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te\O meu disco\Empreendimentos\Inspectto\Consultorias Inspectto\Bianca\"/>
    </mc:Choice>
  </mc:AlternateContent>
  <xr:revisionPtr revIDLastSave="0" documentId="13_ncr:1_{EFAE837B-B639-4ABF-AE49-E6459701F911}" xr6:coauthVersionLast="47" xr6:coauthVersionMax="47" xr10:uidLastSave="{00000000-0000-0000-0000-000000000000}"/>
  <bookViews>
    <workbookView xWindow="-120" yWindow="-120" windowWidth="38640" windowHeight="15720" activeTab="3" xr2:uid="{AE0207A9-DEF9-BF4C-812F-CBDBE60ED823}"/>
  </bookViews>
  <sheets>
    <sheet name="Planilha1" sheetId="1" r:id="rId1"/>
    <sheet name="Planilha2" sheetId="2" r:id="rId2"/>
    <sheet name="Planilha4" sheetId="4" r:id="rId3"/>
    <sheet name="bdBianca" sheetId="3" r:id="rId4"/>
  </sheets>
  <definedNames>
    <definedName name="_xlnm._FilterDatabase" localSheetId="3" hidden="1">bdBianca!$AC$1:$AE$53</definedName>
    <definedName name="_xlnm._FilterDatabase" localSheetId="1" hidden="1">Planilha2!$A$1:$A$53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3" l="1"/>
  <c r="AE3" i="3"/>
  <c r="AE4" i="3"/>
  <c r="AE5" i="3"/>
  <c r="AE6" i="3"/>
  <c r="AE7" i="3"/>
  <c r="AE8" i="3"/>
  <c r="AE9" i="3"/>
  <c r="AE10" i="3"/>
  <c r="AE11" i="3"/>
  <c r="AE12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E51" i="3"/>
  <c r="AC51" i="3"/>
  <c r="AE50" i="3"/>
  <c r="AC50" i="3"/>
  <c r="AE49" i="3"/>
  <c r="AC49" i="3"/>
  <c r="AE48" i="3"/>
  <c r="AC48" i="3"/>
  <c r="AE47" i="3"/>
  <c r="AC47" i="3"/>
  <c r="AE46" i="3"/>
  <c r="AC46" i="3"/>
  <c r="AE45" i="3"/>
  <c r="AC45" i="3"/>
  <c r="AE44" i="3"/>
  <c r="AC44" i="3"/>
  <c r="AE43" i="3"/>
  <c r="AC43" i="3"/>
  <c r="AE42" i="3"/>
  <c r="AC42" i="3"/>
  <c r="AE41" i="3"/>
  <c r="AC41" i="3"/>
  <c r="AE40" i="3"/>
  <c r="AC40" i="3"/>
  <c r="AE39" i="3"/>
  <c r="AC39" i="3"/>
  <c r="AE38" i="3"/>
  <c r="AC38" i="3"/>
  <c r="AE37" i="3"/>
  <c r="AC37" i="3"/>
  <c r="AE36" i="3"/>
  <c r="AC36" i="3"/>
  <c r="AE35" i="3"/>
  <c r="AC35" i="3"/>
  <c r="AE34" i="3"/>
  <c r="AC34" i="3"/>
  <c r="AE33" i="3"/>
  <c r="AC33" i="3"/>
  <c r="AE32" i="3"/>
  <c r="AC32" i="3"/>
  <c r="AE31" i="3"/>
  <c r="AC31" i="3"/>
  <c r="AE30" i="3"/>
  <c r="AC30" i="3"/>
  <c r="AE29" i="3"/>
  <c r="AC29" i="3"/>
  <c r="AE28" i="3"/>
  <c r="AC28" i="3"/>
  <c r="AE27" i="3"/>
  <c r="AC27" i="3"/>
  <c r="AE26" i="3"/>
  <c r="AC26" i="3"/>
  <c r="AE25" i="3"/>
  <c r="AC25" i="3"/>
  <c r="AE24" i="3"/>
  <c r="AC24" i="3"/>
  <c r="AE23" i="3"/>
  <c r="AC23" i="3"/>
  <c r="AE22" i="3"/>
  <c r="AC22" i="3"/>
  <c r="AE21" i="3"/>
  <c r="AC21" i="3"/>
  <c r="AE20" i="3"/>
  <c r="AC20" i="3"/>
  <c r="AE19" i="3"/>
  <c r="AC19" i="3"/>
  <c r="AE18" i="3"/>
  <c r="AC18" i="3"/>
  <c r="AE17" i="3"/>
  <c r="AC17" i="3"/>
  <c r="AE16" i="3"/>
  <c r="AC16" i="3"/>
  <c r="AE15" i="3"/>
  <c r="AE14" i="3"/>
  <c r="AE13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3" i="4"/>
  <c r="R21" i="2"/>
  <c r="R51" i="2"/>
  <c r="T51" i="2"/>
  <c r="T50" i="2"/>
  <c r="R50" i="2"/>
  <c r="R46" i="2"/>
  <c r="T46" i="2"/>
  <c r="R26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7" i="2"/>
  <c r="T48" i="2"/>
  <c r="T49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7" i="2"/>
  <c r="R48" i="2"/>
  <c r="R49" i="2"/>
  <c r="T14" i="2"/>
  <c r="T15" i="2"/>
  <c r="T16" i="2"/>
  <c r="T17" i="2"/>
  <c r="T18" i="2"/>
  <c r="T19" i="2"/>
  <c r="T20" i="2"/>
  <c r="T21" i="2"/>
  <c r="T22" i="2"/>
  <c r="T23" i="2"/>
  <c r="T24" i="2"/>
  <c r="T25" i="2"/>
  <c r="T13" i="2"/>
  <c r="R14" i="2"/>
  <c r="R15" i="2"/>
  <c r="R16" i="2"/>
  <c r="R17" i="2"/>
  <c r="R18" i="2"/>
  <c r="R19" i="2"/>
  <c r="R20" i="2"/>
  <c r="R22" i="2"/>
  <c r="R23" i="2"/>
  <c r="R24" i="2"/>
  <c r="R25" i="2"/>
  <c r="R13" i="2"/>
</calcChain>
</file>

<file path=xl/sharedStrings.xml><?xml version="1.0" encoding="utf-8"?>
<sst xmlns="http://schemas.openxmlformats.org/spreadsheetml/2006/main" count="892" uniqueCount="138">
  <si>
    <t>REGISTRO</t>
  </si>
  <si>
    <t>INICIAIS</t>
  </si>
  <si>
    <t>IDADE</t>
  </si>
  <si>
    <t>IMC</t>
  </si>
  <si>
    <t>TEMPO DE INFERTILIDADE</t>
  </si>
  <si>
    <t>INFERTILIDADE PRIMÁRIA</t>
  </si>
  <si>
    <t>INDICAÇÃO</t>
  </si>
  <si>
    <t>FALHAS DE FIV ANTERIORES</t>
  </si>
  <si>
    <t>HAM</t>
  </si>
  <si>
    <t>CFA</t>
  </si>
  <si>
    <t>OÓCITOS RECUPERADOS</t>
  </si>
  <si>
    <t>OÓCITOS MII</t>
  </si>
  <si>
    <t>TAXA DE FERTILIZAÇÃO</t>
  </si>
  <si>
    <t>NÚMERO DE BLASTOCISTOS</t>
  </si>
  <si>
    <t>TAXA DE BLASTOCISTOS</t>
  </si>
  <si>
    <t>TRR</t>
  </si>
  <si>
    <t>MÉDICO</t>
  </si>
  <si>
    <t>CAROLINA CURCI</t>
  </si>
  <si>
    <t>NÚMERO DE OÓCITOS FERTILIZADOS 2PN</t>
  </si>
  <si>
    <t>AOA</t>
  </si>
  <si>
    <t>BIANCA</t>
  </si>
  <si>
    <t>1A 6M</t>
  </si>
  <si>
    <t>NÃO</t>
  </si>
  <si>
    <t>ISCA</t>
  </si>
  <si>
    <t>ESTRADIOL TRIGGER (PG/ML)</t>
  </si>
  <si>
    <t>PROGESTERONA TRIGGER (NG/ML)</t>
  </si>
  <si>
    <t>PROTOCOLO</t>
  </si>
  <si>
    <t>DUPHASTON</t>
  </si>
  <si>
    <t>ANTAGONISTA</t>
  </si>
  <si>
    <t>2A</t>
  </si>
  <si>
    <t>DANI</t>
  </si>
  <si>
    <t>FSP</t>
  </si>
  <si>
    <t>ENDOMETRIOSE</t>
  </si>
  <si>
    <t>NAO TEM</t>
  </si>
  <si>
    <t>SIM</t>
  </si>
  <si>
    <t>NILO</t>
  </si>
  <si>
    <t>JAQ</t>
  </si>
  <si>
    <t xml:space="preserve">1A </t>
  </si>
  <si>
    <t>THAMY</t>
  </si>
  <si>
    <t>PCCT</t>
  </si>
  <si>
    <t>1874.0</t>
  </si>
  <si>
    <t>DOSE hMG menotropina</t>
  </si>
  <si>
    <t>DOSE FSH-r alfafolitropina</t>
  </si>
  <si>
    <t>DOSE FSH-r betafolitropina</t>
  </si>
  <si>
    <t>DOSE hMG urofolitropina</t>
  </si>
  <si>
    <t>FOLÍCULOS PUNCIONADOS</t>
  </si>
  <si>
    <t>OÓCITOS MI</t>
  </si>
  <si>
    <t>OÓCITOS VG</t>
  </si>
  <si>
    <t>EMBRIÕES TOP QUALITY BL1/BL2</t>
  </si>
  <si>
    <t>D5</t>
  </si>
  <si>
    <t>D6</t>
  </si>
  <si>
    <t>PGTA EUPLOIDE</t>
  </si>
  <si>
    <t>PGTA ANEUPLOIDE</t>
  </si>
  <si>
    <t>D7</t>
  </si>
  <si>
    <t>OÓCITOS ROTOS</t>
  </si>
  <si>
    <t>OÓCITOS DEGENERADOS</t>
  </si>
  <si>
    <t>NÃO FEZ</t>
  </si>
  <si>
    <t>1A</t>
  </si>
  <si>
    <t>FATOR MASCULINO</t>
  </si>
  <si>
    <t>NB</t>
  </si>
  <si>
    <t>LFML</t>
  </si>
  <si>
    <t>MIOMATOSE</t>
  </si>
  <si>
    <t xml:space="preserve">NEM TODOS FORAM ANALISADOS </t>
  </si>
  <si>
    <t>OBSERVAÇÃO</t>
  </si>
  <si>
    <t>SAAB</t>
  </si>
  <si>
    <t>7A</t>
  </si>
  <si>
    <t>FATOR MASCULINO + SOP</t>
  </si>
  <si>
    <t>PDA</t>
  </si>
  <si>
    <t>O</t>
  </si>
  <si>
    <t>NÃO TEM</t>
  </si>
  <si>
    <t>GPM</t>
  </si>
  <si>
    <t>DURAÇÃO DO CICLO (DIAS)</t>
  </si>
  <si>
    <t>ESCA</t>
  </si>
  <si>
    <t>BEMA</t>
  </si>
  <si>
    <t>3A</t>
  </si>
  <si>
    <t>4A</t>
  </si>
  <si>
    <t>FATOR TUBÁREO</t>
  </si>
  <si>
    <t>LMQPB</t>
  </si>
  <si>
    <t>CEA</t>
  </si>
  <si>
    <t>ENDOMETRIOSE + FATOR MASCULINO</t>
  </si>
  <si>
    <t>NFROD</t>
  </si>
  <si>
    <t>JSP</t>
  </si>
  <si>
    <t>SOP + ENDOMETRIOSE</t>
  </si>
  <si>
    <t>JVD</t>
  </si>
  <si>
    <t>KKMSS</t>
  </si>
  <si>
    <t>5A</t>
  </si>
  <si>
    <t>FATOR IMUNOL + FATOR MASCULINO</t>
  </si>
  <si>
    <t>CCR</t>
  </si>
  <si>
    <t>JDSM</t>
  </si>
  <si>
    <t>ENDOMETRIOSE +FATOR IMUNOL</t>
  </si>
  <si>
    <t>RESERVA OVARIANA DIMINUIDA  + ENDOMETRITE</t>
  </si>
  <si>
    <t>TAFF</t>
  </si>
  <si>
    <t>TASM</t>
  </si>
  <si>
    <t>NLDCRDA</t>
  </si>
  <si>
    <t>JPG</t>
  </si>
  <si>
    <t>RESERVA OVARIANA DIMINUIDA  + ABORTO DE REPETIÇÃO</t>
  </si>
  <si>
    <t>AVGT</t>
  </si>
  <si>
    <t>IMUNOLÓGICA+ENDOMETRIOSE</t>
  </si>
  <si>
    <t>LPK</t>
  </si>
  <si>
    <t>TUBAREO + IMUNOLÓGICA</t>
  </si>
  <si>
    <t>ARMD</t>
  </si>
  <si>
    <t>DRGS</t>
  </si>
  <si>
    <t>ENDOMETRITE +TROMBOFILIA+RESERVA OVARIANA</t>
  </si>
  <si>
    <t>IMP</t>
  </si>
  <si>
    <t>ESC</t>
  </si>
  <si>
    <t>IMUNOLÓGICA</t>
  </si>
  <si>
    <t>ENDOMETRIOSE + ABORTO DE REPETIÇÃO</t>
  </si>
  <si>
    <t>RCR</t>
  </si>
  <si>
    <t>APOA</t>
  </si>
  <si>
    <t>O,33</t>
  </si>
  <si>
    <t>TUBAREO + IMUNOLÓGICA + FATOR MASCULINO</t>
  </si>
  <si>
    <t>CTA</t>
  </si>
  <si>
    <t>FATOR MASCULINO+MÁ QUALIDADE OÓCITO</t>
  </si>
  <si>
    <t>CGB</t>
  </si>
  <si>
    <t>ENDOMETRIOSE + RESERVA OVARIANA</t>
  </si>
  <si>
    <t>LGPR</t>
  </si>
  <si>
    <t>6A</t>
  </si>
  <si>
    <t>TFMZ</t>
  </si>
  <si>
    <t>FCPS</t>
  </si>
  <si>
    <t>ENDOMETRIOSE+ABORTO DE REPETIÇÃO</t>
  </si>
  <si>
    <t>APDOAC</t>
  </si>
  <si>
    <t>FATOR IMUNOL + FATOR MASCULINO+FATOR TUBÁREO</t>
  </si>
  <si>
    <t>DBA</t>
  </si>
  <si>
    <t>SPGS</t>
  </si>
  <si>
    <t>NAO ANALISOU TODOS</t>
  </si>
  <si>
    <t xml:space="preserve">SOP </t>
  </si>
  <si>
    <t>BMCK</t>
  </si>
  <si>
    <t>BAOT</t>
  </si>
  <si>
    <t>AGUARDANDO</t>
  </si>
  <si>
    <t>SIMONE</t>
  </si>
  <si>
    <t>AKS</t>
  </si>
  <si>
    <t>9A</t>
  </si>
  <si>
    <t>DAIANE</t>
  </si>
  <si>
    <t>HMSAT</t>
  </si>
  <si>
    <t>TUBAREO + ENDOMETRIOSE</t>
  </si>
  <si>
    <t>RPL</t>
  </si>
  <si>
    <t>RESERVA OVARIANA DIMINUIDA</t>
  </si>
  <si>
    <t>TEMPO DE INFERTILIDADE_ANOS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</si>
</sst>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0" fontId="0" fillId="2" borderId="3" xfId="0" applyNumberFormat="1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10" fontId="0" fillId="4" borderId="3" xfId="0" applyNumberFormat="1" applyFill="1" applyBorder="1" applyAlignment="1">
      <alignment horizontal="center"/>
    </xf>
    <xf numFmtId="9" fontId="0" fillId="4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18" fontId="0" fillId="2" borderId="3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18" fontId="0" fillId="4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70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5FCBE-0EB6-8443-9A41-72E10D33B748}">
  <dimension ref="A1:M53"/>
  <sheetViews>
    <sheetView topLeftCell="A35" workbookViewId="0">
      <selection sqref="A1:A53"/>
    </sheetView>
  </sheetViews>
  <sheetFormatPr defaultColWidth="10.75" defaultRowHeight="15.75" x14ac:dyDescent="0.25"/>
  <cols>
    <col min="1" max="1" width="10.75" style="16"/>
    <col min="2" max="2" width="15" style="4" bestFit="1" customWidth="1"/>
    <col min="3" max="3" width="10.75" style="4"/>
    <col min="4" max="4" width="10.75" style="17"/>
    <col min="5" max="5" width="10.75" style="4"/>
    <col min="6" max="6" width="23" style="4" bestFit="1" customWidth="1"/>
    <col min="7" max="7" width="22.25" style="4" bestFit="1" customWidth="1"/>
    <col min="8" max="8" width="43.75" style="4" bestFit="1" customWidth="1"/>
    <col min="9" max="9" width="24.75" style="4" bestFit="1" customWidth="1"/>
    <col min="10" max="10" width="26.25" style="4" bestFit="1" customWidth="1"/>
    <col min="11" max="11" width="31.25" style="25" bestFit="1" customWidth="1"/>
    <col min="12" max="13" width="10.75" style="4"/>
    <col min="14" max="16384" width="10.75" style="17"/>
  </cols>
  <sheetData>
    <row r="1" spans="1:13" s="7" customFormat="1" x14ac:dyDescent="0.25">
      <c r="A1" s="5" t="s">
        <v>0</v>
      </c>
      <c r="B1" s="1" t="s">
        <v>16</v>
      </c>
      <c r="C1" s="1" t="s">
        <v>1</v>
      </c>
      <c r="D1" s="7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24</v>
      </c>
      <c r="K1" s="18" t="s">
        <v>25</v>
      </c>
      <c r="L1" s="1" t="s">
        <v>8</v>
      </c>
      <c r="M1" s="1" t="s">
        <v>9</v>
      </c>
    </row>
    <row r="2" spans="1:13" s="13" customFormat="1" x14ac:dyDescent="0.25">
      <c r="A2" s="12">
        <v>50823</v>
      </c>
      <c r="B2" s="3" t="s">
        <v>35</v>
      </c>
      <c r="C2" s="3" t="s">
        <v>60</v>
      </c>
      <c r="D2" s="13">
        <v>35</v>
      </c>
      <c r="E2" s="3">
        <v>21.7</v>
      </c>
      <c r="F2" s="3" t="s">
        <v>57</v>
      </c>
      <c r="G2" s="3" t="s">
        <v>34</v>
      </c>
      <c r="H2" s="3" t="s">
        <v>61</v>
      </c>
      <c r="I2" s="3">
        <v>0</v>
      </c>
      <c r="J2" s="3">
        <v>6447</v>
      </c>
      <c r="K2" s="21">
        <v>2</v>
      </c>
      <c r="L2" s="3">
        <v>8.89</v>
      </c>
      <c r="M2" s="3">
        <v>23</v>
      </c>
    </row>
    <row r="3" spans="1:13" s="9" customFormat="1" x14ac:dyDescent="0.25">
      <c r="A3" s="8">
        <v>50815</v>
      </c>
      <c r="B3" s="2" t="s">
        <v>17</v>
      </c>
      <c r="C3" s="2" t="s">
        <v>15</v>
      </c>
      <c r="D3" s="9">
        <v>39</v>
      </c>
      <c r="E3" s="2">
        <v>22.9</v>
      </c>
      <c r="F3" s="19" t="s">
        <v>29</v>
      </c>
      <c r="G3" s="2" t="s">
        <v>34</v>
      </c>
      <c r="H3" s="2" t="s">
        <v>23</v>
      </c>
      <c r="I3" s="2">
        <v>0</v>
      </c>
      <c r="J3" s="2" t="s">
        <v>33</v>
      </c>
      <c r="K3" s="20" t="s">
        <v>33</v>
      </c>
      <c r="L3" s="2">
        <v>5.19</v>
      </c>
      <c r="M3" s="2">
        <v>20</v>
      </c>
    </row>
    <row r="4" spans="1:13" s="13" customFormat="1" x14ac:dyDescent="0.25">
      <c r="A4" s="12">
        <v>50815</v>
      </c>
      <c r="B4" s="3" t="s">
        <v>17</v>
      </c>
      <c r="C4" s="3" t="s">
        <v>15</v>
      </c>
      <c r="D4" s="13">
        <v>39</v>
      </c>
      <c r="E4" s="3">
        <v>22.9</v>
      </c>
      <c r="F4" s="3" t="s">
        <v>29</v>
      </c>
      <c r="G4" s="3" t="s">
        <v>34</v>
      </c>
      <c r="H4" s="3" t="s">
        <v>23</v>
      </c>
      <c r="I4" s="3">
        <v>0</v>
      </c>
      <c r="J4" s="3" t="s">
        <v>33</v>
      </c>
      <c r="K4" s="21" t="s">
        <v>33</v>
      </c>
      <c r="L4" s="3">
        <v>5.19</v>
      </c>
      <c r="M4" s="3">
        <v>30</v>
      </c>
    </row>
    <row r="5" spans="1:13" s="9" customFormat="1" x14ac:dyDescent="0.25">
      <c r="A5" s="8">
        <v>50812</v>
      </c>
      <c r="B5" s="2" t="s">
        <v>20</v>
      </c>
      <c r="C5" s="2" t="s">
        <v>19</v>
      </c>
      <c r="D5" s="9">
        <v>40</v>
      </c>
      <c r="E5" s="2">
        <v>26.3</v>
      </c>
      <c r="F5" s="2" t="s">
        <v>21</v>
      </c>
      <c r="G5" s="2" t="s">
        <v>22</v>
      </c>
      <c r="H5" s="2" t="s">
        <v>23</v>
      </c>
      <c r="I5" s="2">
        <v>0</v>
      </c>
      <c r="J5" s="2">
        <v>3700</v>
      </c>
      <c r="K5" s="20">
        <v>1.38</v>
      </c>
      <c r="L5" s="2">
        <v>3.16</v>
      </c>
      <c r="M5" s="2">
        <v>18</v>
      </c>
    </row>
    <row r="6" spans="1:13" s="9" customFormat="1" x14ac:dyDescent="0.25">
      <c r="A6" s="8">
        <v>50812</v>
      </c>
      <c r="B6" s="2" t="s">
        <v>20</v>
      </c>
      <c r="C6" s="2" t="s">
        <v>19</v>
      </c>
      <c r="D6" s="9">
        <v>40</v>
      </c>
      <c r="E6" s="2">
        <v>26.3</v>
      </c>
      <c r="F6" s="2" t="s">
        <v>29</v>
      </c>
      <c r="G6" s="2" t="s">
        <v>22</v>
      </c>
      <c r="H6" s="2" t="s">
        <v>23</v>
      </c>
      <c r="I6" s="2">
        <v>1</v>
      </c>
      <c r="J6" s="2">
        <v>4706</v>
      </c>
      <c r="K6" s="20">
        <v>1.38</v>
      </c>
      <c r="L6" s="2">
        <v>3.16</v>
      </c>
      <c r="M6" s="2">
        <v>18</v>
      </c>
    </row>
    <row r="7" spans="1:13" s="13" customFormat="1" x14ac:dyDescent="0.25">
      <c r="A7" s="12">
        <v>50613</v>
      </c>
      <c r="B7" s="3" t="s">
        <v>30</v>
      </c>
      <c r="C7" s="3" t="s">
        <v>59</v>
      </c>
      <c r="D7" s="13">
        <v>38</v>
      </c>
      <c r="E7" s="3">
        <v>20.100000000000001</v>
      </c>
      <c r="F7" s="3" t="s">
        <v>29</v>
      </c>
      <c r="G7" s="3" t="s">
        <v>22</v>
      </c>
      <c r="H7" s="3" t="s">
        <v>32</v>
      </c>
      <c r="I7" s="3">
        <v>0</v>
      </c>
      <c r="J7" s="3">
        <v>1406</v>
      </c>
      <c r="K7" s="21" t="s">
        <v>33</v>
      </c>
      <c r="L7" s="3">
        <v>1.9</v>
      </c>
      <c r="M7" s="3">
        <v>16</v>
      </c>
    </row>
    <row r="8" spans="1:13" s="13" customFormat="1" x14ac:dyDescent="0.25">
      <c r="A8" s="12">
        <v>50613</v>
      </c>
      <c r="B8" s="3" t="s">
        <v>30</v>
      </c>
      <c r="C8" s="3" t="s">
        <v>59</v>
      </c>
      <c r="D8" s="13">
        <v>38</v>
      </c>
      <c r="E8" s="3">
        <v>19.399999999999999</v>
      </c>
      <c r="F8" s="3" t="s">
        <v>29</v>
      </c>
      <c r="G8" s="3" t="s">
        <v>22</v>
      </c>
      <c r="H8" s="3" t="s">
        <v>32</v>
      </c>
      <c r="I8" s="3">
        <v>1</v>
      </c>
      <c r="J8" s="3" t="s">
        <v>33</v>
      </c>
      <c r="K8" s="21" t="s">
        <v>33</v>
      </c>
      <c r="L8" s="3">
        <v>1.9</v>
      </c>
      <c r="M8" s="3">
        <v>16</v>
      </c>
    </row>
    <row r="9" spans="1:13" s="13" customFormat="1" x14ac:dyDescent="0.25">
      <c r="A9" s="12">
        <v>50854</v>
      </c>
      <c r="B9" s="3" t="s">
        <v>30</v>
      </c>
      <c r="C9" s="3" t="s">
        <v>31</v>
      </c>
      <c r="D9" s="13">
        <v>34</v>
      </c>
      <c r="E9" s="3">
        <v>26.2</v>
      </c>
      <c r="F9" s="3" t="s">
        <v>21</v>
      </c>
      <c r="G9" s="3" t="s">
        <v>22</v>
      </c>
      <c r="H9" s="3" t="s">
        <v>32</v>
      </c>
      <c r="I9" s="3">
        <v>0</v>
      </c>
      <c r="J9" s="3" t="s">
        <v>33</v>
      </c>
      <c r="K9" s="21" t="s">
        <v>33</v>
      </c>
      <c r="L9" s="3">
        <v>2.36</v>
      </c>
      <c r="M9" s="3">
        <v>10</v>
      </c>
    </row>
    <row r="10" spans="1:13" s="9" customFormat="1" x14ac:dyDescent="0.25">
      <c r="A10" s="8">
        <v>50628</v>
      </c>
      <c r="B10" s="2" t="s">
        <v>35</v>
      </c>
      <c r="C10" s="2" t="s">
        <v>36</v>
      </c>
      <c r="D10" s="9">
        <v>33</v>
      </c>
      <c r="E10" s="2">
        <v>26.5</v>
      </c>
      <c r="F10" s="2" t="s">
        <v>37</v>
      </c>
      <c r="G10" s="2" t="s">
        <v>34</v>
      </c>
      <c r="H10" s="2" t="s">
        <v>32</v>
      </c>
      <c r="I10" s="2" t="s">
        <v>68</v>
      </c>
      <c r="J10" s="22">
        <v>3847</v>
      </c>
      <c r="K10" s="23">
        <v>1.03</v>
      </c>
      <c r="L10" s="2">
        <v>2.71</v>
      </c>
      <c r="M10" s="2">
        <v>28</v>
      </c>
    </row>
    <row r="11" spans="1:13" s="13" customFormat="1" x14ac:dyDescent="0.25">
      <c r="A11" s="13">
        <v>50407</v>
      </c>
      <c r="B11" s="3" t="s">
        <v>38</v>
      </c>
      <c r="C11" s="3" t="s">
        <v>39</v>
      </c>
      <c r="D11" s="13">
        <v>39</v>
      </c>
      <c r="E11" s="3">
        <v>26.3</v>
      </c>
      <c r="F11" s="3" t="s">
        <v>57</v>
      </c>
      <c r="G11" s="3" t="s">
        <v>22</v>
      </c>
      <c r="H11" s="3" t="s">
        <v>58</v>
      </c>
      <c r="I11" s="3">
        <v>0</v>
      </c>
      <c r="J11" s="24" t="s">
        <v>40</v>
      </c>
      <c r="K11" s="21">
        <v>2.9</v>
      </c>
      <c r="L11" s="3">
        <v>0.97</v>
      </c>
      <c r="M11" s="3">
        <v>17</v>
      </c>
    </row>
    <row r="12" spans="1:13" s="9" customFormat="1" x14ac:dyDescent="0.25">
      <c r="A12" s="9">
        <v>50706</v>
      </c>
      <c r="B12" s="2" t="s">
        <v>38</v>
      </c>
      <c r="C12" s="2" t="s">
        <v>64</v>
      </c>
      <c r="D12" s="9">
        <v>39</v>
      </c>
      <c r="E12" s="2">
        <v>28.2</v>
      </c>
      <c r="F12" s="2" t="s">
        <v>65</v>
      </c>
      <c r="G12" s="2" t="s">
        <v>34</v>
      </c>
      <c r="H12" s="2" t="s">
        <v>66</v>
      </c>
      <c r="I12" s="2">
        <v>0</v>
      </c>
      <c r="J12" s="27" t="s">
        <v>33</v>
      </c>
      <c r="K12" s="20" t="s">
        <v>69</v>
      </c>
      <c r="L12" s="2">
        <v>4.6399999999999997</v>
      </c>
      <c r="M12" s="2">
        <v>21</v>
      </c>
    </row>
    <row r="13" spans="1:13" s="13" customFormat="1" x14ac:dyDescent="0.25">
      <c r="A13" s="12">
        <v>50844</v>
      </c>
      <c r="B13" s="3" t="s">
        <v>30</v>
      </c>
      <c r="C13" s="3" t="s">
        <v>67</v>
      </c>
      <c r="D13" s="13">
        <v>37</v>
      </c>
      <c r="E13" s="3">
        <v>19.5</v>
      </c>
      <c r="F13" s="3" t="s">
        <v>29</v>
      </c>
      <c r="G13" s="3" t="s">
        <v>34</v>
      </c>
      <c r="H13" s="3" t="s">
        <v>32</v>
      </c>
      <c r="I13" s="3">
        <v>0</v>
      </c>
      <c r="J13" s="29">
        <v>2810</v>
      </c>
      <c r="K13" s="21" t="s">
        <v>69</v>
      </c>
      <c r="L13" s="3">
        <v>2.25</v>
      </c>
      <c r="M13" s="3">
        <v>11</v>
      </c>
    </row>
    <row r="14" spans="1:13" s="13" customFormat="1" x14ac:dyDescent="0.25">
      <c r="A14" s="12">
        <v>50724</v>
      </c>
      <c r="B14" s="3" t="s">
        <v>35</v>
      </c>
      <c r="C14" s="3" t="s">
        <v>70</v>
      </c>
      <c r="D14" s="3">
        <v>37</v>
      </c>
      <c r="E14" s="3">
        <v>21.6</v>
      </c>
      <c r="F14" s="30" t="s">
        <v>74</v>
      </c>
      <c r="G14" s="3" t="s">
        <v>34</v>
      </c>
      <c r="H14" s="3" t="s">
        <v>72</v>
      </c>
      <c r="I14" s="3">
        <v>2</v>
      </c>
      <c r="J14" s="3">
        <v>641.4</v>
      </c>
      <c r="K14" s="21">
        <v>0.48</v>
      </c>
      <c r="L14" s="3">
        <v>0.83</v>
      </c>
      <c r="M14" s="3">
        <v>4</v>
      </c>
    </row>
    <row r="15" spans="1:13" s="13" customFormat="1" x14ac:dyDescent="0.25">
      <c r="A15" s="12">
        <v>50858</v>
      </c>
      <c r="B15" s="3" t="s">
        <v>30</v>
      </c>
      <c r="C15" s="3" t="s">
        <v>73</v>
      </c>
      <c r="D15" s="3">
        <v>27</v>
      </c>
      <c r="E15" s="3">
        <v>27</v>
      </c>
      <c r="F15" s="3" t="s">
        <v>75</v>
      </c>
      <c r="G15" s="3" t="s">
        <v>22</v>
      </c>
      <c r="H15" s="3" t="s">
        <v>76</v>
      </c>
      <c r="I15" s="3">
        <v>0</v>
      </c>
      <c r="J15" s="3" t="s">
        <v>33</v>
      </c>
      <c r="K15" s="21" t="s">
        <v>69</v>
      </c>
      <c r="L15" s="3">
        <v>3.84</v>
      </c>
      <c r="M15" s="3">
        <v>15</v>
      </c>
    </row>
    <row r="16" spans="1:13" s="13" customFormat="1" x14ac:dyDescent="0.25">
      <c r="A16" s="12">
        <v>50814</v>
      </c>
      <c r="B16" s="3" t="s">
        <v>30</v>
      </c>
      <c r="C16" s="3" t="s">
        <v>77</v>
      </c>
      <c r="D16" s="3">
        <v>35</v>
      </c>
      <c r="E16" s="3">
        <v>23.4</v>
      </c>
      <c r="F16" s="3" t="s">
        <v>29</v>
      </c>
      <c r="G16" s="3" t="s">
        <v>34</v>
      </c>
      <c r="H16" s="3" t="s">
        <v>72</v>
      </c>
      <c r="I16" s="3">
        <v>0</v>
      </c>
      <c r="J16" s="3" t="s">
        <v>33</v>
      </c>
      <c r="K16" s="21" t="s">
        <v>33</v>
      </c>
      <c r="L16" s="3">
        <v>1.8</v>
      </c>
      <c r="M16" s="3">
        <v>10</v>
      </c>
    </row>
    <row r="17" spans="1:13" s="9" customFormat="1" x14ac:dyDescent="0.25">
      <c r="A17" s="8">
        <v>50753</v>
      </c>
      <c r="B17" s="2" t="s">
        <v>35</v>
      </c>
      <c r="C17" s="2" t="s">
        <v>78</v>
      </c>
      <c r="D17" s="2">
        <v>33</v>
      </c>
      <c r="E17" s="2">
        <v>21.6</v>
      </c>
      <c r="F17" s="2" t="s">
        <v>65</v>
      </c>
      <c r="G17" s="2" t="s">
        <v>34</v>
      </c>
      <c r="H17" s="2" t="s">
        <v>79</v>
      </c>
      <c r="I17" s="2">
        <v>0</v>
      </c>
      <c r="J17" s="2">
        <v>1474</v>
      </c>
      <c r="K17" s="20">
        <v>0.69</v>
      </c>
      <c r="L17" s="2">
        <v>2.0099999999999998</v>
      </c>
      <c r="M17" s="2">
        <v>11</v>
      </c>
    </row>
    <row r="18" spans="1:13" s="9" customFormat="1" x14ac:dyDescent="0.25">
      <c r="A18" s="8">
        <v>50974</v>
      </c>
      <c r="B18" s="2" t="s">
        <v>17</v>
      </c>
      <c r="C18" s="2" t="s">
        <v>80</v>
      </c>
      <c r="D18" s="2">
        <v>35</v>
      </c>
      <c r="E18" s="2">
        <v>25.2</v>
      </c>
      <c r="F18" s="2" t="s">
        <v>29</v>
      </c>
      <c r="G18" s="2" t="s">
        <v>34</v>
      </c>
      <c r="H18" s="2" t="s">
        <v>72</v>
      </c>
      <c r="I18" s="2">
        <v>0</v>
      </c>
      <c r="J18" s="2" t="s">
        <v>33</v>
      </c>
      <c r="K18" s="20" t="s">
        <v>33</v>
      </c>
      <c r="L18" s="2">
        <v>1.49</v>
      </c>
      <c r="M18" s="2">
        <v>12</v>
      </c>
    </row>
    <row r="19" spans="1:13" s="9" customFormat="1" x14ac:dyDescent="0.25">
      <c r="A19" s="8">
        <v>50816</v>
      </c>
      <c r="B19" s="2" t="s">
        <v>35</v>
      </c>
      <c r="C19" s="2" t="s">
        <v>81</v>
      </c>
      <c r="D19" s="2">
        <v>36</v>
      </c>
      <c r="E19" s="2">
        <v>35.5</v>
      </c>
      <c r="F19" s="2" t="s">
        <v>74</v>
      </c>
      <c r="G19" s="2" t="s">
        <v>22</v>
      </c>
      <c r="H19" s="2" t="s">
        <v>82</v>
      </c>
      <c r="I19" s="2">
        <v>0</v>
      </c>
      <c r="J19" s="2">
        <v>7427</v>
      </c>
      <c r="K19" s="20">
        <v>0.7</v>
      </c>
      <c r="L19" s="2">
        <v>5.8</v>
      </c>
      <c r="M19" s="2">
        <v>20</v>
      </c>
    </row>
    <row r="20" spans="1:13" s="13" customFormat="1" x14ac:dyDescent="0.25">
      <c r="A20" s="12">
        <v>50938</v>
      </c>
      <c r="B20" s="3" t="s">
        <v>30</v>
      </c>
      <c r="C20" s="3" t="s">
        <v>83</v>
      </c>
      <c r="D20" s="3">
        <v>32</v>
      </c>
      <c r="E20" s="3">
        <v>18.7</v>
      </c>
      <c r="F20" s="3" t="s">
        <v>57</v>
      </c>
      <c r="G20" s="3" t="s">
        <v>34</v>
      </c>
      <c r="H20" s="3" t="s">
        <v>58</v>
      </c>
      <c r="I20" s="3">
        <v>0</v>
      </c>
      <c r="J20" s="3" t="s">
        <v>33</v>
      </c>
      <c r="K20" s="21" t="s">
        <v>69</v>
      </c>
      <c r="L20" s="3">
        <v>4.33</v>
      </c>
      <c r="M20" s="3">
        <v>10</v>
      </c>
    </row>
    <row r="21" spans="1:13" s="13" customFormat="1" x14ac:dyDescent="0.25">
      <c r="A21" s="12">
        <v>50844</v>
      </c>
      <c r="B21" s="3" t="s">
        <v>30</v>
      </c>
      <c r="C21" s="3" t="s">
        <v>67</v>
      </c>
      <c r="D21" s="3">
        <v>37</v>
      </c>
      <c r="E21" s="3">
        <v>20.3</v>
      </c>
      <c r="F21" s="3" t="s">
        <v>29</v>
      </c>
      <c r="G21" s="3" t="s">
        <v>34</v>
      </c>
      <c r="H21" s="3" t="s">
        <v>58</v>
      </c>
      <c r="I21" s="3">
        <v>0</v>
      </c>
      <c r="J21" s="3" t="s">
        <v>33</v>
      </c>
      <c r="K21" s="21" t="s">
        <v>69</v>
      </c>
      <c r="L21" s="3">
        <v>2.2400000000000002</v>
      </c>
      <c r="M21" s="3">
        <v>7</v>
      </c>
    </row>
    <row r="22" spans="1:13" s="13" customFormat="1" x14ac:dyDescent="0.25">
      <c r="A22" s="12">
        <v>50832</v>
      </c>
      <c r="B22" s="3" t="s">
        <v>35</v>
      </c>
      <c r="C22" s="3" t="s">
        <v>84</v>
      </c>
      <c r="D22" s="3">
        <v>37</v>
      </c>
      <c r="E22" s="3">
        <v>29</v>
      </c>
      <c r="F22" s="3" t="s">
        <v>85</v>
      </c>
      <c r="G22" s="3" t="s">
        <v>34</v>
      </c>
      <c r="H22" s="3" t="s">
        <v>86</v>
      </c>
      <c r="I22" s="3">
        <v>0</v>
      </c>
      <c r="J22" s="3" t="s">
        <v>33</v>
      </c>
      <c r="K22" s="21" t="s">
        <v>69</v>
      </c>
      <c r="L22" s="3">
        <v>0.97</v>
      </c>
      <c r="M22" s="3">
        <v>8</v>
      </c>
    </row>
    <row r="23" spans="1:13" s="13" customFormat="1" x14ac:dyDescent="0.25">
      <c r="A23" s="12">
        <v>50718</v>
      </c>
      <c r="B23" s="3" t="s">
        <v>30</v>
      </c>
      <c r="C23" s="3" t="s">
        <v>87</v>
      </c>
      <c r="D23" s="3">
        <v>35</v>
      </c>
      <c r="E23" s="3">
        <v>27</v>
      </c>
      <c r="F23" s="3" t="s">
        <v>74</v>
      </c>
      <c r="G23" s="3" t="s">
        <v>34</v>
      </c>
      <c r="H23" s="3" t="s">
        <v>86</v>
      </c>
      <c r="I23" s="3">
        <v>0</v>
      </c>
      <c r="J23" s="3" t="s">
        <v>33</v>
      </c>
      <c r="K23" s="21" t="s">
        <v>69</v>
      </c>
      <c r="L23" s="3">
        <v>0.67</v>
      </c>
      <c r="M23" s="3">
        <v>5</v>
      </c>
    </row>
    <row r="24" spans="1:13" s="9" customFormat="1" x14ac:dyDescent="0.25">
      <c r="A24" s="8">
        <v>50870</v>
      </c>
      <c r="B24" s="2" t="s">
        <v>35</v>
      </c>
      <c r="C24" s="2" t="s">
        <v>88</v>
      </c>
      <c r="D24" s="2">
        <v>39</v>
      </c>
      <c r="E24" s="2">
        <v>32.9</v>
      </c>
      <c r="F24" s="2" t="s">
        <v>57</v>
      </c>
      <c r="G24" s="2" t="s">
        <v>22</v>
      </c>
      <c r="H24" s="2" t="s">
        <v>89</v>
      </c>
      <c r="I24" s="2">
        <v>0</v>
      </c>
      <c r="J24" s="2">
        <v>1684</v>
      </c>
      <c r="K24" s="20" t="s">
        <v>69</v>
      </c>
      <c r="L24" s="2">
        <v>1.03</v>
      </c>
      <c r="M24" s="2">
        <v>7</v>
      </c>
    </row>
    <row r="25" spans="1:13" s="9" customFormat="1" x14ac:dyDescent="0.25">
      <c r="A25" s="8">
        <v>50724</v>
      </c>
      <c r="B25" s="2" t="s">
        <v>35</v>
      </c>
      <c r="C25" s="2" t="s">
        <v>70</v>
      </c>
      <c r="D25" s="2">
        <v>37</v>
      </c>
      <c r="E25" s="2">
        <v>22.9</v>
      </c>
      <c r="F25" s="2" t="s">
        <v>74</v>
      </c>
      <c r="G25" s="2" t="s">
        <v>34</v>
      </c>
      <c r="H25" s="2" t="s">
        <v>90</v>
      </c>
      <c r="I25" s="2">
        <v>3</v>
      </c>
      <c r="J25" s="2">
        <v>683.6</v>
      </c>
      <c r="K25" s="20">
        <v>0.68</v>
      </c>
      <c r="L25" s="2">
        <v>0.84</v>
      </c>
      <c r="M25" s="2">
        <v>4</v>
      </c>
    </row>
    <row r="26" spans="1:13" s="13" customFormat="1" x14ac:dyDescent="0.25">
      <c r="A26" s="12">
        <v>50562</v>
      </c>
      <c r="B26" s="3" t="s">
        <v>20</v>
      </c>
      <c r="C26" s="3" t="s">
        <v>91</v>
      </c>
      <c r="D26" s="3">
        <v>36</v>
      </c>
      <c r="E26" s="3">
        <v>21.8</v>
      </c>
      <c r="F26" s="3" t="s">
        <v>57</v>
      </c>
      <c r="G26" s="3" t="s">
        <v>22</v>
      </c>
      <c r="H26" s="3" t="s">
        <v>89</v>
      </c>
      <c r="I26" s="3">
        <v>2</v>
      </c>
      <c r="J26" s="3">
        <v>2955</v>
      </c>
      <c r="K26" s="21">
        <v>1.27</v>
      </c>
      <c r="L26" s="3">
        <v>2.6</v>
      </c>
      <c r="M26" s="3">
        <v>28</v>
      </c>
    </row>
    <row r="27" spans="1:13" s="13" customFormat="1" x14ac:dyDescent="0.25">
      <c r="A27" s="12">
        <v>50610</v>
      </c>
      <c r="B27" s="3" t="s">
        <v>20</v>
      </c>
      <c r="C27" s="3" t="s">
        <v>92</v>
      </c>
      <c r="D27" s="13">
        <v>32</v>
      </c>
      <c r="E27" s="3">
        <v>24.3</v>
      </c>
      <c r="F27" s="3" t="s">
        <v>57</v>
      </c>
      <c r="G27" s="3" t="s">
        <v>22</v>
      </c>
      <c r="H27" s="3" t="s">
        <v>79</v>
      </c>
      <c r="I27" s="3">
        <v>0</v>
      </c>
      <c r="J27" s="3">
        <v>1530</v>
      </c>
      <c r="K27" s="21">
        <v>0.6</v>
      </c>
      <c r="L27" s="3">
        <v>1.19</v>
      </c>
      <c r="M27" s="3">
        <v>7</v>
      </c>
    </row>
    <row r="28" spans="1:13" s="13" customFormat="1" x14ac:dyDescent="0.25">
      <c r="A28" s="12">
        <v>50604</v>
      </c>
      <c r="B28" s="3" t="s">
        <v>30</v>
      </c>
      <c r="C28" s="3" t="s">
        <v>93</v>
      </c>
      <c r="D28" s="3">
        <v>36</v>
      </c>
      <c r="E28" s="3">
        <v>22.1</v>
      </c>
      <c r="F28" s="3" t="s">
        <v>74</v>
      </c>
      <c r="G28" s="3" t="s">
        <v>34</v>
      </c>
      <c r="H28" s="3" t="s">
        <v>32</v>
      </c>
      <c r="I28" s="3">
        <v>3</v>
      </c>
      <c r="J28" s="3" t="s">
        <v>33</v>
      </c>
      <c r="K28" s="21" t="s">
        <v>69</v>
      </c>
      <c r="L28" s="3">
        <v>0.44</v>
      </c>
      <c r="M28" s="3">
        <v>6</v>
      </c>
    </row>
    <row r="29" spans="1:13" s="13" customFormat="1" x14ac:dyDescent="0.25">
      <c r="A29" s="12">
        <v>50567</v>
      </c>
      <c r="B29" s="3" t="s">
        <v>35</v>
      </c>
      <c r="C29" s="3" t="s">
        <v>94</v>
      </c>
      <c r="D29" s="3">
        <v>36</v>
      </c>
      <c r="E29" s="3">
        <v>24.9</v>
      </c>
      <c r="F29" s="3" t="s">
        <v>75</v>
      </c>
      <c r="G29" s="3" t="s">
        <v>22</v>
      </c>
      <c r="H29" s="3" t="s">
        <v>95</v>
      </c>
      <c r="I29" s="3">
        <v>0</v>
      </c>
      <c r="J29" s="3">
        <v>1244</v>
      </c>
      <c r="K29" s="21">
        <v>0.8</v>
      </c>
      <c r="L29" s="3">
        <v>0.32</v>
      </c>
      <c r="M29" s="3">
        <v>1</v>
      </c>
    </row>
    <row r="30" spans="1:13" s="13" customFormat="1" x14ac:dyDescent="0.25">
      <c r="A30" s="12">
        <v>50527</v>
      </c>
      <c r="B30" s="3" t="s">
        <v>30</v>
      </c>
      <c r="C30" s="3" t="s">
        <v>96</v>
      </c>
      <c r="D30" s="3">
        <v>37</v>
      </c>
      <c r="E30" s="3">
        <v>37.6</v>
      </c>
      <c r="F30" s="3" t="s">
        <v>74</v>
      </c>
      <c r="G30" s="3" t="s">
        <v>22</v>
      </c>
      <c r="H30" s="3" t="s">
        <v>97</v>
      </c>
      <c r="I30" s="3">
        <v>0</v>
      </c>
      <c r="J30" s="3">
        <v>3042</v>
      </c>
      <c r="K30" s="21">
        <v>0.8</v>
      </c>
      <c r="L30" s="3">
        <v>1.85</v>
      </c>
      <c r="M30" s="3">
        <v>15</v>
      </c>
    </row>
    <row r="31" spans="1:13" s="13" customFormat="1" x14ac:dyDescent="0.25">
      <c r="A31" s="12">
        <v>50571</v>
      </c>
      <c r="B31" s="3" t="s">
        <v>20</v>
      </c>
      <c r="C31" s="3" t="s">
        <v>98</v>
      </c>
      <c r="D31" s="3">
        <v>36</v>
      </c>
      <c r="E31" s="3">
        <v>22.1</v>
      </c>
      <c r="F31" s="3" t="s">
        <v>85</v>
      </c>
      <c r="G31" s="3" t="s">
        <v>22</v>
      </c>
      <c r="H31" s="3" t="s">
        <v>99</v>
      </c>
      <c r="I31" s="3">
        <v>2</v>
      </c>
      <c r="J31" s="3">
        <v>3421</v>
      </c>
      <c r="K31" s="21">
        <v>1.27</v>
      </c>
      <c r="L31" s="3">
        <v>3.14</v>
      </c>
      <c r="M31" s="3">
        <v>10</v>
      </c>
    </row>
    <row r="32" spans="1:13" s="13" customFormat="1" x14ac:dyDescent="0.25">
      <c r="A32" s="12">
        <v>50635</v>
      </c>
      <c r="B32" s="3" t="s">
        <v>30</v>
      </c>
      <c r="C32" s="3" t="s">
        <v>100</v>
      </c>
      <c r="D32" s="13">
        <v>39</v>
      </c>
      <c r="E32" s="3">
        <v>19.8</v>
      </c>
      <c r="F32" s="3">
        <v>2</v>
      </c>
      <c r="G32" s="3" t="s">
        <v>34</v>
      </c>
      <c r="H32" s="3" t="s">
        <v>32</v>
      </c>
      <c r="I32" s="3">
        <v>0</v>
      </c>
      <c r="J32" s="3" t="s">
        <v>33</v>
      </c>
      <c r="K32" s="21" t="s">
        <v>69</v>
      </c>
      <c r="L32" s="3">
        <v>0.8</v>
      </c>
      <c r="M32" s="3">
        <v>4</v>
      </c>
    </row>
    <row r="33" spans="1:13" s="13" customFormat="1" x14ac:dyDescent="0.25">
      <c r="A33" s="12">
        <v>50724</v>
      </c>
      <c r="B33" s="3" t="s">
        <v>35</v>
      </c>
      <c r="C33" s="3" t="s">
        <v>70</v>
      </c>
      <c r="D33" s="13">
        <v>38</v>
      </c>
      <c r="E33" s="3">
        <v>21.6</v>
      </c>
      <c r="F33" s="3" t="s">
        <v>74</v>
      </c>
      <c r="G33" s="3" t="s">
        <v>22</v>
      </c>
      <c r="H33" s="3" t="s">
        <v>72</v>
      </c>
      <c r="I33" s="3">
        <v>2</v>
      </c>
      <c r="J33" s="3">
        <v>641.4</v>
      </c>
      <c r="K33" s="21">
        <v>0.48</v>
      </c>
      <c r="L33" s="3">
        <v>1</v>
      </c>
      <c r="M33" s="3">
        <v>4</v>
      </c>
    </row>
    <row r="34" spans="1:13" s="13" customFormat="1" x14ac:dyDescent="0.25">
      <c r="A34" s="12">
        <v>50727</v>
      </c>
      <c r="B34" s="3" t="s">
        <v>30</v>
      </c>
      <c r="C34" s="12" t="s">
        <v>101</v>
      </c>
      <c r="D34" s="3">
        <v>35</v>
      </c>
      <c r="E34" s="3">
        <v>24.2</v>
      </c>
      <c r="F34" s="3" t="s">
        <v>74</v>
      </c>
      <c r="G34" s="3" t="s">
        <v>22</v>
      </c>
      <c r="H34" s="3" t="s">
        <v>102</v>
      </c>
      <c r="I34" s="3">
        <v>0</v>
      </c>
      <c r="J34" s="3">
        <v>566.79999999999995</v>
      </c>
      <c r="K34" s="21">
        <v>0.4</v>
      </c>
      <c r="L34" s="3">
        <v>0.3</v>
      </c>
      <c r="M34" s="3">
        <v>5</v>
      </c>
    </row>
    <row r="35" spans="1:13" s="13" customFormat="1" x14ac:dyDescent="0.25">
      <c r="A35" s="12">
        <v>50412</v>
      </c>
      <c r="B35" s="3" t="s">
        <v>30</v>
      </c>
      <c r="C35" s="3" t="s">
        <v>103</v>
      </c>
      <c r="D35" s="3">
        <v>36</v>
      </c>
      <c r="E35" s="3">
        <v>25.4</v>
      </c>
      <c r="F35" s="3" t="s">
        <v>29</v>
      </c>
      <c r="G35" s="3" t="s">
        <v>34</v>
      </c>
      <c r="H35" s="3" t="s">
        <v>32</v>
      </c>
      <c r="I35" s="3">
        <v>0</v>
      </c>
      <c r="J35" s="3" t="s">
        <v>33</v>
      </c>
      <c r="K35" s="21" t="s">
        <v>69</v>
      </c>
      <c r="L35" s="3">
        <v>1.3</v>
      </c>
      <c r="M35" s="3">
        <v>3</v>
      </c>
    </row>
    <row r="36" spans="1:13" s="13" customFormat="1" x14ac:dyDescent="0.25">
      <c r="A36" s="12">
        <v>50675</v>
      </c>
      <c r="B36" s="3" t="s">
        <v>20</v>
      </c>
      <c r="C36" s="3" t="s">
        <v>104</v>
      </c>
      <c r="D36" s="3">
        <v>34</v>
      </c>
      <c r="E36" s="3">
        <v>25.7</v>
      </c>
      <c r="F36" s="3" t="s">
        <v>29</v>
      </c>
      <c r="G36" s="3" t="s">
        <v>22</v>
      </c>
      <c r="H36" s="3" t="s">
        <v>105</v>
      </c>
      <c r="I36" s="3">
        <v>0</v>
      </c>
      <c r="J36" s="3">
        <v>3762.9</v>
      </c>
      <c r="K36" s="21">
        <v>0.91</v>
      </c>
      <c r="L36" s="3">
        <v>1.49</v>
      </c>
      <c r="M36" s="3">
        <v>17</v>
      </c>
    </row>
    <row r="37" spans="1:13" s="13" customFormat="1" x14ac:dyDescent="0.25">
      <c r="A37" s="12">
        <v>50412</v>
      </c>
      <c r="B37" s="3" t="s">
        <v>30</v>
      </c>
      <c r="C37" s="3" t="s">
        <v>103</v>
      </c>
      <c r="D37" s="3">
        <v>36</v>
      </c>
      <c r="E37" s="3">
        <v>24.2</v>
      </c>
      <c r="F37" s="3" t="s">
        <v>29</v>
      </c>
      <c r="G37" s="3" t="s">
        <v>34</v>
      </c>
      <c r="H37" s="3" t="s">
        <v>32</v>
      </c>
      <c r="I37" s="3">
        <v>0</v>
      </c>
      <c r="J37" s="3" t="s">
        <v>33</v>
      </c>
      <c r="K37" s="21" t="s">
        <v>69</v>
      </c>
      <c r="L37" s="3">
        <v>1.31</v>
      </c>
      <c r="M37" s="3">
        <v>7</v>
      </c>
    </row>
    <row r="38" spans="1:13" s="9" customFormat="1" x14ac:dyDescent="0.25">
      <c r="A38" s="8">
        <v>50672</v>
      </c>
      <c r="B38" s="2" t="s">
        <v>35</v>
      </c>
      <c r="C38" s="2" t="s">
        <v>107</v>
      </c>
      <c r="D38" s="2">
        <v>35</v>
      </c>
      <c r="E38" s="2">
        <v>21.8</v>
      </c>
      <c r="F38" s="2" t="s">
        <v>74</v>
      </c>
      <c r="G38" s="2" t="s">
        <v>22</v>
      </c>
      <c r="H38" s="2" t="s">
        <v>106</v>
      </c>
      <c r="I38" s="2">
        <v>0</v>
      </c>
      <c r="J38" s="2">
        <v>1944</v>
      </c>
      <c r="K38" s="20">
        <v>0.84</v>
      </c>
      <c r="L38" s="2">
        <v>1.54</v>
      </c>
      <c r="M38" s="2">
        <v>9</v>
      </c>
    </row>
    <row r="39" spans="1:13" s="13" customFormat="1" x14ac:dyDescent="0.25">
      <c r="A39" s="12">
        <v>50690</v>
      </c>
      <c r="B39" s="3" t="s">
        <v>35</v>
      </c>
      <c r="C39" s="3" t="s">
        <v>108</v>
      </c>
      <c r="D39" s="3">
        <v>36</v>
      </c>
      <c r="E39" s="3">
        <v>21</v>
      </c>
      <c r="F39" s="3" t="s">
        <v>57</v>
      </c>
      <c r="G39" s="3" t="s">
        <v>34</v>
      </c>
      <c r="H39" s="3" t="s">
        <v>110</v>
      </c>
      <c r="I39" s="3">
        <v>0</v>
      </c>
      <c r="J39" s="3">
        <v>2624</v>
      </c>
      <c r="K39" s="21" t="s">
        <v>109</v>
      </c>
      <c r="L39" s="3">
        <v>3.17</v>
      </c>
      <c r="M39" s="3">
        <v>9</v>
      </c>
    </row>
    <row r="40" spans="1:13" s="13" customFormat="1" x14ac:dyDescent="0.25">
      <c r="A40" s="12">
        <v>50442</v>
      </c>
      <c r="B40" s="3" t="s">
        <v>35</v>
      </c>
      <c r="C40" s="3" t="s">
        <v>111</v>
      </c>
      <c r="D40" s="3">
        <v>39</v>
      </c>
      <c r="E40" s="3">
        <v>21.6</v>
      </c>
      <c r="F40" s="3" t="s">
        <v>29</v>
      </c>
      <c r="G40" s="3" t="s">
        <v>22</v>
      </c>
      <c r="H40" s="3" t="s">
        <v>112</v>
      </c>
      <c r="I40" s="3">
        <v>0</v>
      </c>
      <c r="J40" s="3">
        <v>4447</v>
      </c>
      <c r="K40" s="21">
        <v>0.69</v>
      </c>
      <c r="L40" s="3">
        <v>3.24</v>
      </c>
      <c r="M40" s="3">
        <v>12</v>
      </c>
    </row>
    <row r="41" spans="1:13" s="13" customFormat="1" x14ac:dyDescent="0.25">
      <c r="A41" s="12">
        <v>50639</v>
      </c>
      <c r="B41" s="3" t="s">
        <v>20</v>
      </c>
      <c r="C41" s="3" t="s">
        <v>113</v>
      </c>
      <c r="D41" s="12">
        <v>50640</v>
      </c>
      <c r="E41" s="3">
        <v>20.9</v>
      </c>
      <c r="F41" s="3" t="s">
        <v>29</v>
      </c>
      <c r="G41" s="3" t="s">
        <v>22</v>
      </c>
      <c r="H41" s="3" t="s">
        <v>114</v>
      </c>
      <c r="I41" s="3">
        <v>0</v>
      </c>
      <c r="J41" s="3">
        <v>602</v>
      </c>
      <c r="K41" s="21">
        <v>0.3</v>
      </c>
      <c r="L41" s="3">
        <v>0.24</v>
      </c>
      <c r="M41" s="3">
        <v>3</v>
      </c>
    </row>
    <row r="42" spans="1:13" s="13" customFormat="1" x14ac:dyDescent="0.25">
      <c r="A42" s="12">
        <v>50371</v>
      </c>
      <c r="B42" s="3" t="s">
        <v>30</v>
      </c>
      <c r="C42" s="3" t="s">
        <v>115</v>
      </c>
      <c r="D42" s="3">
        <v>38</v>
      </c>
      <c r="E42" s="3">
        <v>27.8</v>
      </c>
      <c r="F42" s="3" t="s">
        <v>116</v>
      </c>
      <c r="G42" s="3" t="s">
        <v>22</v>
      </c>
      <c r="H42" s="3" t="s">
        <v>32</v>
      </c>
      <c r="I42" s="3">
        <v>0</v>
      </c>
      <c r="J42" s="3">
        <v>2544</v>
      </c>
      <c r="K42" s="21">
        <v>0.82</v>
      </c>
      <c r="L42" s="3">
        <v>2.39</v>
      </c>
      <c r="M42" s="3">
        <v>14</v>
      </c>
    </row>
    <row r="43" spans="1:13" s="9" customFormat="1" x14ac:dyDescent="0.25">
      <c r="A43" s="8">
        <v>50743</v>
      </c>
      <c r="B43" s="2" t="s">
        <v>35</v>
      </c>
      <c r="C43" s="2" t="s">
        <v>117</v>
      </c>
      <c r="D43" s="2">
        <v>32</v>
      </c>
      <c r="E43" s="2">
        <v>19</v>
      </c>
      <c r="F43" s="2" t="s">
        <v>29</v>
      </c>
      <c r="G43" s="2" t="s">
        <v>34</v>
      </c>
      <c r="H43" s="2" t="s">
        <v>32</v>
      </c>
      <c r="I43" s="2">
        <v>0</v>
      </c>
      <c r="J43" s="2" t="s">
        <v>33</v>
      </c>
      <c r="K43" s="20" t="s">
        <v>69</v>
      </c>
      <c r="L43" s="2">
        <v>5.52</v>
      </c>
      <c r="M43" s="2">
        <v>13</v>
      </c>
    </row>
    <row r="44" spans="1:13" s="13" customFormat="1" x14ac:dyDescent="0.25">
      <c r="A44" s="12">
        <v>50387</v>
      </c>
      <c r="B44" s="3" t="s">
        <v>20</v>
      </c>
      <c r="C44" s="3" t="s">
        <v>118</v>
      </c>
      <c r="D44" s="12">
        <v>39</v>
      </c>
      <c r="E44" s="3">
        <v>24.8</v>
      </c>
      <c r="F44" s="3" t="s">
        <v>65</v>
      </c>
      <c r="G44" s="3" t="s">
        <v>22</v>
      </c>
      <c r="H44" s="3" t="s">
        <v>119</v>
      </c>
      <c r="I44" s="3">
        <v>3</v>
      </c>
      <c r="J44" s="3">
        <v>1711</v>
      </c>
      <c r="K44" s="21">
        <v>0.59</v>
      </c>
      <c r="L44" s="3">
        <v>2.21</v>
      </c>
      <c r="M44" s="3">
        <v>20</v>
      </c>
    </row>
    <row r="45" spans="1:13" s="13" customFormat="1" x14ac:dyDescent="0.25">
      <c r="A45" s="12">
        <v>50690</v>
      </c>
      <c r="B45" s="3" t="s">
        <v>35</v>
      </c>
      <c r="C45" s="3" t="s">
        <v>120</v>
      </c>
      <c r="D45" s="3">
        <v>36</v>
      </c>
      <c r="E45" s="3">
        <v>21</v>
      </c>
      <c r="F45" s="3" t="s">
        <v>57</v>
      </c>
      <c r="G45" s="3" t="s">
        <v>34</v>
      </c>
      <c r="H45" s="3" t="s">
        <v>121</v>
      </c>
      <c r="I45" s="3">
        <v>0</v>
      </c>
      <c r="J45" s="3">
        <v>3020</v>
      </c>
      <c r="K45" s="21">
        <v>0.55000000000000004</v>
      </c>
      <c r="L45" s="3">
        <v>3.17</v>
      </c>
      <c r="M45" s="3">
        <v>10</v>
      </c>
    </row>
    <row r="46" spans="1:13" s="13" customFormat="1" x14ac:dyDescent="0.25">
      <c r="A46" s="12">
        <v>50724</v>
      </c>
      <c r="B46" s="3" t="s">
        <v>35</v>
      </c>
      <c r="C46" s="3" t="s">
        <v>70</v>
      </c>
      <c r="D46" s="3">
        <v>37</v>
      </c>
      <c r="E46" s="3">
        <v>21.6</v>
      </c>
      <c r="F46" s="3" t="s">
        <v>74</v>
      </c>
      <c r="G46" s="3" t="s">
        <v>34</v>
      </c>
      <c r="H46" s="3" t="s">
        <v>90</v>
      </c>
      <c r="I46" s="3">
        <v>2</v>
      </c>
      <c r="J46" s="3">
        <v>1473</v>
      </c>
      <c r="K46" s="21">
        <v>0.69</v>
      </c>
      <c r="L46" s="3">
        <v>0.84</v>
      </c>
      <c r="M46" s="3">
        <v>4</v>
      </c>
    </row>
    <row r="47" spans="1:13" s="13" customFormat="1" x14ac:dyDescent="0.25">
      <c r="A47" s="12">
        <v>50760</v>
      </c>
      <c r="B47" s="3" t="s">
        <v>35</v>
      </c>
      <c r="C47" s="3" t="s">
        <v>122</v>
      </c>
      <c r="D47" s="3">
        <v>38</v>
      </c>
      <c r="E47" s="3">
        <v>21.5</v>
      </c>
      <c r="F47" s="3" t="s">
        <v>57</v>
      </c>
      <c r="G47" s="3" t="s">
        <v>22</v>
      </c>
      <c r="H47" s="3" t="s">
        <v>72</v>
      </c>
      <c r="I47" s="3">
        <v>0</v>
      </c>
      <c r="J47" s="3">
        <v>2100</v>
      </c>
      <c r="K47" s="21">
        <v>0.5</v>
      </c>
      <c r="L47" s="3">
        <v>0.45</v>
      </c>
      <c r="M47" s="3">
        <v>4</v>
      </c>
    </row>
    <row r="48" spans="1:13" s="9" customFormat="1" x14ac:dyDescent="0.25">
      <c r="A48" s="8">
        <v>50643</v>
      </c>
      <c r="B48" s="2" t="s">
        <v>35</v>
      </c>
      <c r="C48" s="2" t="s">
        <v>123</v>
      </c>
      <c r="D48" s="2">
        <v>36</v>
      </c>
      <c r="E48" s="2">
        <v>20.6</v>
      </c>
      <c r="F48" s="2" t="s">
        <v>74</v>
      </c>
      <c r="G48" s="2" t="s">
        <v>22</v>
      </c>
      <c r="H48" s="2" t="s">
        <v>125</v>
      </c>
      <c r="I48" s="2">
        <v>0</v>
      </c>
      <c r="J48" s="2">
        <v>6569</v>
      </c>
      <c r="K48" s="20">
        <v>0.16</v>
      </c>
      <c r="L48" s="2">
        <v>6.78</v>
      </c>
      <c r="M48" s="2">
        <v>35</v>
      </c>
    </row>
    <row r="49" spans="1:13" s="13" customFormat="1" x14ac:dyDescent="0.25">
      <c r="A49" s="12">
        <v>50603</v>
      </c>
      <c r="B49" s="3" t="s">
        <v>20</v>
      </c>
      <c r="C49" s="3" t="s">
        <v>126</v>
      </c>
      <c r="D49" s="3">
        <v>35</v>
      </c>
      <c r="E49" s="3">
        <v>26.5</v>
      </c>
      <c r="F49" s="3" t="s">
        <v>57</v>
      </c>
      <c r="G49" s="3" t="s">
        <v>22</v>
      </c>
      <c r="H49" s="3" t="s">
        <v>32</v>
      </c>
      <c r="I49" s="3">
        <v>0</v>
      </c>
      <c r="J49" s="3">
        <v>2582</v>
      </c>
      <c r="K49" s="21">
        <v>0.72</v>
      </c>
      <c r="L49" s="3">
        <v>2.5499999999999998</v>
      </c>
      <c r="M49" s="3">
        <v>17</v>
      </c>
    </row>
    <row r="50" spans="1:13" s="9" customFormat="1" x14ac:dyDescent="0.25">
      <c r="A50" s="8">
        <v>14694</v>
      </c>
      <c r="B50" s="2" t="s">
        <v>129</v>
      </c>
      <c r="C50" s="2" t="s">
        <v>127</v>
      </c>
      <c r="D50" s="8">
        <v>33</v>
      </c>
      <c r="E50" s="2">
        <v>26.1</v>
      </c>
      <c r="F50" s="2" t="s">
        <v>57</v>
      </c>
      <c r="G50" s="2" t="s">
        <v>22</v>
      </c>
      <c r="H50" s="2" t="s">
        <v>86</v>
      </c>
      <c r="I50" s="2">
        <v>1</v>
      </c>
      <c r="J50" s="2">
        <v>4202.88</v>
      </c>
      <c r="K50" s="20">
        <v>0.8</v>
      </c>
      <c r="L50" s="2">
        <v>3.09</v>
      </c>
      <c r="M50" s="2">
        <v>24</v>
      </c>
    </row>
    <row r="51" spans="1:13" s="9" customFormat="1" x14ac:dyDescent="0.25">
      <c r="A51" s="8">
        <v>15926</v>
      </c>
      <c r="B51" s="2" t="s">
        <v>129</v>
      </c>
      <c r="C51" s="2" t="s">
        <v>130</v>
      </c>
      <c r="D51" s="9">
        <v>38</v>
      </c>
      <c r="E51" s="2">
        <v>25.5</v>
      </c>
      <c r="F51" s="2" t="s">
        <v>131</v>
      </c>
      <c r="G51" s="2" t="s">
        <v>34</v>
      </c>
      <c r="H51" s="2" t="s">
        <v>72</v>
      </c>
      <c r="I51" s="2">
        <v>0</v>
      </c>
      <c r="J51" s="2">
        <v>1517.61</v>
      </c>
      <c r="K51" s="20">
        <v>0.5</v>
      </c>
      <c r="L51" s="2">
        <v>0.88</v>
      </c>
      <c r="M51" s="2">
        <v>15</v>
      </c>
    </row>
    <row r="52" spans="1:13" s="9" customFormat="1" x14ac:dyDescent="0.25">
      <c r="A52" s="8">
        <v>14509</v>
      </c>
      <c r="B52" s="2" t="s">
        <v>132</v>
      </c>
      <c r="C52" s="2" t="s">
        <v>133</v>
      </c>
      <c r="D52" s="9">
        <v>39</v>
      </c>
      <c r="E52" s="2">
        <v>23.7</v>
      </c>
      <c r="F52" s="2" t="s">
        <v>85</v>
      </c>
      <c r="G52" s="2" t="s">
        <v>34</v>
      </c>
      <c r="H52" s="2" t="s">
        <v>134</v>
      </c>
      <c r="I52" s="2">
        <v>1</v>
      </c>
      <c r="J52" s="2" t="s">
        <v>33</v>
      </c>
      <c r="K52" s="20" t="s">
        <v>69</v>
      </c>
      <c r="L52" s="2">
        <v>1.4</v>
      </c>
      <c r="M52" s="2">
        <v>6</v>
      </c>
    </row>
    <row r="53" spans="1:13" s="9" customFormat="1" x14ac:dyDescent="0.25">
      <c r="A53" s="8">
        <v>14855</v>
      </c>
      <c r="B53" s="2" t="s">
        <v>132</v>
      </c>
      <c r="C53" s="2" t="s">
        <v>135</v>
      </c>
      <c r="D53" s="9">
        <v>39</v>
      </c>
      <c r="E53" s="2">
        <v>22.2</v>
      </c>
      <c r="F53" s="2" t="s">
        <v>57</v>
      </c>
      <c r="G53" s="2" t="s">
        <v>22</v>
      </c>
      <c r="H53" s="2" t="s">
        <v>136</v>
      </c>
      <c r="I53" s="2">
        <v>0</v>
      </c>
      <c r="J53" s="2" t="s">
        <v>33</v>
      </c>
      <c r="K53" s="20" t="s">
        <v>69</v>
      </c>
      <c r="L53" s="2">
        <v>0.9</v>
      </c>
      <c r="M53" s="2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435F-AC90-AB4B-BA3F-7215FD7676A3}">
  <dimension ref="A1:AA53"/>
  <sheetViews>
    <sheetView topLeftCell="Y39" workbookViewId="0">
      <selection activeCell="C1" sqref="C1:AA53"/>
    </sheetView>
  </sheetViews>
  <sheetFormatPr defaultColWidth="10.75" defaultRowHeight="15.75" x14ac:dyDescent="0.25"/>
  <cols>
    <col min="1" max="1" width="10.75" style="16"/>
    <col min="2" max="3" width="10.75" style="4"/>
    <col min="4" max="4" width="24" style="4" bestFit="1" customWidth="1"/>
    <col min="5" max="5" width="18.5" style="4" customWidth="1"/>
    <col min="6" max="6" width="21.5" style="4" bestFit="1" customWidth="1"/>
    <col min="7" max="7" width="22.25" style="4" bestFit="1" customWidth="1"/>
    <col min="8" max="8" width="23.5" style="4" bestFit="1" customWidth="1"/>
    <col min="9" max="9" width="23.5" style="17" bestFit="1" customWidth="1"/>
    <col min="10" max="10" width="23.5" style="4" customWidth="1"/>
    <col min="11" max="11" width="21.5" style="4" bestFit="1" customWidth="1"/>
    <col min="12" max="12" width="11.75" style="4" bestFit="1" customWidth="1"/>
    <col min="13" max="14" width="11.75" style="4" customWidth="1"/>
    <col min="15" max="15" width="15" style="4" bestFit="1" customWidth="1"/>
    <col min="16" max="16" width="22" style="4" bestFit="1" customWidth="1"/>
    <col min="17" max="17" width="36.25" style="4" bestFit="1" customWidth="1"/>
    <col min="18" max="18" width="20" style="4" bestFit="1" customWidth="1"/>
    <col min="19" max="19" width="24.25" style="4" bestFit="1" customWidth="1"/>
    <col min="20" max="20" width="21" style="4" bestFit="1" customWidth="1"/>
    <col min="21" max="21" width="29.25" style="4" bestFit="1" customWidth="1"/>
    <col min="22" max="24" width="29.25" style="4" customWidth="1"/>
    <col min="25" max="25" width="14.5" style="4" bestFit="1" customWidth="1"/>
    <col min="26" max="26" width="17" style="4" bestFit="1" customWidth="1"/>
    <col min="27" max="27" width="30.5" style="17" bestFit="1" customWidth="1"/>
    <col min="28" max="16384" width="10.75" style="17"/>
  </cols>
  <sheetData>
    <row r="1" spans="1:27" s="7" customFormat="1" x14ac:dyDescent="0.25">
      <c r="A1" s="5" t="s">
        <v>0</v>
      </c>
      <c r="B1" s="1" t="s">
        <v>1</v>
      </c>
      <c r="C1" s="1" t="s">
        <v>2</v>
      </c>
      <c r="D1" s="1" t="s">
        <v>71</v>
      </c>
      <c r="E1" s="1" t="s">
        <v>26</v>
      </c>
      <c r="F1" s="1" t="s">
        <v>41</v>
      </c>
      <c r="G1" s="1" t="s">
        <v>44</v>
      </c>
      <c r="H1" s="1" t="s">
        <v>42</v>
      </c>
      <c r="I1" s="5" t="s">
        <v>43</v>
      </c>
      <c r="J1" s="1" t="s">
        <v>45</v>
      </c>
      <c r="K1" s="1" t="s">
        <v>10</v>
      </c>
      <c r="L1" s="1" t="s">
        <v>11</v>
      </c>
      <c r="M1" s="1" t="s">
        <v>46</v>
      </c>
      <c r="N1" s="6" t="s">
        <v>47</v>
      </c>
      <c r="O1" s="6" t="s">
        <v>54</v>
      </c>
      <c r="P1" s="6" t="s">
        <v>55</v>
      </c>
      <c r="Q1" s="1" t="s">
        <v>18</v>
      </c>
      <c r="R1" s="1" t="s">
        <v>12</v>
      </c>
      <c r="S1" s="1" t="s">
        <v>13</v>
      </c>
      <c r="T1" s="1" t="s">
        <v>14</v>
      </c>
      <c r="U1" s="1" t="s">
        <v>48</v>
      </c>
      <c r="V1" s="1" t="s">
        <v>49</v>
      </c>
      <c r="W1" s="1" t="s">
        <v>50</v>
      </c>
      <c r="X1" s="1" t="s">
        <v>53</v>
      </c>
      <c r="Y1" s="1" t="s">
        <v>51</v>
      </c>
      <c r="Z1" s="1" t="s">
        <v>52</v>
      </c>
      <c r="AA1" s="7" t="s">
        <v>63</v>
      </c>
    </row>
    <row r="2" spans="1:27" s="13" customFormat="1" x14ac:dyDescent="0.25">
      <c r="A2" s="3">
        <v>50823</v>
      </c>
      <c r="B2" s="3" t="s">
        <v>60</v>
      </c>
      <c r="C2" s="3">
        <v>35</v>
      </c>
      <c r="D2" s="3">
        <v>11</v>
      </c>
      <c r="E2" s="3" t="s">
        <v>28</v>
      </c>
      <c r="F2" s="3">
        <v>0</v>
      </c>
      <c r="G2" s="3">
        <v>0</v>
      </c>
      <c r="H2" s="3">
        <v>1600</v>
      </c>
      <c r="I2" s="13">
        <v>0</v>
      </c>
      <c r="J2" s="3">
        <v>53</v>
      </c>
      <c r="K2" s="3">
        <v>39</v>
      </c>
      <c r="L2" s="3">
        <v>32</v>
      </c>
      <c r="M2" s="3">
        <v>0</v>
      </c>
      <c r="N2" s="26">
        <v>6</v>
      </c>
      <c r="O2" s="26">
        <v>0</v>
      </c>
      <c r="P2" s="26">
        <v>1</v>
      </c>
      <c r="Q2" s="3">
        <v>26</v>
      </c>
      <c r="R2" s="14">
        <v>0.81200000000000006</v>
      </c>
      <c r="S2" s="3">
        <v>15</v>
      </c>
      <c r="T2" s="14">
        <v>0.57699999999999996</v>
      </c>
      <c r="U2" s="3">
        <v>9</v>
      </c>
      <c r="V2" s="3">
        <v>4</v>
      </c>
      <c r="W2" s="3">
        <v>11</v>
      </c>
      <c r="X2" s="3">
        <v>0</v>
      </c>
      <c r="Y2" s="3">
        <v>3</v>
      </c>
      <c r="Z2" s="3"/>
      <c r="AA2" s="13" t="s">
        <v>62</v>
      </c>
    </row>
    <row r="3" spans="1:27" s="9" customFormat="1" x14ac:dyDescent="0.25">
      <c r="A3" s="8">
        <v>50815</v>
      </c>
      <c r="B3" s="2" t="s">
        <v>15</v>
      </c>
      <c r="C3" s="2">
        <v>39</v>
      </c>
      <c r="D3" s="2">
        <v>12</v>
      </c>
      <c r="E3" s="2" t="s">
        <v>27</v>
      </c>
      <c r="F3" s="2">
        <v>2475</v>
      </c>
      <c r="G3" s="2">
        <v>0</v>
      </c>
      <c r="H3" s="2">
        <v>0</v>
      </c>
      <c r="I3" s="9">
        <v>0</v>
      </c>
      <c r="J3" s="2">
        <v>25</v>
      </c>
      <c r="K3" s="2">
        <v>23</v>
      </c>
      <c r="L3" s="2">
        <v>19</v>
      </c>
      <c r="M3" s="2">
        <v>0</v>
      </c>
      <c r="N3" s="2">
        <v>4</v>
      </c>
      <c r="O3" s="2">
        <v>0</v>
      </c>
      <c r="P3" s="2">
        <v>0</v>
      </c>
      <c r="Q3" s="2">
        <v>15</v>
      </c>
      <c r="R3" s="10">
        <v>0.78900000000000003</v>
      </c>
      <c r="S3" s="2">
        <v>6</v>
      </c>
      <c r="T3" s="11">
        <v>0.4</v>
      </c>
      <c r="U3" s="2">
        <v>5</v>
      </c>
      <c r="V3" s="2">
        <v>0</v>
      </c>
      <c r="W3" s="2">
        <v>5</v>
      </c>
      <c r="X3" s="2">
        <v>0</v>
      </c>
      <c r="Y3" s="2">
        <v>1</v>
      </c>
      <c r="Z3" s="2">
        <v>3</v>
      </c>
    </row>
    <row r="4" spans="1:27" s="13" customFormat="1" x14ac:dyDescent="0.25">
      <c r="A4" s="12">
        <v>50815</v>
      </c>
      <c r="B4" s="3" t="s">
        <v>15</v>
      </c>
      <c r="C4" s="3">
        <v>39</v>
      </c>
      <c r="D4" s="3">
        <v>12</v>
      </c>
      <c r="E4" s="3" t="s">
        <v>28</v>
      </c>
      <c r="F4" s="3">
        <v>2475</v>
      </c>
      <c r="G4" s="3">
        <v>0</v>
      </c>
      <c r="H4" s="3">
        <v>0</v>
      </c>
      <c r="I4" s="13">
        <v>0</v>
      </c>
      <c r="J4" s="3">
        <v>41</v>
      </c>
      <c r="K4" s="3">
        <v>27</v>
      </c>
      <c r="L4" s="3">
        <v>23</v>
      </c>
      <c r="M4" s="3">
        <v>1</v>
      </c>
      <c r="N4" s="3">
        <v>3</v>
      </c>
      <c r="O4" s="3">
        <v>0</v>
      </c>
      <c r="P4" s="3">
        <v>0</v>
      </c>
      <c r="Q4" s="3">
        <v>19</v>
      </c>
      <c r="R4" s="14">
        <v>0.82599999999999996</v>
      </c>
      <c r="S4" s="3">
        <v>6</v>
      </c>
      <c r="T4" s="15">
        <v>0.316</v>
      </c>
      <c r="U4" s="3">
        <v>4</v>
      </c>
      <c r="V4" s="3">
        <v>0</v>
      </c>
      <c r="W4" s="3">
        <v>4</v>
      </c>
      <c r="X4" s="3">
        <v>2</v>
      </c>
      <c r="Y4" s="3">
        <v>2</v>
      </c>
      <c r="Z4" s="3">
        <v>4</v>
      </c>
    </row>
    <row r="5" spans="1:27" s="9" customFormat="1" x14ac:dyDescent="0.25">
      <c r="A5" s="8">
        <v>50812</v>
      </c>
      <c r="B5" s="2" t="s">
        <v>19</v>
      </c>
      <c r="C5" s="2">
        <v>40</v>
      </c>
      <c r="D5" s="2">
        <v>10</v>
      </c>
      <c r="E5" s="2" t="s">
        <v>27</v>
      </c>
      <c r="F5" s="2">
        <v>1275</v>
      </c>
      <c r="G5" s="2">
        <v>0</v>
      </c>
      <c r="H5" s="2">
        <v>1500</v>
      </c>
      <c r="I5" s="9">
        <v>0</v>
      </c>
      <c r="J5" s="2">
        <v>18</v>
      </c>
      <c r="K5" s="2">
        <v>14</v>
      </c>
      <c r="L5" s="2">
        <v>10</v>
      </c>
      <c r="M5" s="2">
        <v>1</v>
      </c>
      <c r="N5" s="2">
        <v>1</v>
      </c>
      <c r="O5" s="2">
        <v>2</v>
      </c>
      <c r="P5" s="2">
        <v>0</v>
      </c>
      <c r="Q5" s="2">
        <v>8</v>
      </c>
      <c r="R5" s="11">
        <v>0.8</v>
      </c>
      <c r="S5" s="2">
        <v>2</v>
      </c>
      <c r="T5" s="11">
        <v>0.25</v>
      </c>
      <c r="U5" s="2">
        <v>2</v>
      </c>
      <c r="V5" s="2">
        <v>0</v>
      </c>
      <c r="W5" s="2">
        <v>2</v>
      </c>
      <c r="X5" s="2">
        <v>0</v>
      </c>
      <c r="Y5" s="2">
        <v>0</v>
      </c>
      <c r="Z5" s="2">
        <v>2</v>
      </c>
    </row>
    <row r="6" spans="1:27" s="9" customFormat="1" x14ac:dyDescent="0.25">
      <c r="A6" s="8">
        <v>50812</v>
      </c>
      <c r="B6" s="2" t="s">
        <v>19</v>
      </c>
      <c r="C6" s="2">
        <v>40</v>
      </c>
      <c r="D6" s="2">
        <v>10</v>
      </c>
      <c r="E6" s="2" t="s">
        <v>27</v>
      </c>
      <c r="F6" s="2">
        <v>1875</v>
      </c>
      <c r="G6" s="2">
        <v>0</v>
      </c>
      <c r="H6" s="2">
        <v>1125</v>
      </c>
      <c r="I6" s="9">
        <v>0</v>
      </c>
      <c r="J6" s="2">
        <v>16</v>
      </c>
      <c r="K6" s="2">
        <v>16</v>
      </c>
      <c r="L6" s="2">
        <v>11</v>
      </c>
      <c r="M6" s="2">
        <v>1</v>
      </c>
      <c r="N6" s="2">
        <v>4</v>
      </c>
      <c r="O6" s="2">
        <v>0</v>
      </c>
      <c r="P6" s="2">
        <v>0</v>
      </c>
      <c r="Q6" s="2">
        <v>10</v>
      </c>
      <c r="R6" s="10">
        <v>0.90900000000000003</v>
      </c>
      <c r="S6" s="2">
        <v>4</v>
      </c>
      <c r="T6" s="11">
        <v>0.4</v>
      </c>
      <c r="U6" s="2">
        <v>1</v>
      </c>
      <c r="V6" s="2">
        <v>0</v>
      </c>
      <c r="W6" s="2">
        <v>3</v>
      </c>
      <c r="X6" s="2">
        <v>1</v>
      </c>
      <c r="Y6" s="2">
        <v>0</v>
      </c>
      <c r="Z6" s="2">
        <v>4</v>
      </c>
    </row>
    <row r="7" spans="1:27" s="13" customFormat="1" x14ac:dyDescent="0.25">
      <c r="A7" s="3">
        <v>50613</v>
      </c>
      <c r="B7" s="3" t="s">
        <v>59</v>
      </c>
      <c r="C7" s="13">
        <v>38</v>
      </c>
      <c r="D7" s="3">
        <v>10</v>
      </c>
      <c r="E7" s="3" t="s">
        <v>28</v>
      </c>
      <c r="F7" s="3">
        <v>900</v>
      </c>
      <c r="G7" s="3">
        <v>0</v>
      </c>
      <c r="H7" s="26">
        <v>1575</v>
      </c>
      <c r="I7" s="13">
        <v>0</v>
      </c>
      <c r="J7" s="3">
        <v>13</v>
      </c>
      <c r="K7" s="3">
        <v>9</v>
      </c>
      <c r="L7" s="3">
        <v>8</v>
      </c>
      <c r="M7" s="3">
        <v>0</v>
      </c>
      <c r="N7" s="3">
        <v>1</v>
      </c>
      <c r="O7" s="3">
        <v>0</v>
      </c>
      <c r="P7" s="3">
        <v>0</v>
      </c>
      <c r="Q7" s="3">
        <v>6</v>
      </c>
      <c r="R7" s="14">
        <v>0.75</v>
      </c>
      <c r="S7" s="3">
        <v>1</v>
      </c>
      <c r="T7" s="15">
        <v>0.16700000000000001</v>
      </c>
      <c r="U7" s="3">
        <v>1</v>
      </c>
      <c r="V7" s="3">
        <v>1</v>
      </c>
      <c r="W7" s="3">
        <v>0</v>
      </c>
      <c r="X7" s="3">
        <v>0</v>
      </c>
      <c r="Y7" s="3">
        <v>0</v>
      </c>
      <c r="Z7" s="3">
        <v>1</v>
      </c>
    </row>
    <row r="8" spans="1:27" s="13" customFormat="1" x14ac:dyDescent="0.25">
      <c r="A8" s="3">
        <v>50613</v>
      </c>
      <c r="B8" s="3" t="s">
        <v>59</v>
      </c>
      <c r="C8" s="13">
        <v>38</v>
      </c>
      <c r="D8" s="3">
        <v>12</v>
      </c>
      <c r="E8" s="3" t="s">
        <v>28</v>
      </c>
      <c r="F8" s="3">
        <v>2250</v>
      </c>
      <c r="G8" s="3">
        <v>0</v>
      </c>
      <c r="H8" s="26">
        <v>1575</v>
      </c>
      <c r="I8" s="13">
        <v>0</v>
      </c>
      <c r="J8" s="3">
        <v>21</v>
      </c>
      <c r="K8" s="3">
        <v>18</v>
      </c>
      <c r="L8" s="3">
        <v>14</v>
      </c>
      <c r="M8" s="3">
        <v>0</v>
      </c>
      <c r="N8" s="3">
        <v>4</v>
      </c>
      <c r="O8" s="3">
        <v>0</v>
      </c>
      <c r="P8" s="3">
        <v>0</v>
      </c>
      <c r="Q8" s="3">
        <v>13</v>
      </c>
      <c r="R8" s="14">
        <v>0.92800000000000005</v>
      </c>
      <c r="S8" s="3">
        <v>3</v>
      </c>
      <c r="T8" s="15">
        <v>0.23100000000000001</v>
      </c>
      <c r="U8" s="3">
        <v>1</v>
      </c>
      <c r="V8" s="3">
        <v>1</v>
      </c>
      <c r="W8" s="3">
        <v>2</v>
      </c>
      <c r="X8" s="3">
        <v>0</v>
      </c>
      <c r="Y8" s="3">
        <v>1</v>
      </c>
      <c r="Z8" s="3">
        <v>2</v>
      </c>
    </row>
    <row r="9" spans="1:27" s="13" customFormat="1" x14ac:dyDescent="0.25">
      <c r="A9" s="3">
        <v>50854</v>
      </c>
      <c r="B9" s="3" t="s">
        <v>31</v>
      </c>
      <c r="C9" s="13">
        <v>34</v>
      </c>
      <c r="D9" s="3">
        <v>9</v>
      </c>
      <c r="E9" s="3" t="s">
        <v>28</v>
      </c>
      <c r="F9" s="3">
        <v>150</v>
      </c>
      <c r="G9" s="3">
        <v>0</v>
      </c>
      <c r="H9" s="3">
        <v>2175</v>
      </c>
      <c r="I9" s="13">
        <v>0</v>
      </c>
      <c r="J9" s="3">
        <v>9</v>
      </c>
      <c r="K9" s="3">
        <v>6</v>
      </c>
      <c r="L9" s="3">
        <v>4</v>
      </c>
      <c r="M9" s="3">
        <v>0</v>
      </c>
      <c r="N9" s="3">
        <v>1</v>
      </c>
      <c r="O9" s="3">
        <v>0</v>
      </c>
      <c r="P9" s="3">
        <v>1</v>
      </c>
      <c r="Q9" s="3">
        <v>3</v>
      </c>
      <c r="R9" s="15">
        <v>0.75</v>
      </c>
      <c r="S9" s="3">
        <v>3</v>
      </c>
      <c r="T9" s="15">
        <v>1</v>
      </c>
      <c r="U9" s="3">
        <v>2</v>
      </c>
      <c r="V9" s="3">
        <v>3</v>
      </c>
      <c r="W9" s="3">
        <v>0</v>
      </c>
      <c r="X9" s="3">
        <v>0</v>
      </c>
      <c r="Y9" s="3" t="s">
        <v>56</v>
      </c>
      <c r="Z9" s="3" t="s">
        <v>56</v>
      </c>
    </row>
    <row r="10" spans="1:27" s="9" customFormat="1" x14ac:dyDescent="0.25">
      <c r="A10" s="2">
        <v>50628</v>
      </c>
      <c r="B10" s="2" t="s">
        <v>36</v>
      </c>
      <c r="C10" s="9">
        <v>33</v>
      </c>
      <c r="D10" s="2">
        <v>10</v>
      </c>
      <c r="E10" s="2" t="s">
        <v>27</v>
      </c>
      <c r="F10" s="2">
        <v>900</v>
      </c>
      <c r="G10" s="2">
        <v>0</v>
      </c>
      <c r="H10" s="2">
        <v>900</v>
      </c>
      <c r="I10" s="9">
        <v>0</v>
      </c>
      <c r="J10" s="2">
        <v>28</v>
      </c>
      <c r="K10" s="2">
        <v>28</v>
      </c>
      <c r="L10" s="2">
        <v>14</v>
      </c>
      <c r="M10" s="2">
        <v>0</v>
      </c>
      <c r="N10" s="2">
        <v>14</v>
      </c>
      <c r="O10" s="2">
        <v>0</v>
      </c>
      <c r="P10" s="2">
        <v>0</v>
      </c>
      <c r="Q10" s="2">
        <v>10</v>
      </c>
      <c r="R10" s="10">
        <v>0.71399999999999997</v>
      </c>
      <c r="S10" s="2">
        <v>6</v>
      </c>
      <c r="T10" s="11">
        <v>0.6</v>
      </c>
      <c r="U10" s="2">
        <v>4</v>
      </c>
      <c r="V10" s="2">
        <v>2</v>
      </c>
      <c r="W10" s="2">
        <v>4</v>
      </c>
      <c r="X10" s="2">
        <v>0</v>
      </c>
      <c r="Y10" s="2">
        <v>3</v>
      </c>
      <c r="Z10" s="2">
        <v>3</v>
      </c>
    </row>
    <row r="11" spans="1:27" s="13" customFormat="1" x14ac:dyDescent="0.25">
      <c r="A11" s="13">
        <v>50407</v>
      </c>
      <c r="B11" s="3" t="s">
        <v>39</v>
      </c>
      <c r="C11" s="13">
        <v>39</v>
      </c>
      <c r="D11" s="3">
        <v>11</v>
      </c>
      <c r="E11" s="3" t="s">
        <v>28</v>
      </c>
      <c r="F11" s="3">
        <v>2100</v>
      </c>
      <c r="G11" s="3">
        <v>0</v>
      </c>
      <c r="H11" s="3">
        <v>1050</v>
      </c>
      <c r="I11" s="13">
        <v>0</v>
      </c>
      <c r="J11" s="3">
        <v>17</v>
      </c>
      <c r="K11" s="3">
        <v>12</v>
      </c>
      <c r="L11" s="3">
        <v>10</v>
      </c>
      <c r="M11" s="3">
        <v>0</v>
      </c>
      <c r="N11" s="3">
        <v>1</v>
      </c>
      <c r="O11" s="3">
        <v>1</v>
      </c>
      <c r="P11" s="3">
        <v>0</v>
      </c>
      <c r="Q11" s="3">
        <v>10</v>
      </c>
      <c r="R11" s="15">
        <v>1</v>
      </c>
      <c r="S11" s="3">
        <v>7</v>
      </c>
      <c r="T11" s="15">
        <v>0.7</v>
      </c>
      <c r="U11" s="3">
        <v>6</v>
      </c>
      <c r="V11" s="3">
        <v>3</v>
      </c>
      <c r="W11" s="3">
        <v>4</v>
      </c>
      <c r="X11" s="3">
        <v>0</v>
      </c>
      <c r="Y11" s="3">
        <v>3</v>
      </c>
      <c r="Z11" s="3">
        <v>4</v>
      </c>
    </row>
    <row r="12" spans="1:27" s="9" customFormat="1" x14ac:dyDescent="0.25">
      <c r="A12" s="8">
        <v>50706</v>
      </c>
      <c r="B12" s="2" t="s">
        <v>64</v>
      </c>
      <c r="C12" s="2">
        <v>37</v>
      </c>
      <c r="D12" s="2">
        <v>10</v>
      </c>
      <c r="E12" s="2" t="s">
        <v>27</v>
      </c>
      <c r="F12" s="2">
        <v>1650</v>
      </c>
      <c r="G12" s="2">
        <v>0</v>
      </c>
      <c r="H12" s="2">
        <v>1050</v>
      </c>
      <c r="I12" s="9">
        <v>0</v>
      </c>
      <c r="J12" s="2">
        <v>20</v>
      </c>
      <c r="K12" s="2">
        <v>19</v>
      </c>
      <c r="L12" s="2">
        <v>12</v>
      </c>
      <c r="M12" s="2">
        <v>1</v>
      </c>
      <c r="N12" s="2">
        <v>6</v>
      </c>
      <c r="O12" s="2">
        <v>0</v>
      </c>
      <c r="P12" s="2">
        <v>0</v>
      </c>
      <c r="Q12" s="2">
        <v>11</v>
      </c>
      <c r="R12" s="10">
        <v>0.91700000000000004</v>
      </c>
      <c r="S12" s="2">
        <v>5</v>
      </c>
      <c r="T12" s="10">
        <v>0.45400000000000001</v>
      </c>
      <c r="U12" s="2">
        <v>5</v>
      </c>
      <c r="V12" s="2">
        <v>1</v>
      </c>
      <c r="W12" s="2">
        <v>4</v>
      </c>
      <c r="X12" s="2">
        <v>0</v>
      </c>
      <c r="Y12" s="2">
        <v>2</v>
      </c>
      <c r="Z12" s="2">
        <v>3</v>
      </c>
    </row>
    <row r="13" spans="1:27" s="13" customFormat="1" x14ac:dyDescent="0.25">
      <c r="A13" s="12">
        <v>50844</v>
      </c>
      <c r="B13" s="3" t="s">
        <v>67</v>
      </c>
      <c r="C13" s="3">
        <v>37</v>
      </c>
      <c r="D13" s="3">
        <v>9</v>
      </c>
      <c r="E13" s="3" t="s">
        <v>28</v>
      </c>
      <c r="F13" s="3">
        <v>1125</v>
      </c>
      <c r="G13" s="3">
        <v>0</v>
      </c>
      <c r="H13" s="3">
        <v>3150</v>
      </c>
      <c r="I13" s="13">
        <v>0</v>
      </c>
      <c r="J13" s="3">
        <v>18</v>
      </c>
      <c r="K13" s="3">
        <v>10</v>
      </c>
      <c r="L13" s="3">
        <v>9</v>
      </c>
      <c r="M13" s="3">
        <v>0</v>
      </c>
      <c r="N13" s="3">
        <v>1</v>
      </c>
      <c r="O13" s="3">
        <v>0</v>
      </c>
      <c r="P13" s="3">
        <v>0</v>
      </c>
      <c r="Q13" s="3">
        <v>8</v>
      </c>
      <c r="R13" s="28">
        <f>Q13/L13*100</f>
        <v>88.888888888888886</v>
      </c>
      <c r="S13" s="3">
        <v>7</v>
      </c>
      <c r="T13" s="28">
        <f>S13/Q13*100</f>
        <v>87.5</v>
      </c>
      <c r="U13" s="3">
        <v>3</v>
      </c>
      <c r="V13" s="3">
        <v>2</v>
      </c>
      <c r="W13" s="3">
        <v>1</v>
      </c>
      <c r="X13" s="3">
        <v>1</v>
      </c>
      <c r="Y13" s="3">
        <v>1</v>
      </c>
      <c r="Z13" s="3">
        <v>3</v>
      </c>
    </row>
    <row r="14" spans="1:27" s="13" customFormat="1" x14ac:dyDescent="0.25">
      <c r="A14" s="12">
        <v>50724</v>
      </c>
      <c r="B14" s="3" t="s">
        <v>70</v>
      </c>
      <c r="C14" s="3">
        <v>37</v>
      </c>
      <c r="D14" s="3">
        <v>9</v>
      </c>
      <c r="E14" s="3" t="s">
        <v>28</v>
      </c>
      <c r="F14" s="3">
        <v>1500</v>
      </c>
      <c r="G14" s="3">
        <v>0</v>
      </c>
      <c r="H14" s="3">
        <v>975</v>
      </c>
      <c r="I14" s="13">
        <v>0</v>
      </c>
      <c r="J14" s="3">
        <v>11</v>
      </c>
      <c r="K14" s="3">
        <v>8</v>
      </c>
      <c r="L14" s="3">
        <v>5</v>
      </c>
      <c r="M14" s="3">
        <v>0</v>
      </c>
      <c r="N14" s="3">
        <v>3</v>
      </c>
      <c r="O14" s="3">
        <v>0</v>
      </c>
      <c r="P14" s="3">
        <v>0</v>
      </c>
      <c r="Q14" s="3">
        <v>3</v>
      </c>
      <c r="R14" s="28">
        <f t="shared" ref="R14:R51" si="0">Q14/L14*100</f>
        <v>60</v>
      </c>
      <c r="S14" s="3">
        <v>2</v>
      </c>
      <c r="T14" s="28">
        <f t="shared" ref="T14:T51" si="1">S14/Q14*100</f>
        <v>66.666666666666657</v>
      </c>
      <c r="U14" s="3">
        <v>2</v>
      </c>
      <c r="V14" s="3">
        <v>1</v>
      </c>
      <c r="W14" s="3">
        <v>1</v>
      </c>
      <c r="X14" s="3">
        <v>0</v>
      </c>
      <c r="Y14" s="3" t="s">
        <v>56</v>
      </c>
      <c r="Z14" s="3" t="s">
        <v>56</v>
      </c>
    </row>
    <row r="15" spans="1:27" s="13" customFormat="1" x14ac:dyDescent="0.25">
      <c r="A15" s="12">
        <v>50858</v>
      </c>
      <c r="B15" s="3" t="s">
        <v>73</v>
      </c>
      <c r="C15" s="3">
        <v>27</v>
      </c>
      <c r="D15" s="3">
        <v>9</v>
      </c>
      <c r="E15" s="3" t="s">
        <v>28</v>
      </c>
      <c r="F15" s="3">
        <v>0</v>
      </c>
      <c r="G15" s="3">
        <v>0</v>
      </c>
      <c r="H15" s="3">
        <v>2062</v>
      </c>
      <c r="I15" s="13">
        <v>0</v>
      </c>
      <c r="J15" s="3">
        <v>15</v>
      </c>
      <c r="K15" s="3">
        <v>15</v>
      </c>
      <c r="L15" s="3">
        <v>11</v>
      </c>
      <c r="M15" s="3">
        <v>2</v>
      </c>
      <c r="N15" s="3">
        <v>2</v>
      </c>
      <c r="O15" s="3">
        <v>0</v>
      </c>
      <c r="P15" s="3">
        <v>0</v>
      </c>
      <c r="Q15" s="3">
        <v>11</v>
      </c>
      <c r="R15" s="28">
        <f t="shared" si="0"/>
        <v>100</v>
      </c>
      <c r="S15" s="3">
        <v>8</v>
      </c>
      <c r="T15" s="28">
        <f t="shared" si="1"/>
        <v>72.727272727272734</v>
      </c>
      <c r="U15" s="3">
        <v>5</v>
      </c>
      <c r="V15" s="3">
        <v>6</v>
      </c>
      <c r="W15" s="3">
        <v>0</v>
      </c>
      <c r="X15" s="3">
        <v>0</v>
      </c>
      <c r="Y15" s="3" t="s">
        <v>56</v>
      </c>
      <c r="Z15" s="3" t="s">
        <v>56</v>
      </c>
    </row>
    <row r="16" spans="1:27" s="13" customFormat="1" x14ac:dyDescent="0.25">
      <c r="A16" s="12">
        <v>50814</v>
      </c>
      <c r="B16" s="3" t="s">
        <v>77</v>
      </c>
      <c r="C16" s="3">
        <v>35</v>
      </c>
      <c r="D16" s="3">
        <v>9</v>
      </c>
      <c r="E16" s="3" t="s">
        <v>28</v>
      </c>
      <c r="F16" s="3">
        <v>3000</v>
      </c>
      <c r="G16" s="3">
        <v>0</v>
      </c>
      <c r="H16" s="3">
        <v>0</v>
      </c>
      <c r="I16" s="13">
        <v>0</v>
      </c>
      <c r="J16" s="3">
        <v>20</v>
      </c>
      <c r="K16" s="3">
        <v>15</v>
      </c>
      <c r="L16" s="3">
        <v>10</v>
      </c>
      <c r="M16" s="3">
        <v>1</v>
      </c>
      <c r="N16" s="3">
        <v>2</v>
      </c>
      <c r="O16" s="3">
        <v>2</v>
      </c>
      <c r="P16" s="3">
        <v>0</v>
      </c>
      <c r="Q16" s="3">
        <v>8</v>
      </c>
      <c r="R16" s="28">
        <f t="shared" si="0"/>
        <v>80</v>
      </c>
      <c r="S16" s="3">
        <v>3</v>
      </c>
      <c r="T16" s="28">
        <f t="shared" si="1"/>
        <v>37.5</v>
      </c>
      <c r="U16" s="3">
        <v>1</v>
      </c>
      <c r="V16" s="3">
        <v>0</v>
      </c>
      <c r="W16" s="3">
        <v>3</v>
      </c>
      <c r="X16" s="3">
        <v>0</v>
      </c>
      <c r="Y16" s="3">
        <v>2</v>
      </c>
      <c r="Z16" s="3"/>
    </row>
    <row r="17" spans="1:26" s="9" customFormat="1" x14ac:dyDescent="0.25">
      <c r="A17" s="8">
        <v>50753</v>
      </c>
      <c r="B17" s="2" t="s">
        <v>78</v>
      </c>
      <c r="C17" s="2">
        <v>33</v>
      </c>
      <c r="D17" s="2">
        <v>10</v>
      </c>
      <c r="E17" s="2" t="s">
        <v>27</v>
      </c>
      <c r="F17" s="2">
        <v>1350</v>
      </c>
      <c r="G17" s="2">
        <v>0</v>
      </c>
      <c r="H17" s="2">
        <v>1650</v>
      </c>
      <c r="I17" s="9">
        <v>0</v>
      </c>
      <c r="J17" s="2">
        <v>12</v>
      </c>
      <c r="K17" s="2">
        <v>9</v>
      </c>
      <c r="L17" s="2">
        <v>5</v>
      </c>
      <c r="M17" s="2">
        <v>0</v>
      </c>
      <c r="N17" s="2">
        <v>1</v>
      </c>
      <c r="O17" s="2">
        <v>3</v>
      </c>
      <c r="P17" s="2">
        <v>0</v>
      </c>
      <c r="Q17" s="2">
        <v>5</v>
      </c>
      <c r="R17" s="31">
        <f t="shared" si="0"/>
        <v>100</v>
      </c>
      <c r="S17" s="2">
        <v>2</v>
      </c>
      <c r="T17" s="31">
        <f t="shared" si="1"/>
        <v>40</v>
      </c>
      <c r="U17" s="2">
        <v>0</v>
      </c>
      <c r="V17" s="2">
        <v>0</v>
      </c>
      <c r="W17" s="2">
        <v>2</v>
      </c>
      <c r="X17" s="2">
        <v>0</v>
      </c>
      <c r="Y17" s="2" t="s">
        <v>56</v>
      </c>
      <c r="Z17" s="2" t="s">
        <v>56</v>
      </c>
    </row>
    <row r="18" spans="1:26" s="9" customFormat="1" x14ac:dyDescent="0.25">
      <c r="A18" s="8">
        <v>50974</v>
      </c>
      <c r="B18" s="2" t="s">
        <v>80</v>
      </c>
      <c r="C18" s="2">
        <v>35</v>
      </c>
      <c r="D18" s="2">
        <v>10</v>
      </c>
      <c r="E18" s="2" t="s">
        <v>27</v>
      </c>
      <c r="F18" s="2">
        <v>2250</v>
      </c>
      <c r="G18" s="2">
        <v>0</v>
      </c>
      <c r="H18" s="2">
        <v>0</v>
      </c>
      <c r="I18" s="9">
        <v>0</v>
      </c>
      <c r="J18" s="2">
        <v>16</v>
      </c>
      <c r="K18" s="2">
        <v>10</v>
      </c>
      <c r="L18" s="2">
        <v>10</v>
      </c>
      <c r="M18" s="2">
        <v>0</v>
      </c>
      <c r="N18" s="2">
        <v>0</v>
      </c>
      <c r="O18" s="2">
        <v>0</v>
      </c>
      <c r="P18" s="2">
        <v>0</v>
      </c>
      <c r="Q18" s="2">
        <v>8</v>
      </c>
      <c r="R18" s="31">
        <f t="shared" si="0"/>
        <v>80</v>
      </c>
      <c r="S18" s="2">
        <v>4</v>
      </c>
      <c r="T18" s="31">
        <f t="shared" si="1"/>
        <v>50</v>
      </c>
      <c r="U18" s="2">
        <v>2</v>
      </c>
      <c r="V18" s="2">
        <v>0</v>
      </c>
      <c r="W18" s="2">
        <v>3</v>
      </c>
      <c r="X18" s="2">
        <v>1</v>
      </c>
      <c r="Y18" s="2">
        <v>1</v>
      </c>
      <c r="Z18" s="2">
        <v>2</v>
      </c>
    </row>
    <row r="19" spans="1:26" s="9" customFormat="1" x14ac:dyDescent="0.25">
      <c r="A19" s="8">
        <v>50816</v>
      </c>
      <c r="B19" s="2" t="s">
        <v>81</v>
      </c>
      <c r="C19" s="2">
        <v>36</v>
      </c>
      <c r="D19" s="2">
        <v>10</v>
      </c>
      <c r="E19" s="2" t="s">
        <v>27</v>
      </c>
      <c r="F19" s="2">
        <v>750</v>
      </c>
      <c r="G19" s="2">
        <v>0</v>
      </c>
      <c r="H19" s="2">
        <v>1500</v>
      </c>
      <c r="I19" s="9">
        <v>0</v>
      </c>
      <c r="J19" s="2">
        <v>30</v>
      </c>
      <c r="K19" s="2">
        <v>22</v>
      </c>
      <c r="L19" s="2">
        <v>16</v>
      </c>
      <c r="M19" s="2">
        <v>2</v>
      </c>
      <c r="N19" s="2">
        <v>0</v>
      </c>
      <c r="O19" s="2">
        <v>1</v>
      </c>
      <c r="P19" s="2">
        <v>3</v>
      </c>
      <c r="Q19" s="2">
        <v>12</v>
      </c>
      <c r="R19" s="31">
        <f t="shared" si="0"/>
        <v>75</v>
      </c>
      <c r="S19" s="2">
        <v>8</v>
      </c>
      <c r="T19" s="31">
        <f t="shared" si="1"/>
        <v>66.666666666666657</v>
      </c>
      <c r="U19" s="2">
        <v>7</v>
      </c>
      <c r="V19" s="2">
        <v>7</v>
      </c>
      <c r="W19" s="2">
        <v>1</v>
      </c>
      <c r="X19" s="2">
        <v>0</v>
      </c>
      <c r="Y19" s="2" t="s">
        <v>56</v>
      </c>
      <c r="Z19" s="2"/>
    </row>
    <row r="20" spans="1:26" s="13" customFormat="1" x14ac:dyDescent="0.25">
      <c r="A20" s="12">
        <v>50938</v>
      </c>
      <c r="B20" s="3" t="s">
        <v>83</v>
      </c>
      <c r="C20" s="3">
        <v>32</v>
      </c>
      <c r="D20" s="3">
        <v>10</v>
      </c>
      <c r="E20" s="3" t="s">
        <v>28</v>
      </c>
      <c r="F20" s="3">
        <v>0</v>
      </c>
      <c r="G20" s="3">
        <v>0</v>
      </c>
      <c r="H20" s="3">
        <v>2400</v>
      </c>
      <c r="I20" s="13">
        <v>0</v>
      </c>
      <c r="J20" s="3">
        <v>25</v>
      </c>
      <c r="K20" s="3">
        <v>18</v>
      </c>
      <c r="L20" s="3">
        <v>15</v>
      </c>
      <c r="M20" s="3">
        <v>2</v>
      </c>
      <c r="N20" s="3">
        <v>0</v>
      </c>
      <c r="O20" s="3">
        <v>0</v>
      </c>
      <c r="P20" s="3">
        <v>1</v>
      </c>
      <c r="Q20" s="3">
        <v>12</v>
      </c>
      <c r="R20" s="28">
        <f t="shared" si="0"/>
        <v>80</v>
      </c>
      <c r="S20" s="3">
        <v>5</v>
      </c>
      <c r="T20" s="28">
        <f t="shared" si="1"/>
        <v>41.666666666666671</v>
      </c>
      <c r="U20" s="3">
        <v>3</v>
      </c>
      <c r="V20" s="3">
        <v>2</v>
      </c>
      <c r="W20" s="3">
        <v>3</v>
      </c>
      <c r="X20" s="3">
        <v>0</v>
      </c>
      <c r="Y20" s="3">
        <v>1</v>
      </c>
      <c r="Z20" s="3">
        <v>2</v>
      </c>
    </row>
    <row r="21" spans="1:26" s="13" customFormat="1" x14ac:dyDescent="0.25">
      <c r="A21" s="12">
        <v>50844</v>
      </c>
      <c r="B21" s="3" t="s">
        <v>67</v>
      </c>
      <c r="C21" s="3">
        <v>37</v>
      </c>
      <c r="D21" s="3">
        <v>12</v>
      </c>
      <c r="E21" s="3" t="s">
        <v>28</v>
      </c>
      <c r="F21" s="3">
        <v>2025</v>
      </c>
      <c r="G21" s="3">
        <v>0</v>
      </c>
      <c r="H21" s="3">
        <v>1950</v>
      </c>
      <c r="I21" s="13">
        <v>0</v>
      </c>
      <c r="J21" s="3">
        <v>11</v>
      </c>
      <c r="K21" s="3">
        <v>7</v>
      </c>
      <c r="L21" s="3">
        <v>6</v>
      </c>
      <c r="M21" s="3">
        <v>0</v>
      </c>
      <c r="N21" s="3">
        <v>0</v>
      </c>
      <c r="O21" s="3">
        <v>1</v>
      </c>
      <c r="P21" s="3">
        <v>0</v>
      </c>
      <c r="Q21" s="3">
        <v>5</v>
      </c>
      <c r="R21" s="28">
        <f>Q21/L21*100</f>
        <v>83.333333333333343</v>
      </c>
      <c r="S21" s="3">
        <v>5</v>
      </c>
      <c r="T21" s="28">
        <f t="shared" si="1"/>
        <v>100</v>
      </c>
      <c r="U21" s="3">
        <v>2</v>
      </c>
      <c r="V21" s="3">
        <v>1</v>
      </c>
      <c r="W21" s="3">
        <v>3</v>
      </c>
      <c r="X21" s="3">
        <v>1</v>
      </c>
      <c r="Y21" s="3">
        <v>2</v>
      </c>
      <c r="Z21" s="3">
        <v>2</v>
      </c>
    </row>
    <row r="22" spans="1:26" s="13" customFormat="1" x14ac:dyDescent="0.25">
      <c r="A22" s="12">
        <v>50832</v>
      </c>
      <c r="B22" s="3" t="s">
        <v>84</v>
      </c>
      <c r="C22" s="3">
        <v>37</v>
      </c>
      <c r="D22" s="3">
        <v>12</v>
      </c>
      <c r="E22" s="3" t="s">
        <v>28</v>
      </c>
      <c r="F22" s="3">
        <v>2250</v>
      </c>
      <c r="G22" s="3">
        <v>0</v>
      </c>
      <c r="H22" s="3">
        <v>1800</v>
      </c>
      <c r="I22" s="13">
        <v>0</v>
      </c>
      <c r="J22" s="3">
        <v>9</v>
      </c>
      <c r="K22" s="3">
        <v>9</v>
      </c>
      <c r="L22" s="3">
        <v>8</v>
      </c>
      <c r="M22" s="3">
        <v>0</v>
      </c>
      <c r="N22" s="3">
        <v>1</v>
      </c>
      <c r="O22" s="3">
        <v>0</v>
      </c>
      <c r="P22" s="3">
        <v>0</v>
      </c>
      <c r="Q22" s="3">
        <v>7</v>
      </c>
      <c r="R22" s="28">
        <f t="shared" si="0"/>
        <v>87.5</v>
      </c>
      <c r="S22" s="3">
        <v>4</v>
      </c>
      <c r="T22" s="28">
        <f t="shared" si="1"/>
        <v>57.142857142857139</v>
      </c>
      <c r="U22" s="3">
        <v>3</v>
      </c>
      <c r="V22" s="3">
        <v>4</v>
      </c>
      <c r="W22" s="3">
        <v>0</v>
      </c>
      <c r="X22" s="3">
        <v>0</v>
      </c>
      <c r="Y22" s="3">
        <v>2</v>
      </c>
      <c r="Z22" s="3"/>
    </row>
    <row r="23" spans="1:26" s="13" customFormat="1" x14ac:dyDescent="0.25">
      <c r="A23" s="12">
        <v>50718</v>
      </c>
      <c r="B23" s="3" t="s">
        <v>87</v>
      </c>
      <c r="C23" s="3">
        <v>35</v>
      </c>
      <c r="D23" s="3">
        <v>11</v>
      </c>
      <c r="E23" s="3" t="s">
        <v>28</v>
      </c>
      <c r="F23" s="3">
        <v>2025</v>
      </c>
      <c r="G23" s="3">
        <v>0</v>
      </c>
      <c r="H23" s="3">
        <v>1950</v>
      </c>
      <c r="I23" s="13">
        <v>0</v>
      </c>
      <c r="J23" s="3">
        <v>10</v>
      </c>
      <c r="K23" s="3">
        <v>8</v>
      </c>
      <c r="L23" s="3">
        <v>6</v>
      </c>
      <c r="M23" s="3">
        <v>1</v>
      </c>
      <c r="N23" s="3">
        <v>1</v>
      </c>
      <c r="O23" s="3">
        <v>0</v>
      </c>
      <c r="P23" s="3">
        <v>0</v>
      </c>
      <c r="Q23" s="3">
        <v>6</v>
      </c>
      <c r="R23" s="28">
        <f t="shared" si="0"/>
        <v>100</v>
      </c>
      <c r="S23" s="3">
        <v>2</v>
      </c>
      <c r="T23" s="28">
        <f t="shared" si="1"/>
        <v>33.333333333333329</v>
      </c>
      <c r="U23" s="3">
        <v>2</v>
      </c>
      <c r="V23" s="3">
        <v>0</v>
      </c>
      <c r="W23" s="3">
        <v>2</v>
      </c>
      <c r="X23" s="3">
        <v>0</v>
      </c>
      <c r="Y23" s="3">
        <v>1</v>
      </c>
      <c r="Z23" s="3">
        <v>1</v>
      </c>
    </row>
    <row r="24" spans="1:26" s="9" customFormat="1" x14ac:dyDescent="0.25">
      <c r="A24" s="8">
        <v>50870</v>
      </c>
      <c r="B24" s="2" t="s">
        <v>88</v>
      </c>
      <c r="C24" s="2">
        <v>39</v>
      </c>
      <c r="D24" s="2">
        <v>12</v>
      </c>
      <c r="E24" s="2" t="s">
        <v>27</v>
      </c>
      <c r="F24" s="2">
        <v>1800</v>
      </c>
      <c r="G24" s="2">
        <v>0</v>
      </c>
      <c r="H24" s="2">
        <v>1800</v>
      </c>
      <c r="I24" s="9">
        <v>0</v>
      </c>
      <c r="J24" s="2">
        <v>11</v>
      </c>
      <c r="K24" s="2">
        <v>10</v>
      </c>
      <c r="L24" s="2">
        <v>10</v>
      </c>
      <c r="M24" s="2">
        <v>0</v>
      </c>
      <c r="N24" s="2">
        <v>0</v>
      </c>
      <c r="O24" s="2">
        <v>0</v>
      </c>
      <c r="P24" s="2">
        <v>0</v>
      </c>
      <c r="Q24" s="2">
        <v>9</v>
      </c>
      <c r="R24" s="31">
        <f t="shared" si="0"/>
        <v>90</v>
      </c>
      <c r="S24" s="2">
        <v>8</v>
      </c>
      <c r="T24" s="31">
        <f t="shared" si="1"/>
        <v>88.888888888888886</v>
      </c>
      <c r="U24" s="2">
        <v>7</v>
      </c>
      <c r="V24" s="2">
        <v>3</v>
      </c>
      <c r="W24" s="2">
        <v>5</v>
      </c>
      <c r="X24" s="2">
        <v>0</v>
      </c>
      <c r="Y24" s="2">
        <v>1</v>
      </c>
      <c r="Z24" s="2">
        <v>7</v>
      </c>
    </row>
    <row r="25" spans="1:26" s="9" customFormat="1" x14ac:dyDescent="0.25">
      <c r="A25" s="8">
        <v>50724</v>
      </c>
      <c r="B25" s="2" t="s">
        <v>70</v>
      </c>
      <c r="C25" s="2">
        <v>37</v>
      </c>
      <c r="D25" s="2">
        <v>10</v>
      </c>
      <c r="E25" s="2" t="s">
        <v>27</v>
      </c>
      <c r="F25" s="2">
        <v>1200</v>
      </c>
      <c r="G25" s="2">
        <v>0</v>
      </c>
      <c r="H25" s="2">
        <v>1500</v>
      </c>
      <c r="I25" s="9">
        <v>0</v>
      </c>
      <c r="J25" s="2">
        <v>6</v>
      </c>
      <c r="K25" s="2">
        <v>5</v>
      </c>
      <c r="L25" s="2">
        <v>1</v>
      </c>
      <c r="M25" s="2">
        <v>1</v>
      </c>
      <c r="N25" s="2">
        <v>3</v>
      </c>
      <c r="O25" s="2">
        <v>0</v>
      </c>
      <c r="P25" s="2">
        <v>0</v>
      </c>
      <c r="Q25" s="2">
        <v>1</v>
      </c>
      <c r="R25" s="31">
        <f t="shared" si="0"/>
        <v>100</v>
      </c>
      <c r="S25" s="2">
        <v>1</v>
      </c>
      <c r="T25" s="31">
        <f t="shared" si="1"/>
        <v>100</v>
      </c>
      <c r="U25" s="2">
        <v>0</v>
      </c>
      <c r="V25" s="2">
        <v>0</v>
      </c>
      <c r="W25" s="2">
        <v>0</v>
      </c>
      <c r="X25" s="2">
        <v>0</v>
      </c>
      <c r="Y25" s="2" t="s">
        <v>56</v>
      </c>
      <c r="Z25" s="2" t="s">
        <v>56</v>
      </c>
    </row>
    <row r="26" spans="1:26" s="13" customFormat="1" x14ac:dyDescent="0.25">
      <c r="A26" s="12">
        <v>50562</v>
      </c>
      <c r="B26" s="3" t="s">
        <v>91</v>
      </c>
      <c r="C26" s="3">
        <v>36</v>
      </c>
      <c r="D26" s="3">
        <v>9</v>
      </c>
      <c r="E26" s="3" t="s">
        <v>28</v>
      </c>
      <c r="F26" s="3">
        <v>0</v>
      </c>
      <c r="G26" s="3">
        <v>0</v>
      </c>
      <c r="H26" s="3">
        <v>0</v>
      </c>
      <c r="I26" s="13">
        <v>1500</v>
      </c>
      <c r="J26" s="3">
        <v>20</v>
      </c>
      <c r="K26" s="3">
        <v>15</v>
      </c>
      <c r="L26" s="3">
        <v>11</v>
      </c>
      <c r="M26" s="3">
        <v>1</v>
      </c>
      <c r="N26" s="3">
        <v>0</v>
      </c>
      <c r="O26" s="3">
        <v>3</v>
      </c>
      <c r="P26" s="3">
        <v>0</v>
      </c>
      <c r="Q26" s="3">
        <v>9</v>
      </c>
      <c r="R26" s="28">
        <f t="shared" ref="R26" si="2">Q26/L26*100</f>
        <v>81.818181818181827</v>
      </c>
      <c r="S26" s="3">
        <v>6</v>
      </c>
      <c r="T26" s="28">
        <f t="shared" ref="T26" si="3">S26/Q26*100</f>
        <v>66.666666666666657</v>
      </c>
      <c r="U26" s="3">
        <v>7</v>
      </c>
      <c r="V26" s="3">
        <v>3</v>
      </c>
      <c r="W26" s="3">
        <v>3</v>
      </c>
      <c r="X26" s="3">
        <v>1</v>
      </c>
      <c r="Y26" s="3">
        <v>5</v>
      </c>
      <c r="Z26" s="3">
        <v>2</v>
      </c>
    </row>
    <row r="27" spans="1:26" s="13" customFormat="1" x14ac:dyDescent="0.25">
      <c r="A27" s="12">
        <v>50610</v>
      </c>
      <c r="B27" s="3" t="s">
        <v>92</v>
      </c>
      <c r="C27" s="3">
        <v>32</v>
      </c>
      <c r="D27" s="3">
        <v>8</v>
      </c>
      <c r="E27" s="3" t="s">
        <v>28</v>
      </c>
      <c r="F27" s="3">
        <v>825</v>
      </c>
      <c r="G27" s="3">
        <v>0</v>
      </c>
      <c r="H27" s="3">
        <v>962.5</v>
      </c>
      <c r="I27" s="13">
        <v>0</v>
      </c>
      <c r="J27" s="3">
        <v>11</v>
      </c>
      <c r="K27" s="3">
        <v>6</v>
      </c>
      <c r="L27" s="3">
        <v>6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28">
        <f t="shared" si="0"/>
        <v>16.666666666666664</v>
      </c>
      <c r="S27" s="3">
        <v>1</v>
      </c>
      <c r="T27" s="28">
        <f t="shared" si="1"/>
        <v>100</v>
      </c>
      <c r="U27" s="3">
        <v>1</v>
      </c>
      <c r="V27" s="3">
        <v>1</v>
      </c>
      <c r="W27" s="3">
        <v>0</v>
      </c>
      <c r="X27" s="3">
        <v>0</v>
      </c>
      <c r="Y27" s="3"/>
      <c r="Z27" s="3"/>
    </row>
    <row r="28" spans="1:26" s="13" customFormat="1" x14ac:dyDescent="0.25">
      <c r="A28" s="12">
        <v>50604</v>
      </c>
      <c r="B28" s="3" t="s">
        <v>93</v>
      </c>
      <c r="C28" s="3">
        <v>36</v>
      </c>
      <c r="D28" s="3">
        <v>10</v>
      </c>
      <c r="E28" s="3" t="s">
        <v>28</v>
      </c>
      <c r="F28" s="3">
        <v>1612</v>
      </c>
      <c r="G28" s="3">
        <v>0</v>
      </c>
      <c r="H28" s="3">
        <v>1800</v>
      </c>
      <c r="I28" s="13">
        <v>0</v>
      </c>
      <c r="J28" s="3">
        <v>8</v>
      </c>
      <c r="K28" s="3">
        <v>6</v>
      </c>
      <c r="L28" s="3">
        <v>4</v>
      </c>
      <c r="M28" s="3">
        <v>2</v>
      </c>
      <c r="N28" s="3">
        <v>0</v>
      </c>
      <c r="O28" s="3">
        <v>0</v>
      </c>
      <c r="P28" s="3">
        <v>0</v>
      </c>
      <c r="Q28" s="3">
        <v>2</v>
      </c>
      <c r="R28" s="28">
        <f t="shared" si="0"/>
        <v>50</v>
      </c>
      <c r="S28" s="3">
        <v>0</v>
      </c>
      <c r="T28" s="28">
        <f t="shared" si="1"/>
        <v>0</v>
      </c>
      <c r="U28" s="3">
        <v>0</v>
      </c>
      <c r="V28" s="3">
        <v>0</v>
      </c>
      <c r="W28" s="3">
        <v>0</v>
      </c>
      <c r="X28" s="3">
        <v>0</v>
      </c>
      <c r="Y28" s="3"/>
      <c r="Z28" s="3"/>
    </row>
    <row r="29" spans="1:26" s="13" customFormat="1" x14ac:dyDescent="0.25">
      <c r="A29" s="12">
        <v>50567</v>
      </c>
      <c r="B29" s="3" t="s">
        <v>94</v>
      </c>
      <c r="C29" s="3">
        <v>36</v>
      </c>
      <c r="D29" s="3">
        <v>12</v>
      </c>
      <c r="E29" s="3" t="s">
        <v>28</v>
      </c>
      <c r="F29" s="3">
        <v>1800</v>
      </c>
      <c r="G29" s="3">
        <v>0</v>
      </c>
      <c r="H29" s="3">
        <v>1425</v>
      </c>
      <c r="I29" s="13">
        <v>0</v>
      </c>
      <c r="J29" s="3">
        <v>4</v>
      </c>
      <c r="K29" s="3">
        <v>4</v>
      </c>
      <c r="L29" s="3">
        <v>4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 s="28">
        <f t="shared" si="0"/>
        <v>50</v>
      </c>
      <c r="S29" s="3">
        <v>1</v>
      </c>
      <c r="T29" s="28">
        <f t="shared" si="1"/>
        <v>50</v>
      </c>
      <c r="U29" s="3">
        <v>1</v>
      </c>
      <c r="V29" s="3">
        <v>1</v>
      </c>
      <c r="W29" s="3">
        <v>0</v>
      </c>
      <c r="X29" s="3">
        <v>0</v>
      </c>
      <c r="Y29" s="3"/>
      <c r="Z29" s="3"/>
    </row>
    <row r="30" spans="1:26" s="13" customFormat="1" x14ac:dyDescent="0.25">
      <c r="A30" s="12">
        <v>50527</v>
      </c>
      <c r="B30" s="3" t="s">
        <v>96</v>
      </c>
      <c r="C30" s="3">
        <v>37</v>
      </c>
      <c r="D30" s="3">
        <v>12</v>
      </c>
      <c r="E30" s="3" t="s">
        <v>28</v>
      </c>
      <c r="F30" s="3">
        <v>525</v>
      </c>
      <c r="G30" s="3">
        <v>0</v>
      </c>
      <c r="H30" s="3">
        <v>1450</v>
      </c>
      <c r="I30" s="13">
        <v>0</v>
      </c>
      <c r="J30" s="3">
        <v>31</v>
      </c>
      <c r="K30" s="3">
        <v>29</v>
      </c>
      <c r="L30" s="3">
        <v>26</v>
      </c>
      <c r="M30" s="3">
        <v>0</v>
      </c>
      <c r="N30" s="3">
        <v>3</v>
      </c>
      <c r="O30" s="3">
        <v>0</v>
      </c>
      <c r="P30" s="3">
        <v>0</v>
      </c>
      <c r="Q30" s="3">
        <v>23</v>
      </c>
      <c r="R30" s="28">
        <f t="shared" si="0"/>
        <v>88.461538461538453</v>
      </c>
      <c r="S30" s="3">
        <v>16</v>
      </c>
      <c r="T30" s="28">
        <f t="shared" si="1"/>
        <v>69.565217391304344</v>
      </c>
      <c r="U30" s="3">
        <v>14</v>
      </c>
      <c r="V30" s="3">
        <v>10</v>
      </c>
      <c r="W30" s="3">
        <v>3</v>
      </c>
      <c r="X30" s="3">
        <v>1</v>
      </c>
      <c r="Y30" s="3">
        <v>5</v>
      </c>
      <c r="Z30" s="3">
        <v>9</v>
      </c>
    </row>
    <row r="31" spans="1:26" s="13" customFormat="1" x14ac:dyDescent="0.25">
      <c r="A31" s="12">
        <v>50571</v>
      </c>
      <c r="B31" s="3" t="s">
        <v>98</v>
      </c>
      <c r="C31" s="3">
        <v>36</v>
      </c>
      <c r="D31" s="3">
        <v>9</v>
      </c>
      <c r="E31" s="3" t="s">
        <v>28</v>
      </c>
      <c r="F31" s="3">
        <v>1350</v>
      </c>
      <c r="G31" s="3">
        <v>0</v>
      </c>
      <c r="H31" s="3">
        <v>1100</v>
      </c>
      <c r="I31" s="13">
        <v>0</v>
      </c>
      <c r="J31" s="3">
        <v>23</v>
      </c>
      <c r="K31" s="3">
        <v>19</v>
      </c>
      <c r="L31" s="3">
        <v>16</v>
      </c>
      <c r="M31" s="3">
        <v>1</v>
      </c>
      <c r="N31" s="3">
        <v>2</v>
      </c>
      <c r="O31" s="3">
        <v>0</v>
      </c>
      <c r="P31" s="3">
        <v>0</v>
      </c>
      <c r="Q31" s="3">
        <v>11</v>
      </c>
      <c r="R31" s="28">
        <f t="shared" si="0"/>
        <v>68.75</v>
      </c>
      <c r="S31" s="3">
        <v>5</v>
      </c>
      <c r="T31" s="28">
        <f t="shared" si="1"/>
        <v>45.454545454545453</v>
      </c>
      <c r="U31" s="3">
        <v>2</v>
      </c>
      <c r="V31" s="3">
        <v>0</v>
      </c>
      <c r="W31" s="3">
        <v>5</v>
      </c>
      <c r="X31" s="3">
        <v>0</v>
      </c>
      <c r="Y31" s="3">
        <v>1</v>
      </c>
      <c r="Z31" s="3">
        <v>3</v>
      </c>
    </row>
    <row r="32" spans="1:26" s="13" customFormat="1" x14ac:dyDescent="0.25">
      <c r="A32" s="12">
        <v>50635</v>
      </c>
      <c r="B32" s="3" t="s">
        <v>100</v>
      </c>
      <c r="C32" s="3">
        <v>39</v>
      </c>
      <c r="D32" s="3">
        <v>8</v>
      </c>
      <c r="E32" s="3" t="s">
        <v>28</v>
      </c>
      <c r="F32" s="3">
        <v>2700</v>
      </c>
      <c r="G32" s="3">
        <v>0</v>
      </c>
      <c r="H32" s="3">
        <v>0</v>
      </c>
      <c r="I32" s="13">
        <v>0</v>
      </c>
      <c r="J32" s="3">
        <v>8</v>
      </c>
      <c r="K32" s="3">
        <v>5</v>
      </c>
      <c r="L32" s="3">
        <v>3</v>
      </c>
      <c r="M32" s="3">
        <v>2</v>
      </c>
      <c r="N32" s="3">
        <v>0</v>
      </c>
      <c r="O32" s="3">
        <v>0</v>
      </c>
      <c r="P32" s="3">
        <v>0</v>
      </c>
      <c r="Q32" s="3">
        <v>2</v>
      </c>
      <c r="R32" s="28">
        <f t="shared" si="0"/>
        <v>66.666666666666657</v>
      </c>
      <c r="S32" s="3">
        <v>1</v>
      </c>
      <c r="T32" s="28">
        <f t="shared" si="1"/>
        <v>50</v>
      </c>
      <c r="U32" s="3">
        <v>0</v>
      </c>
      <c r="V32" s="3">
        <v>0</v>
      </c>
      <c r="W32" s="3">
        <v>1</v>
      </c>
      <c r="X32" s="3">
        <v>0</v>
      </c>
      <c r="Y32" s="3">
        <v>0</v>
      </c>
      <c r="Z32" s="3">
        <v>1</v>
      </c>
    </row>
    <row r="33" spans="1:27" s="13" customFormat="1" x14ac:dyDescent="0.25">
      <c r="A33" s="12">
        <v>50724</v>
      </c>
      <c r="B33" s="3" t="s">
        <v>70</v>
      </c>
      <c r="C33" s="3">
        <v>37</v>
      </c>
      <c r="D33" s="3">
        <v>9</v>
      </c>
      <c r="E33" s="3" t="s">
        <v>28</v>
      </c>
      <c r="F33" s="3">
        <v>1500</v>
      </c>
      <c r="G33" s="3">
        <v>0</v>
      </c>
      <c r="H33" s="3">
        <v>975</v>
      </c>
      <c r="I33" s="13">
        <v>0</v>
      </c>
      <c r="J33" s="3">
        <v>4</v>
      </c>
      <c r="K33" s="3">
        <v>3</v>
      </c>
      <c r="L33" s="3">
        <v>2</v>
      </c>
      <c r="M33" s="3">
        <v>0</v>
      </c>
      <c r="N33" s="3">
        <v>1</v>
      </c>
      <c r="O33" s="3">
        <v>0</v>
      </c>
      <c r="P33" s="3">
        <v>0</v>
      </c>
      <c r="Q33" s="3">
        <v>1</v>
      </c>
      <c r="R33" s="28">
        <f t="shared" si="0"/>
        <v>50</v>
      </c>
      <c r="S33" s="3">
        <v>1</v>
      </c>
      <c r="T33" s="28">
        <f t="shared" si="1"/>
        <v>100</v>
      </c>
      <c r="U33" s="3">
        <v>1</v>
      </c>
      <c r="V33" s="3">
        <v>1</v>
      </c>
      <c r="W33" s="3">
        <v>0</v>
      </c>
      <c r="X33" s="3">
        <v>0</v>
      </c>
      <c r="Y33" s="3" t="s">
        <v>56</v>
      </c>
      <c r="Z33" s="3" t="s">
        <v>56</v>
      </c>
    </row>
    <row r="34" spans="1:27" s="13" customFormat="1" x14ac:dyDescent="0.25">
      <c r="A34" s="12">
        <v>50727</v>
      </c>
      <c r="B34" s="3" t="s">
        <v>101</v>
      </c>
      <c r="C34" s="3">
        <v>35</v>
      </c>
      <c r="D34" s="3">
        <v>8</v>
      </c>
      <c r="E34" s="3" t="s">
        <v>28</v>
      </c>
      <c r="F34" s="3">
        <v>1350</v>
      </c>
      <c r="G34" s="3">
        <v>0</v>
      </c>
      <c r="H34" s="3">
        <v>1050</v>
      </c>
      <c r="I34" s="13">
        <v>0</v>
      </c>
      <c r="J34" s="3">
        <v>6</v>
      </c>
      <c r="K34" s="3">
        <v>4</v>
      </c>
      <c r="L34" s="3">
        <v>3</v>
      </c>
      <c r="M34" s="3">
        <v>0</v>
      </c>
      <c r="N34" s="3">
        <v>1</v>
      </c>
      <c r="O34" s="3">
        <v>0</v>
      </c>
      <c r="P34" s="3">
        <v>0</v>
      </c>
      <c r="Q34" s="3">
        <v>3</v>
      </c>
      <c r="R34" s="28">
        <f t="shared" si="0"/>
        <v>100</v>
      </c>
      <c r="S34" s="3">
        <v>3</v>
      </c>
      <c r="T34" s="28">
        <f t="shared" si="1"/>
        <v>100</v>
      </c>
      <c r="U34" s="3">
        <v>3</v>
      </c>
      <c r="V34" s="3">
        <v>3</v>
      </c>
      <c r="W34" s="3">
        <v>0</v>
      </c>
      <c r="X34" s="3">
        <v>0</v>
      </c>
      <c r="Y34" s="3">
        <v>1</v>
      </c>
      <c r="Z34" s="3">
        <v>2</v>
      </c>
    </row>
    <row r="35" spans="1:27" s="13" customFormat="1" x14ac:dyDescent="0.25">
      <c r="A35" s="12">
        <v>50412</v>
      </c>
      <c r="B35" s="3" t="s">
        <v>103</v>
      </c>
      <c r="C35" s="3">
        <v>36</v>
      </c>
      <c r="D35" s="3">
        <v>11</v>
      </c>
      <c r="E35" s="3" t="s">
        <v>28</v>
      </c>
      <c r="F35" s="3">
        <v>1800</v>
      </c>
      <c r="G35" s="3">
        <v>0</v>
      </c>
      <c r="H35" s="3">
        <v>1305</v>
      </c>
      <c r="I35" s="13">
        <v>0</v>
      </c>
      <c r="J35" s="3">
        <v>7</v>
      </c>
      <c r="K35" s="3">
        <v>5</v>
      </c>
      <c r="L35" s="3">
        <v>5</v>
      </c>
      <c r="M35" s="3">
        <v>0</v>
      </c>
      <c r="N35" s="3">
        <v>0</v>
      </c>
      <c r="O35" s="3">
        <v>0</v>
      </c>
      <c r="P35" s="3">
        <v>0</v>
      </c>
      <c r="Q35" s="3">
        <v>5</v>
      </c>
      <c r="R35" s="28">
        <f t="shared" si="0"/>
        <v>100</v>
      </c>
      <c r="S35" s="3">
        <v>3</v>
      </c>
      <c r="T35" s="28">
        <f t="shared" si="1"/>
        <v>60</v>
      </c>
      <c r="U35" s="3">
        <v>2</v>
      </c>
      <c r="V35" s="3">
        <v>1</v>
      </c>
      <c r="W35" s="3">
        <v>2</v>
      </c>
      <c r="X35" s="3">
        <v>0</v>
      </c>
      <c r="Y35" s="3" t="s">
        <v>56</v>
      </c>
      <c r="Z35" s="3" t="s">
        <v>56</v>
      </c>
    </row>
    <row r="36" spans="1:27" s="13" customFormat="1" x14ac:dyDescent="0.25">
      <c r="A36" s="12">
        <v>50675</v>
      </c>
      <c r="B36" s="3" t="s">
        <v>104</v>
      </c>
      <c r="C36" s="3">
        <v>34</v>
      </c>
      <c r="D36" s="3">
        <v>9</v>
      </c>
      <c r="E36" s="3" t="s">
        <v>28</v>
      </c>
      <c r="F36" s="3">
        <v>1425</v>
      </c>
      <c r="G36" s="3">
        <v>0</v>
      </c>
      <c r="H36" s="3">
        <v>1050</v>
      </c>
      <c r="I36" s="13">
        <v>0</v>
      </c>
      <c r="J36" s="3">
        <v>23</v>
      </c>
      <c r="K36" s="3">
        <v>15</v>
      </c>
      <c r="L36" s="3">
        <v>12</v>
      </c>
      <c r="M36" s="3">
        <v>2</v>
      </c>
      <c r="N36" s="3">
        <v>3</v>
      </c>
      <c r="O36" s="3">
        <v>1</v>
      </c>
      <c r="P36" s="3">
        <v>0</v>
      </c>
      <c r="Q36" s="3">
        <v>10</v>
      </c>
      <c r="R36" s="28">
        <f t="shared" si="0"/>
        <v>83.333333333333343</v>
      </c>
      <c r="S36" s="3">
        <v>9</v>
      </c>
      <c r="T36" s="28">
        <f t="shared" si="1"/>
        <v>90</v>
      </c>
      <c r="U36" s="3">
        <v>7</v>
      </c>
      <c r="V36" s="3">
        <v>8</v>
      </c>
      <c r="W36" s="3">
        <v>0</v>
      </c>
      <c r="X36" s="3">
        <v>0</v>
      </c>
      <c r="Y36" s="3">
        <v>5</v>
      </c>
      <c r="Z36" s="3">
        <v>3</v>
      </c>
    </row>
    <row r="37" spans="1:27" s="13" customFormat="1" x14ac:dyDescent="0.25">
      <c r="A37" s="12">
        <v>50412</v>
      </c>
      <c r="B37" s="3" t="s">
        <v>103</v>
      </c>
      <c r="C37" s="3">
        <v>36</v>
      </c>
      <c r="D37" s="3">
        <v>11</v>
      </c>
      <c r="E37" s="3" t="s">
        <v>28</v>
      </c>
      <c r="F37" s="3">
        <v>1875</v>
      </c>
      <c r="G37" s="3">
        <v>0</v>
      </c>
      <c r="H37" s="3">
        <v>1537</v>
      </c>
      <c r="I37" s="13">
        <v>0</v>
      </c>
      <c r="J37" s="3">
        <v>5</v>
      </c>
      <c r="K37" s="3">
        <v>4</v>
      </c>
      <c r="L37" s="3">
        <v>2</v>
      </c>
      <c r="M37" s="3">
        <v>1</v>
      </c>
      <c r="N37" s="3">
        <v>1</v>
      </c>
      <c r="O37" s="3">
        <v>0</v>
      </c>
      <c r="P37" s="3">
        <v>0</v>
      </c>
      <c r="Q37" s="3">
        <v>2</v>
      </c>
      <c r="R37" s="28">
        <f t="shared" si="0"/>
        <v>100</v>
      </c>
      <c r="S37" s="3">
        <v>2</v>
      </c>
      <c r="T37" s="28">
        <f t="shared" si="1"/>
        <v>100</v>
      </c>
      <c r="U37" s="3">
        <v>1</v>
      </c>
      <c r="V37" s="3">
        <v>1</v>
      </c>
      <c r="W37" s="3">
        <v>0</v>
      </c>
      <c r="X37" s="3">
        <v>1</v>
      </c>
      <c r="Y37" s="3" t="s">
        <v>56</v>
      </c>
      <c r="Z37" s="3" t="s">
        <v>56</v>
      </c>
    </row>
    <row r="38" spans="1:27" s="9" customFormat="1" x14ac:dyDescent="0.25">
      <c r="A38" s="8">
        <v>50672</v>
      </c>
      <c r="B38" s="2" t="s">
        <v>107</v>
      </c>
      <c r="C38" s="2">
        <v>35</v>
      </c>
      <c r="D38" s="2">
        <v>11</v>
      </c>
      <c r="E38" s="2" t="s">
        <v>27</v>
      </c>
      <c r="F38" s="2">
        <v>2250</v>
      </c>
      <c r="G38" s="2">
        <v>0</v>
      </c>
      <c r="H38" s="2">
        <v>1050</v>
      </c>
      <c r="I38" s="9">
        <v>0</v>
      </c>
      <c r="J38" s="2">
        <v>9</v>
      </c>
      <c r="K38" s="2">
        <v>6</v>
      </c>
      <c r="L38" s="2">
        <v>5</v>
      </c>
      <c r="M38" s="2">
        <v>1</v>
      </c>
      <c r="N38" s="2">
        <v>0</v>
      </c>
      <c r="O38" s="2">
        <v>0</v>
      </c>
      <c r="P38" s="2">
        <v>0</v>
      </c>
      <c r="Q38" s="2">
        <v>2</v>
      </c>
      <c r="R38" s="31">
        <f t="shared" si="0"/>
        <v>40</v>
      </c>
      <c r="S38" s="2">
        <v>1</v>
      </c>
      <c r="T38" s="31">
        <f t="shared" si="1"/>
        <v>50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1</v>
      </c>
    </row>
    <row r="39" spans="1:27" s="13" customFormat="1" x14ac:dyDescent="0.25">
      <c r="A39" s="12">
        <v>50690</v>
      </c>
      <c r="B39" s="3" t="s">
        <v>108</v>
      </c>
      <c r="C39" s="3">
        <v>36</v>
      </c>
      <c r="D39" s="3">
        <v>10</v>
      </c>
      <c r="E39" s="3" t="s">
        <v>28</v>
      </c>
      <c r="F39" s="3">
        <v>975</v>
      </c>
      <c r="G39" s="3">
        <v>0</v>
      </c>
      <c r="H39" s="3">
        <v>1500</v>
      </c>
      <c r="I39" s="13">
        <v>0</v>
      </c>
      <c r="J39" s="3">
        <v>15</v>
      </c>
      <c r="K39" s="3">
        <v>13</v>
      </c>
      <c r="L39" s="3">
        <v>11</v>
      </c>
      <c r="M39" s="3">
        <v>0</v>
      </c>
      <c r="N39" s="3">
        <v>2</v>
      </c>
      <c r="O39" s="3">
        <v>0</v>
      </c>
      <c r="P39" s="3">
        <v>0</v>
      </c>
      <c r="Q39" s="3">
        <v>8</v>
      </c>
      <c r="R39" s="28">
        <f t="shared" si="0"/>
        <v>72.727272727272734</v>
      </c>
      <c r="S39" s="3">
        <v>5</v>
      </c>
      <c r="T39" s="28">
        <f t="shared" si="1"/>
        <v>62.5</v>
      </c>
      <c r="U39" s="3">
        <v>3</v>
      </c>
      <c r="V39" s="3">
        <v>2</v>
      </c>
      <c r="W39" s="3">
        <v>2</v>
      </c>
      <c r="X39" s="3">
        <v>0</v>
      </c>
      <c r="Y39" s="3">
        <v>1</v>
      </c>
      <c r="Z39" s="3">
        <v>3</v>
      </c>
    </row>
    <row r="40" spans="1:27" s="13" customFormat="1" x14ac:dyDescent="0.25">
      <c r="A40" s="12">
        <v>50442</v>
      </c>
      <c r="B40" s="3" t="s">
        <v>111</v>
      </c>
      <c r="C40" s="3">
        <v>39</v>
      </c>
      <c r="D40" s="3">
        <v>10</v>
      </c>
      <c r="E40" s="3" t="s">
        <v>28</v>
      </c>
      <c r="F40" s="3">
        <v>1450</v>
      </c>
      <c r="G40" s="3">
        <v>0</v>
      </c>
      <c r="H40" s="3">
        <v>1350</v>
      </c>
      <c r="I40" s="13">
        <v>0</v>
      </c>
      <c r="J40" s="3">
        <v>27</v>
      </c>
      <c r="K40" s="3">
        <v>21</v>
      </c>
      <c r="L40" s="3">
        <v>12</v>
      </c>
      <c r="M40" s="3">
        <v>3</v>
      </c>
      <c r="N40" s="3">
        <v>5</v>
      </c>
      <c r="O40" s="3">
        <v>0</v>
      </c>
      <c r="P40" s="3">
        <v>1</v>
      </c>
      <c r="Q40" s="3">
        <v>5</v>
      </c>
      <c r="R40" s="28">
        <f t="shared" si="0"/>
        <v>41.666666666666671</v>
      </c>
      <c r="S40" s="3">
        <v>1</v>
      </c>
      <c r="T40" s="28">
        <f t="shared" si="1"/>
        <v>20</v>
      </c>
      <c r="U40" s="3">
        <v>1</v>
      </c>
      <c r="V40" s="3">
        <v>1</v>
      </c>
      <c r="W40" s="3">
        <v>0</v>
      </c>
      <c r="X40" s="3">
        <v>0</v>
      </c>
      <c r="Y40" s="3"/>
      <c r="Z40" s="3"/>
    </row>
    <row r="41" spans="1:27" s="13" customFormat="1" x14ac:dyDescent="0.25">
      <c r="A41" s="12">
        <v>50639</v>
      </c>
      <c r="B41" s="3" t="s">
        <v>113</v>
      </c>
      <c r="C41" s="3">
        <v>39</v>
      </c>
      <c r="D41" s="3">
        <v>9</v>
      </c>
      <c r="E41" s="3" t="s">
        <v>28</v>
      </c>
      <c r="F41" s="3">
        <v>1500</v>
      </c>
      <c r="G41" s="3">
        <v>0</v>
      </c>
      <c r="H41" s="3">
        <v>1200</v>
      </c>
      <c r="I41" s="13">
        <v>0</v>
      </c>
      <c r="J41" s="3">
        <v>3</v>
      </c>
      <c r="K41" s="3">
        <v>2</v>
      </c>
      <c r="L41" s="3">
        <v>2</v>
      </c>
      <c r="M41" s="3">
        <v>0</v>
      </c>
      <c r="N41" s="3">
        <v>0</v>
      </c>
      <c r="O41" s="3">
        <v>0</v>
      </c>
      <c r="P41" s="3">
        <v>0</v>
      </c>
      <c r="Q41" s="3">
        <v>2</v>
      </c>
      <c r="R41" s="28">
        <f t="shared" si="0"/>
        <v>100</v>
      </c>
      <c r="S41" s="3">
        <v>2</v>
      </c>
      <c r="T41" s="28">
        <f t="shared" si="1"/>
        <v>100</v>
      </c>
      <c r="U41" s="3">
        <v>2</v>
      </c>
      <c r="V41" s="3">
        <v>1</v>
      </c>
      <c r="W41" s="3">
        <v>1</v>
      </c>
      <c r="X41" s="3">
        <v>0</v>
      </c>
      <c r="Y41" s="3" t="s">
        <v>56</v>
      </c>
      <c r="Z41" s="3" t="s">
        <v>56</v>
      </c>
    </row>
    <row r="42" spans="1:27" s="13" customFormat="1" x14ac:dyDescent="0.25">
      <c r="A42" s="12">
        <v>50371</v>
      </c>
      <c r="B42" s="3" t="s">
        <v>115</v>
      </c>
      <c r="C42" s="3">
        <v>38</v>
      </c>
      <c r="D42" s="3">
        <v>10</v>
      </c>
      <c r="E42" s="3" t="s">
        <v>28</v>
      </c>
      <c r="F42" s="3">
        <v>1200</v>
      </c>
      <c r="G42" s="3">
        <v>0</v>
      </c>
      <c r="H42" s="3">
        <v>1950</v>
      </c>
      <c r="I42" s="13">
        <v>0</v>
      </c>
      <c r="J42" s="3">
        <v>23</v>
      </c>
      <c r="K42" s="3">
        <v>21</v>
      </c>
      <c r="L42" s="3">
        <v>16</v>
      </c>
      <c r="M42" s="3">
        <v>1</v>
      </c>
      <c r="N42" s="3"/>
      <c r="O42" s="3">
        <v>2</v>
      </c>
      <c r="P42" s="3">
        <v>2</v>
      </c>
      <c r="Q42" s="3">
        <v>12</v>
      </c>
      <c r="R42" s="28">
        <f t="shared" si="0"/>
        <v>75</v>
      </c>
      <c r="S42" s="3">
        <v>5</v>
      </c>
      <c r="T42" s="28">
        <f t="shared" si="1"/>
        <v>41.666666666666671</v>
      </c>
      <c r="U42" s="3">
        <v>4</v>
      </c>
      <c r="V42" s="3">
        <v>3</v>
      </c>
      <c r="W42" s="3">
        <v>1</v>
      </c>
      <c r="X42" s="3">
        <v>0</v>
      </c>
      <c r="Y42" s="3">
        <v>1</v>
      </c>
      <c r="Z42" s="3">
        <v>3</v>
      </c>
    </row>
    <row r="43" spans="1:27" s="9" customFormat="1" x14ac:dyDescent="0.25">
      <c r="A43" s="8">
        <v>50743</v>
      </c>
      <c r="B43" s="2" t="s">
        <v>117</v>
      </c>
      <c r="C43" s="2">
        <v>32</v>
      </c>
      <c r="D43" s="2">
        <v>8</v>
      </c>
      <c r="E43" s="2" t="s">
        <v>27</v>
      </c>
      <c r="F43" s="2">
        <v>450</v>
      </c>
      <c r="G43" s="2">
        <v>0</v>
      </c>
      <c r="H43" s="2">
        <v>1350</v>
      </c>
      <c r="I43" s="9">
        <v>0</v>
      </c>
      <c r="J43" s="2">
        <v>12</v>
      </c>
      <c r="K43" s="2">
        <v>9</v>
      </c>
      <c r="L43" s="2">
        <v>7</v>
      </c>
      <c r="M43" s="2">
        <v>0</v>
      </c>
      <c r="N43" s="2">
        <v>2</v>
      </c>
      <c r="O43" s="2">
        <v>0</v>
      </c>
      <c r="P43" s="2">
        <v>0</v>
      </c>
      <c r="Q43" s="2">
        <v>3</v>
      </c>
      <c r="R43" s="31">
        <f t="shared" si="0"/>
        <v>42.857142857142854</v>
      </c>
      <c r="S43" s="2">
        <v>3</v>
      </c>
      <c r="T43" s="31">
        <f t="shared" si="1"/>
        <v>100</v>
      </c>
      <c r="U43" s="2">
        <v>3</v>
      </c>
      <c r="V43" s="2">
        <v>1</v>
      </c>
      <c r="W43" s="2">
        <v>2</v>
      </c>
      <c r="X43" s="2">
        <v>0</v>
      </c>
      <c r="Y43" s="2"/>
      <c r="Z43" s="2"/>
    </row>
    <row r="44" spans="1:27" s="13" customFormat="1" x14ac:dyDescent="0.25">
      <c r="A44" s="12">
        <v>50387</v>
      </c>
      <c r="B44" s="3" t="s">
        <v>118</v>
      </c>
      <c r="C44" s="3">
        <v>39</v>
      </c>
      <c r="D44" s="3">
        <v>11</v>
      </c>
      <c r="E44" s="3" t="s">
        <v>28</v>
      </c>
      <c r="F44" s="3">
        <v>1575</v>
      </c>
      <c r="G44" s="3">
        <v>0</v>
      </c>
      <c r="H44" s="3">
        <v>1275</v>
      </c>
      <c r="I44" s="13">
        <v>0</v>
      </c>
      <c r="J44" s="3">
        <v>11</v>
      </c>
      <c r="K44" s="3">
        <v>9</v>
      </c>
      <c r="L44" s="3">
        <v>4</v>
      </c>
      <c r="M44" s="3">
        <v>0</v>
      </c>
      <c r="N44" s="3">
        <v>5</v>
      </c>
      <c r="O44" s="3">
        <v>0</v>
      </c>
      <c r="P44" s="3">
        <v>0</v>
      </c>
      <c r="Q44" s="3">
        <v>3</v>
      </c>
      <c r="R44" s="28">
        <f t="shared" si="0"/>
        <v>75</v>
      </c>
      <c r="S44" s="3">
        <v>3</v>
      </c>
      <c r="T44" s="28">
        <f t="shared" si="1"/>
        <v>100</v>
      </c>
      <c r="U44" s="3">
        <v>2</v>
      </c>
      <c r="V44" s="3">
        <v>0</v>
      </c>
      <c r="W44" s="3">
        <v>2</v>
      </c>
      <c r="X44" s="3">
        <v>0</v>
      </c>
      <c r="Y44" s="3">
        <v>1</v>
      </c>
      <c r="Z44" s="3">
        <v>1</v>
      </c>
    </row>
    <row r="45" spans="1:27" s="13" customFormat="1" x14ac:dyDescent="0.25">
      <c r="A45" s="12">
        <v>50690</v>
      </c>
      <c r="B45" s="3" t="s">
        <v>120</v>
      </c>
      <c r="C45" s="3">
        <v>36</v>
      </c>
      <c r="D45" s="3">
        <v>12</v>
      </c>
      <c r="E45" s="3" t="s">
        <v>28</v>
      </c>
      <c r="F45" s="3">
        <v>1800</v>
      </c>
      <c r="G45" s="3">
        <v>0</v>
      </c>
      <c r="H45" s="3">
        <v>1425</v>
      </c>
      <c r="I45" s="13">
        <v>0</v>
      </c>
      <c r="J45" s="3">
        <v>19</v>
      </c>
      <c r="K45" s="3">
        <v>13</v>
      </c>
      <c r="L45" s="3">
        <v>9</v>
      </c>
      <c r="M45" s="3">
        <v>2</v>
      </c>
      <c r="N45" s="3">
        <v>2</v>
      </c>
      <c r="O45" s="3">
        <v>0</v>
      </c>
      <c r="P45" s="3">
        <v>0</v>
      </c>
      <c r="Q45" s="3">
        <v>7</v>
      </c>
      <c r="R45" s="28">
        <f t="shared" si="0"/>
        <v>77.777777777777786</v>
      </c>
      <c r="S45" s="3">
        <v>4</v>
      </c>
      <c r="T45" s="28">
        <f t="shared" si="1"/>
        <v>57.142857142857139</v>
      </c>
      <c r="U45" s="3">
        <v>3</v>
      </c>
      <c r="V45" s="3">
        <v>1</v>
      </c>
      <c r="W45" s="3">
        <v>3</v>
      </c>
      <c r="X45" s="3">
        <v>0</v>
      </c>
      <c r="Y45" s="3">
        <v>3</v>
      </c>
      <c r="Z45" s="3">
        <v>1</v>
      </c>
    </row>
    <row r="46" spans="1:27" s="13" customFormat="1" x14ac:dyDescent="0.25">
      <c r="A46" s="12">
        <v>50724</v>
      </c>
      <c r="B46" s="3" t="s">
        <v>70</v>
      </c>
      <c r="C46" s="3">
        <v>37</v>
      </c>
      <c r="D46" s="3">
        <v>12</v>
      </c>
      <c r="E46" s="3" t="s">
        <v>28</v>
      </c>
      <c r="F46" s="3">
        <v>2400</v>
      </c>
      <c r="G46" s="3">
        <v>0</v>
      </c>
      <c r="H46" s="3">
        <v>1525</v>
      </c>
      <c r="I46" s="13">
        <v>0</v>
      </c>
      <c r="J46" s="3">
        <v>13</v>
      </c>
      <c r="K46" s="3">
        <v>12</v>
      </c>
      <c r="L46" s="3">
        <v>4</v>
      </c>
      <c r="M46" s="3">
        <v>0</v>
      </c>
      <c r="N46" s="3">
        <v>7</v>
      </c>
      <c r="O46" s="3">
        <v>0</v>
      </c>
      <c r="P46" s="3">
        <v>1</v>
      </c>
      <c r="Q46" s="3">
        <v>3</v>
      </c>
      <c r="R46" s="28">
        <f t="shared" si="0"/>
        <v>75</v>
      </c>
      <c r="S46" s="3">
        <v>2</v>
      </c>
      <c r="T46" s="28">
        <f t="shared" si="1"/>
        <v>66.666666666666657</v>
      </c>
      <c r="U46" s="3">
        <v>2</v>
      </c>
      <c r="V46" s="3">
        <v>0</v>
      </c>
      <c r="W46" s="3">
        <v>0</v>
      </c>
      <c r="X46" s="3">
        <v>0</v>
      </c>
      <c r="Y46" s="3" t="s">
        <v>56</v>
      </c>
      <c r="Z46" s="3" t="s">
        <v>56</v>
      </c>
    </row>
    <row r="47" spans="1:27" s="13" customFormat="1" x14ac:dyDescent="0.25">
      <c r="A47" s="12">
        <v>50760</v>
      </c>
      <c r="B47" s="3" t="s">
        <v>122</v>
      </c>
      <c r="C47" s="3">
        <v>38</v>
      </c>
      <c r="D47" s="3">
        <v>12</v>
      </c>
      <c r="E47" s="3" t="s">
        <v>28</v>
      </c>
      <c r="F47" s="3">
        <v>2100</v>
      </c>
      <c r="G47" s="3">
        <v>0</v>
      </c>
      <c r="H47" s="3">
        <v>1500</v>
      </c>
      <c r="I47" s="13">
        <v>0</v>
      </c>
      <c r="J47" s="3">
        <v>10</v>
      </c>
      <c r="K47" s="3">
        <v>10</v>
      </c>
      <c r="L47" s="3">
        <v>5</v>
      </c>
      <c r="M47" s="3">
        <v>4</v>
      </c>
      <c r="N47" s="3">
        <v>1</v>
      </c>
      <c r="O47" s="3">
        <v>0</v>
      </c>
      <c r="P47" s="3">
        <v>0</v>
      </c>
      <c r="Q47" s="3">
        <v>5</v>
      </c>
      <c r="R47" s="28">
        <f t="shared" si="0"/>
        <v>100</v>
      </c>
      <c r="S47" s="3">
        <v>3</v>
      </c>
      <c r="T47" s="28">
        <f t="shared" si="1"/>
        <v>60</v>
      </c>
      <c r="U47" s="3">
        <v>2</v>
      </c>
      <c r="V47" s="3">
        <v>0</v>
      </c>
      <c r="W47" s="3">
        <v>3</v>
      </c>
      <c r="X47" s="3">
        <v>0</v>
      </c>
      <c r="Y47" s="3">
        <v>1</v>
      </c>
      <c r="Z47" s="3">
        <v>2</v>
      </c>
    </row>
    <row r="48" spans="1:27" s="9" customFormat="1" x14ac:dyDescent="0.25">
      <c r="A48" s="8">
        <v>50643</v>
      </c>
      <c r="B48" s="2" t="s">
        <v>123</v>
      </c>
      <c r="C48" s="2">
        <v>36</v>
      </c>
      <c r="D48" s="2">
        <v>9</v>
      </c>
      <c r="E48" s="2" t="s">
        <v>27</v>
      </c>
      <c r="F48" s="2">
        <v>0</v>
      </c>
      <c r="G48" s="2">
        <v>0</v>
      </c>
      <c r="H48" s="2">
        <v>1500</v>
      </c>
      <c r="I48" s="9">
        <v>0</v>
      </c>
      <c r="J48" s="2">
        <v>42</v>
      </c>
      <c r="K48" s="2">
        <v>35</v>
      </c>
      <c r="L48" s="2">
        <v>29</v>
      </c>
      <c r="M48" s="2">
        <v>2</v>
      </c>
      <c r="N48" s="2">
        <v>4</v>
      </c>
      <c r="O48" s="2">
        <v>0</v>
      </c>
      <c r="P48" s="2">
        <v>0</v>
      </c>
      <c r="Q48" s="2">
        <v>24</v>
      </c>
      <c r="R48" s="31">
        <f t="shared" si="0"/>
        <v>82.758620689655174</v>
      </c>
      <c r="S48" s="2">
        <v>15</v>
      </c>
      <c r="T48" s="31">
        <f t="shared" si="1"/>
        <v>62.5</v>
      </c>
      <c r="U48" s="2">
        <v>11</v>
      </c>
      <c r="V48" s="2">
        <v>2</v>
      </c>
      <c r="W48" s="2">
        <v>9</v>
      </c>
      <c r="X48" s="2">
        <v>0</v>
      </c>
      <c r="Y48" s="2">
        <v>4</v>
      </c>
      <c r="Z48" s="2"/>
      <c r="AA48" s="9" t="s">
        <v>124</v>
      </c>
    </row>
    <row r="49" spans="1:26" s="13" customFormat="1" x14ac:dyDescent="0.25">
      <c r="A49" s="12">
        <v>50603</v>
      </c>
      <c r="B49" s="3" t="s">
        <v>126</v>
      </c>
      <c r="C49" s="3">
        <v>35</v>
      </c>
      <c r="D49" s="3">
        <v>10</v>
      </c>
      <c r="E49" s="3" t="s">
        <v>28</v>
      </c>
      <c r="F49" s="3">
        <v>1050</v>
      </c>
      <c r="G49" s="3">
        <v>0</v>
      </c>
      <c r="H49" s="3">
        <v>975</v>
      </c>
      <c r="I49" s="13">
        <v>0</v>
      </c>
      <c r="J49" s="3">
        <v>18</v>
      </c>
      <c r="K49" s="3">
        <v>14</v>
      </c>
      <c r="L49" s="3">
        <v>10</v>
      </c>
      <c r="M49" s="3">
        <v>1</v>
      </c>
      <c r="N49" s="3">
        <v>1</v>
      </c>
      <c r="O49" s="3">
        <v>0</v>
      </c>
      <c r="P49" s="3">
        <v>2</v>
      </c>
      <c r="Q49" s="3">
        <v>7</v>
      </c>
      <c r="R49" s="28">
        <f t="shared" si="0"/>
        <v>70</v>
      </c>
      <c r="S49" s="3">
        <v>5</v>
      </c>
      <c r="T49" s="28">
        <f t="shared" si="1"/>
        <v>71.428571428571431</v>
      </c>
      <c r="U49" s="3">
        <v>4</v>
      </c>
      <c r="V49" s="3">
        <v>1</v>
      </c>
      <c r="W49" s="3">
        <v>4</v>
      </c>
      <c r="X49" s="3">
        <v>0</v>
      </c>
      <c r="Y49" s="3">
        <v>3</v>
      </c>
      <c r="Z49" s="3">
        <v>1</v>
      </c>
    </row>
    <row r="50" spans="1:26" s="9" customFormat="1" x14ac:dyDescent="0.25">
      <c r="A50" s="8">
        <v>14694</v>
      </c>
      <c r="B50" s="2" t="s">
        <v>127</v>
      </c>
      <c r="C50" s="2">
        <v>33</v>
      </c>
      <c r="D50" s="2">
        <v>9</v>
      </c>
      <c r="E50" s="2" t="s">
        <v>27</v>
      </c>
      <c r="F50" s="2">
        <v>0</v>
      </c>
      <c r="G50" s="2">
        <v>0</v>
      </c>
      <c r="H50" s="2">
        <v>2600</v>
      </c>
      <c r="I50" s="9">
        <v>0</v>
      </c>
      <c r="J50" s="2">
        <v>22</v>
      </c>
      <c r="K50" s="2">
        <v>15</v>
      </c>
      <c r="L50" s="2">
        <v>10</v>
      </c>
      <c r="M50" s="2">
        <v>0</v>
      </c>
      <c r="N50" s="2">
        <v>2</v>
      </c>
      <c r="O50" s="2">
        <v>2</v>
      </c>
      <c r="P50" s="2">
        <v>1</v>
      </c>
      <c r="Q50" s="2">
        <v>7</v>
      </c>
      <c r="R50" s="2">
        <f t="shared" si="0"/>
        <v>70</v>
      </c>
      <c r="S50" s="2">
        <v>3</v>
      </c>
      <c r="T50" s="2">
        <f t="shared" si="1"/>
        <v>42.857142857142854</v>
      </c>
      <c r="U50" s="2">
        <v>3</v>
      </c>
      <c r="V50" s="2">
        <v>1</v>
      </c>
      <c r="W50" s="2">
        <v>2</v>
      </c>
      <c r="X50" s="2">
        <v>0</v>
      </c>
      <c r="Y50" s="2" t="s">
        <v>128</v>
      </c>
      <c r="Z50" s="2"/>
    </row>
    <row r="51" spans="1:26" s="9" customFormat="1" x14ac:dyDescent="0.25">
      <c r="A51" s="8">
        <v>15926</v>
      </c>
      <c r="B51" s="2" t="s">
        <v>130</v>
      </c>
      <c r="C51" s="2">
        <v>38</v>
      </c>
      <c r="D51" s="2">
        <v>12</v>
      </c>
      <c r="E51" s="2" t="s">
        <v>27</v>
      </c>
      <c r="F51" s="2">
        <v>0</v>
      </c>
      <c r="G51" s="2">
        <v>0</v>
      </c>
      <c r="H51" s="2">
        <v>3500</v>
      </c>
      <c r="I51" s="9">
        <v>0</v>
      </c>
      <c r="J51" s="2">
        <v>8</v>
      </c>
      <c r="K51" s="2">
        <v>6</v>
      </c>
      <c r="L51" s="2">
        <v>5</v>
      </c>
      <c r="M51" s="2">
        <v>0</v>
      </c>
      <c r="N51" s="2">
        <v>0</v>
      </c>
      <c r="O51" s="2">
        <v>1</v>
      </c>
      <c r="P51" s="2">
        <v>0</v>
      </c>
      <c r="Q51" s="2">
        <v>5</v>
      </c>
      <c r="R51" s="2">
        <f t="shared" si="0"/>
        <v>100</v>
      </c>
      <c r="S51" s="2">
        <v>4</v>
      </c>
      <c r="T51" s="2">
        <f t="shared" si="1"/>
        <v>80</v>
      </c>
      <c r="U51" s="2">
        <v>4</v>
      </c>
      <c r="V51" s="2">
        <v>2</v>
      </c>
      <c r="W51" s="2">
        <v>1</v>
      </c>
      <c r="X51" s="2">
        <v>1</v>
      </c>
      <c r="Y51" s="2" t="s">
        <v>128</v>
      </c>
      <c r="Z51" s="2"/>
    </row>
    <row r="52" spans="1:26" s="9" customFormat="1" x14ac:dyDescent="0.25">
      <c r="A52" s="8">
        <v>14509</v>
      </c>
      <c r="B52" s="2" t="s">
        <v>133</v>
      </c>
      <c r="C52" s="9">
        <v>39</v>
      </c>
      <c r="D52" s="2">
        <v>12</v>
      </c>
      <c r="E52" s="2" t="s">
        <v>27</v>
      </c>
      <c r="F52" s="2">
        <v>2225</v>
      </c>
      <c r="G52" s="2">
        <v>0</v>
      </c>
      <c r="H52" s="2">
        <v>0</v>
      </c>
      <c r="I52" s="9">
        <v>1200</v>
      </c>
      <c r="J52" s="2">
        <v>9</v>
      </c>
      <c r="K52" s="2">
        <v>7</v>
      </c>
      <c r="L52" s="2">
        <v>7</v>
      </c>
      <c r="M52" s="2">
        <v>0</v>
      </c>
      <c r="N52" s="2">
        <v>0</v>
      </c>
      <c r="O52" s="2">
        <v>0</v>
      </c>
      <c r="P52" s="2">
        <v>0</v>
      </c>
      <c r="Q52" s="2">
        <v>4</v>
      </c>
      <c r="R52" s="2">
        <v>57.14</v>
      </c>
      <c r="S52" s="2">
        <v>2</v>
      </c>
      <c r="T52" s="2">
        <v>50</v>
      </c>
      <c r="U52" s="2">
        <v>2</v>
      </c>
      <c r="V52" s="2">
        <v>0</v>
      </c>
      <c r="W52" s="2">
        <v>2</v>
      </c>
      <c r="X52" s="2">
        <v>0</v>
      </c>
      <c r="Y52" s="2">
        <v>1</v>
      </c>
      <c r="Z52" s="2">
        <v>1</v>
      </c>
    </row>
    <row r="53" spans="1:26" s="9" customFormat="1" x14ac:dyDescent="0.25">
      <c r="A53" s="8">
        <v>14855</v>
      </c>
      <c r="B53" s="2" t="s">
        <v>135</v>
      </c>
      <c r="C53" s="2">
        <v>39</v>
      </c>
      <c r="D53" s="2">
        <v>10</v>
      </c>
      <c r="E53" s="2" t="s">
        <v>27</v>
      </c>
      <c r="F53" s="2">
        <v>1950</v>
      </c>
      <c r="G53" s="2">
        <v>0</v>
      </c>
      <c r="H53" s="2">
        <v>1075</v>
      </c>
      <c r="I53" s="9">
        <v>0</v>
      </c>
      <c r="J53" s="2">
        <v>4</v>
      </c>
      <c r="K53" s="2">
        <v>4</v>
      </c>
      <c r="L53" s="2">
        <v>3</v>
      </c>
      <c r="M53" s="2">
        <v>0</v>
      </c>
      <c r="N53" s="2">
        <v>1</v>
      </c>
      <c r="O53" s="2">
        <v>0</v>
      </c>
      <c r="P53" s="2">
        <v>0</v>
      </c>
      <c r="Q53" s="2">
        <v>3</v>
      </c>
      <c r="R53" s="2">
        <v>100</v>
      </c>
      <c r="S53" s="2">
        <v>3</v>
      </c>
      <c r="T53" s="2">
        <v>100</v>
      </c>
      <c r="U53" s="2">
        <v>1</v>
      </c>
      <c r="V53" s="2">
        <v>0</v>
      </c>
      <c r="W53" s="2">
        <v>3</v>
      </c>
      <c r="X53" s="2">
        <v>0</v>
      </c>
      <c r="Y53" s="2">
        <v>1</v>
      </c>
      <c r="Z53" s="2">
        <v>2</v>
      </c>
    </row>
  </sheetData>
  <autoFilter ref="A1:A53" xr:uid="{8B52435F-AC90-AB4B-BA3F-7215FD7676A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C1C5-1C4D-4F59-9310-17136E3E6385}">
  <dimension ref="H2:J54"/>
  <sheetViews>
    <sheetView topLeftCell="A37" workbookViewId="0">
      <selection activeCell="J3" sqref="J3:J54"/>
    </sheetView>
  </sheetViews>
  <sheetFormatPr defaultRowHeight="15.75" x14ac:dyDescent="0.25"/>
  <sheetData>
    <row r="2" spans="8:10" x14ac:dyDescent="0.25">
      <c r="H2" s="5" t="s">
        <v>0</v>
      </c>
      <c r="I2" s="5" t="s">
        <v>0</v>
      </c>
    </row>
    <row r="3" spans="8:10" x14ac:dyDescent="0.25">
      <c r="H3" s="12">
        <v>50823</v>
      </c>
      <c r="I3" s="3">
        <v>50823</v>
      </c>
      <c r="J3" t="str">
        <f>IF(H3=I3,"Ok","Diferente")</f>
        <v>Ok</v>
      </c>
    </row>
    <row r="4" spans="8:10" x14ac:dyDescent="0.25">
      <c r="H4" s="8">
        <v>50815</v>
      </c>
      <c r="I4" s="8">
        <v>50815</v>
      </c>
      <c r="J4" t="str">
        <f t="shared" ref="J4:J54" si="0">IF(H4=I4,"Ok","Diferente")</f>
        <v>Ok</v>
      </c>
    </row>
    <row r="5" spans="8:10" x14ac:dyDescent="0.25">
      <c r="H5" s="12">
        <v>50815</v>
      </c>
      <c r="I5" s="12">
        <v>50815</v>
      </c>
      <c r="J5" t="str">
        <f t="shared" si="0"/>
        <v>Ok</v>
      </c>
    </row>
    <row r="6" spans="8:10" x14ac:dyDescent="0.25">
      <c r="H6" s="8">
        <v>50812</v>
      </c>
      <c r="I6" s="8">
        <v>50812</v>
      </c>
      <c r="J6" t="str">
        <f t="shared" si="0"/>
        <v>Ok</v>
      </c>
    </row>
    <row r="7" spans="8:10" x14ac:dyDescent="0.25">
      <c r="H7" s="8">
        <v>50812</v>
      </c>
      <c r="I7" s="8">
        <v>50812</v>
      </c>
      <c r="J7" t="str">
        <f t="shared" si="0"/>
        <v>Ok</v>
      </c>
    </row>
    <row r="8" spans="8:10" x14ac:dyDescent="0.25">
      <c r="H8" s="12">
        <v>50613</v>
      </c>
      <c r="I8" s="3">
        <v>50613</v>
      </c>
      <c r="J8" t="str">
        <f t="shared" si="0"/>
        <v>Ok</v>
      </c>
    </row>
    <row r="9" spans="8:10" x14ac:dyDescent="0.25">
      <c r="H9" s="12">
        <v>50613</v>
      </c>
      <c r="I9" s="3">
        <v>50613</v>
      </c>
      <c r="J9" t="str">
        <f t="shared" si="0"/>
        <v>Ok</v>
      </c>
    </row>
    <row r="10" spans="8:10" x14ac:dyDescent="0.25">
      <c r="H10" s="12">
        <v>50854</v>
      </c>
      <c r="I10" s="3">
        <v>50854</v>
      </c>
      <c r="J10" t="str">
        <f t="shared" si="0"/>
        <v>Ok</v>
      </c>
    </row>
    <row r="11" spans="8:10" x14ac:dyDescent="0.25">
      <c r="H11" s="8">
        <v>50628</v>
      </c>
      <c r="I11" s="2">
        <v>50628</v>
      </c>
      <c r="J11" t="str">
        <f t="shared" si="0"/>
        <v>Ok</v>
      </c>
    </row>
    <row r="12" spans="8:10" x14ac:dyDescent="0.25">
      <c r="H12" s="13">
        <v>50407</v>
      </c>
      <c r="I12" s="13">
        <v>50407</v>
      </c>
      <c r="J12" t="str">
        <f t="shared" si="0"/>
        <v>Ok</v>
      </c>
    </row>
    <row r="13" spans="8:10" x14ac:dyDescent="0.25">
      <c r="H13" s="9">
        <v>50706</v>
      </c>
      <c r="I13" s="8">
        <v>50706</v>
      </c>
      <c r="J13" t="str">
        <f t="shared" si="0"/>
        <v>Ok</v>
      </c>
    </row>
    <row r="14" spans="8:10" x14ac:dyDescent="0.25">
      <c r="H14" s="12">
        <v>50844</v>
      </c>
      <c r="I14" s="12">
        <v>50844</v>
      </c>
      <c r="J14" t="str">
        <f t="shared" si="0"/>
        <v>Ok</v>
      </c>
    </row>
    <row r="15" spans="8:10" x14ac:dyDescent="0.25">
      <c r="H15" s="12">
        <v>50724</v>
      </c>
      <c r="I15" s="12">
        <v>50724</v>
      </c>
      <c r="J15" t="str">
        <f t="shared" si="0"/>
        <v>Ok</v>
      </c>
    </row>
    <row r="16" spans="8:10" x14ac:dyDescent="0.25">
      <c r="H16" s="12">
        <v>50858</v>
      </c>
      <c r="I16" s="12">
        <v>50858</v>
      </c>
      <c r="J16" t="str">
        <f t="shared" si="0"/>
        <v>Ok</v>
      </c>
    </row>
    <row r="17" spans="8:10" x14ac:dyDescent="0.25">
      <c r="H17" s="12">
        <v>50814</v>
      </c>
      <c r="I17" s="12">
        <v>50814</v>
      </c>
      <c r="J17" t="str">
        <f t="shared" si="0"/>
        <v>Ok</v>
      </c>
    </row>
    <row r="18" spans="8:10" x14ac:dyDescent="0.25">
      <c r="H18" s="8">
        <v>50753</v>
      </c>
      <c r="I18" s="8">
        <v>50753</v>
      </c>
      <c r="J18" t="str">
        <f t="shared" si="0"/>
        <v>Ok</v>
      </c>
    </row>
    <row r="19" spans="8:10" x14ac:dyDescent="0.25">
      <c r="H19" s="8">
        <v>50974</v>
      </c>
      <c r="I19" s="8">
        <v>50974</v>
      </c>
      <c r="J19" t="str">
        <f t="shared" si="0"/>
        <v>Ok</v>
      </c>
    </row>
    <row r="20" spans="8:10" x14ac:dyDescent="0.25">
      <c r="H20" s="8">
        <v>50816</v>
      </c>
      <c r="I20" s="8">
        <v>50816</v>
      </c>
      <c r="J20" t="str">
        <f t="shared" si="0"/>
        <v>Ok</v>
      </c>
    </row>
    <row r="21" spans="8:10" x14ac:dyDescent="0.25">
      <c r="H21" s="12">
        <v>50938</v>
      </c>
      <c r="I21" s="12">
        <v>50938</v>
      </c>
      <c r="J21" t="str">
        <f t="shared" si="0"/>
        <v>Ok</v>
      </c>
    </row>
    <row r="22" spans="8:10" x14ac:dyDescent="0.25">
      <c r="H22" s="12">
        <v>50844</v>
      </c>
      <c r="I22" s="12">
        <v>50844</v>
      </c>
      <c r="J22" t="str">
        <f t="shared" si="0"/>
        <v>Ok</v>
      </c>
    </row>
    <row r="23" spans="8:10" x14ac:dyDescent="0.25">
      <c r="H23" s="12">
        <v>50832</v>
      </c>
      <c r="I23" s="12">
        <v>50832</v>
      </c>
      <c r="J23" t="str">
        <f t="shared" si="0"/>
        <v>Ok</v>
      </c>
    </row>
    <row r="24" spans="8:10" x14ac:dyDescent="0.25">
      <c r="H24" s="12">
        <v>50718</v>
      </c>
      <c r="I24" s="12">
        <v>50718</v>
      </c>
      <c r="J24" t="str">
        <f t="shared" si="0"/>
        <v>Ok</v>
      </c>
    </row>
    <row r="25" spans="8:10" x14ac:dyDescent="0.25">
      <c r="H25" s="8">
        <v>50870</v>
      </c>
      <c r="I25" s="8">
        <v>50870</v>
      </c>
      <c r="J25" t="str">
        <f t="shared" si="0"/>
        <v>Ok</v>
      </c>
    </row>
    <row r="26" spans="8:10" x14ac:dyDescent="0.25">
      <c r="H26" s="8">
        <v>50724</v>
      </c>
      <c r="I26" s="8">
        <v>50724</v>
      </c>
      <c r="J26" t="str">
        <f t="shared" si="0"/>
        <v>Ok</v>
      </c>
    </row>
    <row r="27" spans="8:10" x14ac:dyDescent="0.25">
      <c r="H27" s="12">
        <v>50562</v>
      </c>
      <c r="I27" s="12">
        <v>50562</v>
      </c>
      <c r="J27" t="str">
        <f t="shared" si="0"/>
        <v>Ok</v>
      </c>
    </row>
    <row r="28" spans="8:10" x14ac:dyDescent="0.25">
      <c r="H28" s="12">
        <v>50610</v>
      </c>
      <c r="I28" s="12">
        <v>50610</v>
      </c>
      <c r="J28" t="str">
        <f t="shared" si="0"/>
        <v>Ok</v>
      </c>
    </row>
    <row r="29" spans="8:10" x14ac:dyDescent="0.25">
      <c r="H29" s="12">
        <v>50604</v>
      </c>
      <c r="I29" s="12">
        <v>50604</v>
      </c>
      <c r="J29" t="str">
        <f t="shared" si="0"/>
        <v>Ok</v>
      </c>
    </row>
    <row r="30" spans="8:10" x14ac:dyDescent="0.25">
      <c r="H30" s="12">
        <v>50567</v>
      </c>
      <c r="I30" s="12">
        <v>50567</v>
      </c>
      <c r="J30" t="str">
        <f t="shared" si="0"/>
        <v>Ok</v>
      </c>
    </row>
    <row r="31" spans="8:10" x14ac:dyDescent="0.25">
      <c r="H31" s="12">
        <v>50527</v>
      </c>
      <c r="I31" s="12">
        <v>50527</v>
      </c>
      <c r="J31" t="str">
        <f t="shared" si="0"/>
        <v>Ok</v>
      </c>
    </row>
    <row r="32" spans="8:10" x14ac:dyDescent="0.25">
      <c r="H32" s="12">
        <v>50571</v>
      </c>
      <c r="I32" s="12">
        <v>50571</v>
      </c>
      <c r="J32" t="str">
        <f t="shared" si="0"/>
        <v>Ok</v>
      </c>
    </row>
    <row r="33" spans="8:10" x14ac:dyDescent="0.25">
      <c r="H33" s="12">
        <v>50635</v>
      </c>
      <c r="I33" s="12">
        <v>50635</v>
      </c>
      <c r="J33" t="str">
        <f t="shared" si="0"/>
        <v>Ok</v>
      </c>
    </row>
    <row r="34" spans="8:10" x14ac:dyDescent="0.25">
      <c r="H34" s="12">
        <v>50724</v>
      </c>
      <c r="I34" s="12">
        <v>50724</v>
      </c>
      <c r="J34" t="str">
        <f t="shared" si="0"/>
        <v>Ok</v>
      </c>
    </row>
    <row r="35" spans="8:10" x14ac:dyDescent="0.25">
      <c r="H35" s="12">
        <v>50727</v>
      </c>
      <c r="I35" s="12">
        <v>50727</v>
      </c>
      <c r="J35" t="str">
        <f t="shared" si="0"/>
        <v>Ok</v>
      </c>
    </row>
    <row r="36" spans="8:10" x14ac:dyDescent="0.25">
      <c r="H36" s="12">
        <v>50412</v>
      </c>
      <c r="I36" s="12">
        <v>50412</v>
      </c>
      <c r="J36" t="str">
        <f t="shared" si="0"/>
        <v>Ok</v>
      </c>
    </row>
    <row r="37" spans="8:10" x14ac:dyDescent="0.25">
      <c r="H37" s="12">
        <v>50675</v>
      </c>
      <c r="I37" s="12">
        <v>50675</v>
      </c>
      <c r="J37" t="str">
        <f t="shared" si="0"/>
        <v>Ok</v>
      </c>
    </row>
    <row r="38" spans="8:10" x14ac:dyDescent="0.25">
      <c r="H38" s="12">
        <v>50412</v>
      </c>
      <c r="I38" s="12">
        <v>50412</v>
      </c>
      <c r="J38" t="str">
        <f t="shared" si="0"/>
        <v>Ok</v>
      </c>
    </row>
    <row r="39" spans="8:10" x14ac:dyDescent="0.25">
      <c r="H39" s="8">
        <v>50672</v>
      </c>
      <c r="I39" s="8">
        <v>50672</v>
      </c>
      <c r="J39" t="str">
        <f t="shared" si="0"/>
        <v>Ok</v>
      </c>
    </row>
    <row r="40" spans="8:10" x14ac:dyDescent="0.25">
      <c r="H40" s="12">
        <v>50690</v>
      </c>
      <c r="I40" s="12">
        <v>50690</v>
      </c>
      <c r="J40" t="str">
        <f t="shared" si="0"/>
        <v>Ok</v>
      </c>
    </row>
    <row r="41" spans="8:10" x14ac:dyDescent="0.25">
      <c r="H41" s="12">
        <v>50442</v>
      </c>
      <c r="I41" s="12">
        <v>50442</v>
      </c>
      <c r="J41" t="str">
        <f t="shared" si="0"/>
        <v>Ok</v>
      </c>
    </row>
    <row r="42" spans="8:10" x14ac:dyDescent="0.25">
      <c r="H42" s="12">
        <v>50639</v>
      </c>
      <c r="I42" s="12">
        <v>50639</v>
      </c>
      <c r="J42" t="str">
        <f t="shared" si="0"/>
        <v>Ok</v>
      </c>
    </row>
    <row r="43" spans="8:10" x14ac:dyDescent="0.25">
      <c r="H43" s="12">
        <v>50371</v>
      </c>
      <c r="I43" s="12">
        <v>50371</v>
      </c>
      <c r="J43" t="str">
        <f t="shared" si="0"/>
        <v>Ok</v>
      </c>
    </row>
    <row r="44" spans="8:10" x14ac:dyDescent="0.25">
      <c r="H44" s="8">
        <v>50743</v>
      </c>
      <c r="I44" s="8">
        <v>50743</v>
      </c>
      <c r="J44" t="str">
        <f t="shared" si="0"/>
        <v>Ok</v>
      </c>
    </row>
    <row r="45" spans="8:10" x14ac:dyDescent="0.25">
      <c r="H45" s="12">
        <v>50387</v>
      </c>
      <c r="I45" s="12">
        <v>50387</v>
      </c>
      <c r="J45" t="str">
        <f t="shared" si="0"/>
        <v>Ok</v>
      </c>
    </row>
    <row r="46" spans="8:10" x14ac:dyDescent="0.25">
      <c r="H46" s="12">
        <v>50690</v>
      </c>
      <c r="I46" s="12">
        <v>50690</v>
      </c>
      <c r="J46" t="str">
        <f t="shared" si="0"/>
        <v>Ok</v>
      </c>
    </row>
    <row r="47" spans="8:10" x14ac:dyDescent="0.25">
      <c r="H47" s="12">
        <v>50724</v>
      </c>
      <c r="I47" s="12">
        <v>50724</v>
      </c>
      <c r="J47" t="str">
        <f t="shared" si="0"/>
        <v>Ok</v>
      </c>
    </row>
    <row r="48" spans="8:10" x14ac:dyDescent="0.25">
      <c r="H48" s="12">
        <v>50760</v>
      </c>
      <c r="I48" s="12">
        <v>50760</v>
      </c>
      <c r="J48" t="str">
        <f t="shared" si="0"/>
        <v>Ok</v>
      </c>
    </row>
    <row r="49" spans="8:10" x14ac:dyDescent="0.25">
      <c r="H49" s="8">
        <v>50643</v>
      </c>
      <c r="I49" s="8">
        <v>50643</v>
      </c>
      <c r="J49" t="str">
        <f t="shared" si="0"/>
        <v>Ok</v>
      </c>
    </row>
    <row r="50" spans="8:10" x14ac:dyDescent="0.25">
      <c r="H50" s="12">
        <v>50603</v>
      </c>
      <c r="I50" s="12">
        <v>50603</v>
      </c>
      <c r="J50" t="str">
        <f t="shared" si="0"/>
        <v>Ok</v>
      </c>
    </row>
    <row r="51" spans="8:10" x14ac:dyDescent="0.25">
      <c r="H51" s="8">
        <v>14694</v>
      </c>
      <c r="I51" s="8">
        <v>14694</v>
      </c>
      <c r="J51" t="str">
        <f t="shared" si="0"/>
        <v>Ok</v>
      </c>
    </row>
    <row r="52" spans="8:10" x14ac:dyDescent="0.25">
      <c r="H52" s="8">
        <v>15926</v>
      </c>
      <c r="I52" s="8">
        <v>15926</v>
      </c>
      <c r="J52" t="str">
        <f t="shared" si="0"/>
        <v>Ok</v>
      </c>
    </row>
    <row r="53" spans="8:10" x14ac:dyDescent="0.25">
      <c r="H53" s="8">
        <v>14509</v>
      </c>
      <c r="I53" s="8">
        <v>14509</v>
      </c>
      <c r="J53" t="str">
        <f t="shared" si="0"/>
        <v>Ok</v>
      </c>
    </row>
    <row r="54" spans="8:10" x14ac:dyDescent="0.25">
      <c r="H54" s="8">
        <v>14855</v>
      </c>
      <c r="I54" s="8">
        <v>14855</v>
      </c>
      <c r="J54" t="str">
        <f t="shared" si="0"/>
        <v>Ok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0F7B-2233-46D1-8137-572DB997C894}">
  <dimension ref="A1:AL53"/>
  <sheetViews>
    <sheetView tabSelected="1" topLeftCell="K25" workbookViewId="0">
      <selection activeCell="AE13" sqref="AE2:AE13"/>
    </sheetView>
  </sheetViews>
  <sheetFormatPr defaultColWidth="10.75" defaultRowHeight="15.75" x14ac:dyDescent="0.25"/>
  <cols>
    <col min="1" max="1" width="10.75" style="16"/>
    <col min="2" max="2" width="15" style="4" bestFit="1" customWidth="1"/>
    <col min="3" max="3" width="10.75" style="4"/>
    <col min="4" max="4" width="10.75" style="17"/>
    <col min="5" max="5" width="10.75" style="33"/>
    <col min="6" max="6" width="23" style="4" bestFit="1" customWidth="1"/>
    <col min="7" max="7" width="23" style="37" bestFit="1" customWidth="1"/>
    <col min="8" max="8" width="22.25" style="4" bestFit="1" customWidth="1"/>
    <col min="9" max="9" width="43.75" style="4" bestFit="1" customWidth="1"/>
    <col min="10" max="10" width="24.75" style="4" bestFit="1" customWidth="1"/>
    <col min="11" max="11" width="26.25" style="4" bestFit="1" customWidth="1"/>
    <col min="12" max="12" width="31.25" style="25" bestFit="1" customWidth="1"/>
    <col min="13" max="14" width="10.75" style="4"/>
    <col min="15" max="30" width="10.75" style="17"/>
    <col min="31" max="31" width="21.625" style="17" bestFit="1" customWidth="1"/>
    <col min="32" max="16384" width="10.75" style="17"/>
  </cols>
  <sheetData>
    <row r="1" spans="1:38" s="7" customFormat="1" x14ac:dyDescent="0.25">
      <c r="A1" s="5" t="s">
        <v>0</v>
      </c>
      <c r="B1" s="1" t="s">
        <v>16</v>
      </c>
      <c r="C1" s="1" t="s">
        <v>1</v>
      </c>
      <c r="D1" s="7" t="s">
        <v>2</v>
      </c>
      <c r="E1" s="32" t="s">
        <v>3</v>
      </c>
      <c r="F1" s="1" t="s">
        <v>4</v>
      </c>
      <c r="G1" s="34" t="s">
        <v>137</v>
      </c>
      <c r="H1" s="1" t="s">
        <v>5</v>
      </c>
      <c r="I1" s="1" t="s">
        <v>6</v>
      </c>
      <c r="J1" s="1" t="s">
        <v>7</v>
      </c>
      <c r="K1" s="1" t="s">
        <v>24</v>
      </c>
      <c r="L1" s="18" t="s">
        <v>25</v>
      </c>
      <c r="M1" s="1" t="s">
        <v>8</v>
      </c>
      <c r="N1" s="1" t="s">
        <v>9</v>
      </c>
      <c r="O1" s="1" t="s">
        <v>71</v>
      </c>
      <c r="P1" s="1" t="s">
        <v>26</v>
      </c>
      <c r="Q1" s="1" t="s">
        <v>41</v>
      </c>
      <c r="R1" s="1" t="s">
        <v>44</v>
      </c>
      <c r="S1" s="1" t="s">
        <v>42</v>
      </c>
      <c r="T1" s="5" t="s">
        <v>43</v>
      </c>
      <c r="U1" s="1" t="s">
        <v>45</v>
      </c>
      <c r="V1" s="1" t="s">
        <v>10</v>
      </c>
      <c r="W1" s="1" t="s">
        <v>11</v>
      </c>
      <c r="X1" s="1" t="s">
        <v>46</v>
      </c>
      <c r="Y1" s="6" t="s">
        <v>47</v>
      </c>
      <c r="Z1" s="6" t="s">
        <v>54</v>
      </c>
      <c r="AA1" s="6" t="s">
        <v>55</v>
      </c>
      <c r="AB1" s="1" t="s">
        <v>18</v>
      </c>
      <c r="AC1" s="1" t="s">
        <v>12</v>
      </c>
      <c r="AD1" s="1" t="s">
        <v>13</v>
      </c>
      <c r="AE1" s="1" t="s">
        <v>14</v>
      </c>
      <c r="AF1" s="1" t="s">
        <v>48</v>
      </c>
      <c r="AG1" s="1" t="s">
        <v>49</v>
      </c>
      <c r="AH1" s="1" t="s">
        <v>50</v>
      </c>
      <c r="AI1" s="1" t="s">
        <v>53</v>
      </c>
      <c r="AJ1" s="1" t="s">
        <v>51</v>
      </c>
      <c r="AK1" s="1" t="s">
        <v>52</v>
      </c>
      <c r="AL1" s="7" t="s">
        <v>63</v>
      </c>
    </row>
    <row r="2" spans="1:38" s="13" customFormat="1" x14ac:dyDescent="0.25">
      <c r="A2" s="12">
        <v>50823</v>
      </c>
      <c r="B2" s="3" t="s">
        <v>35</v>
      </c>
      <c r="C2" s="3" t="s">
        <v>60</v>
      </c>
      <c r="D2" s="13">
        <v>35</v>
      </c>
      <c r="E2" s="28">
        <v>21.7</v>
      </c>
      <c r="F2" s="3" t="s">
        <v>57</v>
      </c>
      <c r="G2" s="35">
        <v>1</v>
      </c>
      <c r="H2" s="3" t="s">
        <v>34</v>
      </c>
      <c r="I2" s="3" t="s">
        <v>61</v>
      </c>
      <c r="J2" s="3">
        <v>0</v>
      </c>
      <c r="K2" s="3">
        <v>6447</v>
      </c>
      <c r="L2" s="21">
        <v>2</v>
      </c>
      <c r="M2" s="3">
        <v>8.89</v>
      </c>
      <c r="N2" s="3">
        <v>23</v>
      </c>
      <c r="O2" s="3">
        <v>11</v>
      </c>
      <c r="P2" s="3" t="s">
        <v>28</v>
      </c>
      <c r="Q2" s="3">
        <v>0</v>
      </c>
      <c r="R2" s="3">
        <v>0</v>
      </c>
      <c r="S2" s="3">
        <v>1600</v>
      </c>
      <c r="T2" s="13">
        <v>0</v>
      </c>
      <c r="U2" s="3">
        <v>53</v>
      </c>
      <c r="V2" s="3">
        <v>39</v>
      </c>
      <c r="W2" s="3">
        <v>32</v>
      </c>
      <c r="X2" s="3">
        <v>0</v>
      </c>
      <c r="Y2" s="26">
        <v>6</v>
      </c>
      <c r="Z2" s="26">
        <v>0</v>
      </c>
      <c r="AA2" s="26">
        <v>1</v>
      </c>
      <c r="AB2" s="3">
        <v>26</v>
      </c>
      <c r="AC2" s="28">
        <f t="shared" ref="AC2:AC14" si="0">AB2/W2*100</f>
        <v>81.25</v>
      </c>
      <c r="AD2" s="3">
        <v>15</v>
      </c>
      <c r="AE2" s="28">
        <f t="shared" ref="AE2:AE12" si="1">AD2/AB2*100</f>
        <v>57.692307692307686</v>
      </c>
      <c r="AF2" s="3">
        <v>9</v>
      </c>
      <c r="AG2" s="3">
        <v>4</v>
      </c>
      <c r="AH2" s="3">
        <v>11</v>
      </c>
      <c r="AI2" s="3">
        <v>0</v>
      </c>
      <c r="AJ2" s="3">
        <v>3</v>
      </c>
      <c r="AK2" s="3"/>
      <c r="AL2" s="13" t="s">
        <v>62</v>
      </c>
    </row>
    <row r="3" spans="1:38" s="9" customFormat="1" x14ac:dyDescent="0.25">
      <c r="A3" s="8">
        <v>50815</v>
      </c>
      <c r="B3" s="2" t="s">
        <v>17</v>
      </c>
      <c r="C3" s="2" t="s">
        <v>15</v>
      </c>
      <c r="D3" s="9">
        <v>39</v>
      </c>
      <c r="E3" s="31">
        <v>22.9</v>
      </c>
      <c r="F3" s="19" t="s">
        <v>29</v>
      </c>
      <c r="G3" s="36">
        <v>2</v>
      </c>
      <c r="H3" s="2" t="s">
        <v>34</v>
      </c>
      <c r="I3" s="2" t="s">
        <v>23</v>
      </c>
      <c r="J3" s="2">
        <v>0</v>
      </c>
      <c r="K3" s="2" t="s">
        <v>33</v>
      </c>
      <c r="L3" s="20" t="s">
        <v>33</v>
      </c>
      <c r="M3" s="2">
        <v>5.19</v>
      </c>
      <c r="N3" s="2">
        <v>20</v>
      </c>
      <c r="O3" s="2">
        <v>12</v>
      </c>
      <c r="P3" s="2" t="s">
        <v>27</v>
      </c>
      <c r="Q3" s="2">
        <v>2475</v>
      </c>
      <c r="R3" s="2">
        <v>0</v>
      </c>
      <c r="S3" s="2">
        <v>0</v>
      </c>
      <c r="T3" s="9">
        <v>0</v>
      </c>
      <c r="U3" s="2">
        <v>25</v>
      </c>
      <c r="V3" s="2">
        <v>23</v>
      </c>
      <c r="W3" s="2">
        <v>19</v>
      </c>
      <c r="X3" s="2">
        <v>0</v>
      </c>
      <c r="Y3" s="2">
        <v>4</v>
      </c>
      <c r="Z3" s="2">
        <v>0</v>
      </c>
      <c r="AA3" s="2">
        <v>0</v>
      </c>
      <c r="AB3" s="2">
        <v>15</v>
      </c>
      <c r="AC3" s="28">
        <f t="shared" si="0"/>
        <v>78.94736842105263</v>
      </c>
      <c r="AD3" s="2">
        <v>6</v>
      </c>
      <c r="AE3" s="28">
        <f t="shared" si="1"/>
        <v>40</v>
      </c>
      <c r="AF3" s="2">
        <v>5</v>
      </c>
      <c r="AG3" s="2">
        <v>0</v>
      </c>
      <c r="AH3" s="2">
        <v>5</v>
      </c>
      <c r="AI3" s="2">
        <v>0</v>
      </c>
      <c r="AJ3" s="2">
        <v>1</v>
      </c>
      <c r="AK3" s="2">
        <v>3</v>
      </c>
    </row>
    <row r="4" spans="1:38" s="13" customFormat="1" x14ac:dyDescent="0.25">
      <c r="A4" s="12">
        <v>50815</v>
      </c>
      <c r="B4" s="3" t="s">
        <v>17</v>
      </c>
      <c r="C4" s="3" t="s">
        <v>15</v>
      </c>
      <c r="D4" s="13">
        <v>39</v>
      </c>
      <c r="E4" s="28">
        <v>22.9</v>
      </c>
      <c r="F4" s="3" t="s">
        <v>29</v>
      </c>
      <c r="G4" s="35">
        <v>2</v>
      </c>
      <c r="H4" s="3" t="s">
        <v>34</v>
      </c>
      <c r="I4" s="3" t="s">
        <v>23</v>
      </c>
      <c r="J4" s="3">
        <v>0</v>
      </c>
      <c r="K4" s="3" t="s">
        <v>33</v>
      </c>
      <c r="L4" s="21" t="s">
        <v>33</v>
      </c>
      <c r="M4" s="3">
        <v>5.19</v>
      </c>
      <c r="N4" s="3">
        <v>30</v>
      </c>
      <c r="O4" s="3">
        <v>12</v>
      </c>
      <c r="P4" s="3" t="s">
        <v>28</v>
      </c>
      <c r="Q4" s="3">
        <v>2475</v>
      </c>
      <c r="R4" s="3">
        <v>0</v>
      </c>
      <c r="S4" s="3">
        <v>0</v>
      </c>
      <c r="T4" s="13">
        <v>0</v>
      </c>
      <c r="U4" s="3">
        <v>41</v>
      </c>
      <c r="V4" s="3">
        <v>27</v>
      </c>
      <c r="W4" s="3">
        <v>23</v>
      </c>
      <c r="X4" s="3">
        <v>1</v>
      </c>
      <c r="Y4" s="3">
        <v>3</v>
      </c>
      <c r="Z4" s="3">
        <v>0</v>
      </c>
      <c r="AA4" s="3">
        <v>0</v>
      </c>
      <c r="AB4" s="3">
        <v>19</v>
      </c>
      <c r="AC4" s="28">
        <f t="shared" si="0"/>
        <v>82.608695652173907</v>
      </c>
      <c r="AD4" s="3">
        <v>6</v>
      </c>
      <c r="AE4" s="28">
        <f t="shared" si="1"/>
        <v>31.578947368421051</v>
      </c>
      <c r="AF4" s="3">
        <v>4</v>
      </c>
      <c r="AG4" s="3">
        <v>0</v>
      </c>
      <c r="AH4" s="3">
        <v>4</v>
      </c>
      <c r="AI4" s="3">
        <v>2</v>
      </c>
      <c r="AJ4" s="3">
        <v>2</v>
      </c>
      <c r="AK4" s="3">
        <v>4</v>
      </c>
    </row>
    <row r="5" spans="1:38" s="9" customFormat="1" x14ac:dyDescent="0.25">
      <c r="A5" s="8">
        <v>50812</v>
      </c>
      <c r="B5" s="2" t="s">
        <v>20</v>
      </c>
      <c r="C5" s="2" t="s">
        <v>19</v>
      </c>
      <c r="D5" s="9">
        <v>40</v>
      </c>
      <c r="E5" s="31">
        <v>26.3</v>
      </c>
      <c r="F5" s="2" t="s">
        <v>21</v>
      </c>
      <c r="G5" s="36">
        <v>1.5</v>
      </c>
      <c r="H5" s="2" t="s">
        <v>22</v>
      </c>
      <c r="I5" s="2" t="s">
        <v>23</v>
      </c>
      <c r="J5" s="2">
        <v>0</v>
      </c>
      <c r="K5" s="2">
        <v>3700</v>
      </c>
      <c r="L5" s="20">
        <v>1.38</v>
      </c>
      <c r="M5" s="2">
        <v>3.16</v>
      </c>
      <c r="N5" s="2">
        <v>18</v>
      </c>
      <c r="O5" s="2">
        <v>10</v>
      </c>
      <c r="P5" s="2" t="s">
        <v>27</v>
      </c>
      <c r="Q5" s="2">
        <v>1275</v>
      </c>
      <c r="R5" s="2">
        <v>0</v>
      </c>
      <c r="S5" s="2">
        <v>1500</v>
      </c>
      <c r="T5" s="9">
        <v>0</v>
      </c>
      <c r="U5" s="2">
        <v>18</v>
      </c>
      <c r="V5" s="2">
        <v>14</v>
      </c>
      <c r="W5" s="2">
        <v>10</v>
      </c>
      <c r="X5" s="2">
        <v>1</v>
      </c>
      <c r="Y5" s="2">
        <v>1</v>
      </c>
      <c r="Z5" s="2">
        <v>2</v>
      </c>
      <c r="AA5" s="2">
        <v>0</v>
      </c>
      <c r="AB5" s="2">
        <v>8</v>
      </c>
      <c r="AC5" s="28">
        <f t="shared" si="0"/>
        <v>80</v>
      </c>
      <c r="AD5" s="2">
        <v>2</v>
      </c>
      <c r="AE5" s="28">
        <f t="shared" si="1"/>
        <v>25</v>
      </c>
      <c r="AF5" s="2">
        <v>2</v>
      </c>
      <c r="AG5" s="2">
        <v>0</v>
      </c>
      <c r="AH5" s="2">
        <v>2</v>
      </c>
      <c r="AI5" s="2">
        <v>0</v>
      </c>
      <c r="AJ5" s="2">
        <v>0</v>
      </c>
      <c r="AK5" s="2">
        <v>2</v>
      </c>
    </row>
    <row r="6" spans="1:38" s="9" customFormat="1" x14ac:dyDescent="0.25">
      <c r="A6" s="8">
        <v>50812</v>
      </c>
      <c r="B6" s="2" t="s">
        <v>20</v>
      </c>
      <c r="C6" s="2" t="s">
        <v>19</v>
      </c>
      <c r="D6" s="9">
        <v>40</v>
      </c>
      <c r="E6" s="31">
        <v>26.3</v>
      </c>
      <c r="F6" s="2" t="s">
        <v>29</v>
      </c>
      <c r="G6" s="36">
        <v>2</v>
      </c>
      <c r="H6" s="2" t="s">
        <v>22</v>
      </c>
      <c r="I6" s="2" t="s">
        <v>23</v>
      </c>
      <c r="J6" s="2">
        <v>1</v>
      </c>
      <c r="K6" s="2">
        <v>4706</v>
      </c>
      <c r="L6" s="20">
        <v>1.38</v>
      </c>
      <c r="M6" s="2">
        <v>3.16</v>
      </c>
      <c r="N6" s="2">
        <v>18</v>
      </c>
      <c r="O6" s="2">
        <v>10</v>
      </c>
      <c r="P6" s="2" t="s">
        <v>27</v>
      </c>
      <c r="Q6" s="2">
        <v>1875</v>
      </c>
      <c r="R6" s="2">
        <v>0</v>
      </c>
      <c r="S6" s="2">
        <v>1125</v>
      </c>
      <c r="T6" s="9">
        <v>0</v>
      </c>
      <c r="U6" s="2">
        <v>16</v>
      </c>
      <c r="V6" s="2">
        <v>16</v>
      </c>
      <c r="W6" s="2">
        <v>11</v>
      </c>
      <c r="X6" s="2">
        <v>1</v>
      </c>
      <c r="Y6" s="2">
        <v>4</v>
      </c>
      <c r="Z6" s="2">
        <v>0</v>
      </c>
      <c r="AA6" s="2">
        <v>0</v>
      </c>
      <c r="AB6" s="2">
        <v>10</v>
      </c>
      <c r="AC6" s="28">
        <f t="shared" si="0"/>
        <v>90.909090909090907</v>
      </c>
      <c r="AD6" s="2">
        <v>4</v>
      </c>
      <c r="AE6" s="28">
        <f t="shared" si="1"/>
        <v>40</v>
      </c>
      <c r="AF6" s="2">
        <v>1</v>
      </c>
      <c r="AG6" s="2">
        <v>0</v>
      </c>
      <c r="AH6" s="2">
        <v>3</v>
      </c>
      <c r="AI6" s="2">
        <v>1</v>
      </c>
      <c r="AJ6" s="2">
        <v>0</v>
      </c>
      <c r="AK6" s="2">
        <v>4</v>
      </c>
    </row>
    <row r="7" spans="1:38" s="13" customFormat="1" x14ac:dyDescent="0.25">
      <c r="A7" s="12">
        <v>50613</v>
      </c>
      <c r="B7" s="3" t="s">
        <v>30</v>
      </c>
      <c r="C7" s="3" t="s">
        <v>59</v>
      </c>
      <c r="D7" s="13">
        <v>38</v>
      </c>
      <c r="E7" s="28">
        <v>20.100000000000001</v>
      </c>
      <c r="F7" s="3" t="s">
        <v>29</v>
      </c>
      <c r="G7" s="35">
        <v>2</v>
      </c>
      <c r="H7" s="3" t="s">
        <v>22</v>
      </c>
      <c r="I7" s="3" t="s">
        <v>32</v>
      </c>
      <c r="J7" s="3">
        <v>0</v>
      </c>
      <c r="K7" s="3">
        <v>1406</v>
      </c>
      <c r="L7" s="21" t="s">
        <v>33</v>
      </c>
      <c r="M7" s="3">
        <v>1.9</v>
      </c>
      <c r="N7" s="3">
        <v>16</v>
      </c>
      <c r="O7" s="3">
        <v>10</v>
      </c>
      <c r="P7" s="3" t="s">
        <v>28</v>
      </c>
      <c r="Q7" s="3">
        <v>900</v>
      </c>
      <c r="R7" s="3">
        <v>0</v>
      </c>
      <c r="S7" s="26">
        <v>1575</v>
      </c>
      <c r="T7" s="13">
        <v>0</v>
      </c>
      <c r="U7" s="3">
        <v>13</v>
      </c>
      <c r="V7" s="3">
        <v>9</v>
      </c>
      <c r="W7" s="3">
        <v>8</v>
      </c>
      <c r="X7" s="3">
        <v>0</v>
      </c>
      <c r="Y7" s="3">
        <v>1</v>
      </c>
      <c r="Z7" s="3">
        <v>0</v>
      </c>
      <c r="AA7" s="3">
        <v>0</v>
      </c>
      <c r="AB7" s="3">
        <v>6</v>
      </c>
      <c r="AC7" s="28">
        <f t="shared" si="0"/>
        <v>75</v>
      </c>
      <c r="AD7" s="3">
        <v>1</v>
      </c>
      <c r="AE7" s="28">
        <f t="shared" si="1"/>
        <v>16.666666666666664</v>
      </c>
      <c r="AF7" s="3">
        <v>1</v>
      </c>
      <c r="AG7" s="3">
        <v>1</v>
      </c>
      <c r="AH7" s="3">
        <v>0</v>
      </c>
      <c r="AI7" s="3">
        <v>0</v>
      </c>
      <c r="AJ7" s="3">
        <v>0</v>
      </c>
      <c r="AK7" s="3">
        <v>1</v>
      </c>
    </row>
    <row r="8" spans="1:38" s="13" customFormat="1" x14ac:dyDescent="0.25">
      <c r="A8" s="12">
        <v>50613</v>
      </c>
      <c r="B8" s="3" t="s">
        <v>30</v>
      </c>
      <c r="C8" s="3" t="s">
        <v>59</v>
      </c>
      <c r="D8" s="13">
        <v>38</v>
      </c>
      <c r="E8" s="28">
        <v>19.399999999999999</v>
      </c>
      <c r="F8" s="3" t="s">
        <v>29</v>
      </c>
      <c r="G8" s="35">
        <v>2</v>
      </c>
      <c r="H8" s="3" t="s">
        <v>22</v>
      </c>
      <c r="I8" s="3" t="s">
        <v>32</v>
      </c>
      <c r="J8" s="3">
        <v>1</v>
      </c>
      <c r="K8" s="3" t="s">
        <v>33</v>
      </c>
      <c r="L8" s="21" t="s">
        <v>33</v>
      </c>
      <c r="M8" s="3">
        <v>1.9</v>
      </c>
      <c r="N8" s="3">
        <v>16</v>
      </c>
      <c r="O8" s="3">
        <v>12</v>
      </c>
      <c r="P8" s="3" t="s">
        <v>28</v>
      </c>
      <c r="Q8" s="3">
        <v>2250</v>
      </c>
      <c r="R8" s="3">
        <v>0</v>
      </c>
      <c r="S8" s="26">
        <v>1575</v>
      </c>
      <c r="T8" s="13">
        <v>0</v>
      </c>
      <c r="U8" s="3">
        <v>21</v>
      </c>
      <c r="V8" s="3">
        <v>18</v>
      </c>
      <c r="W8" s="3">
        <v>14</v>
      </c>
      <c r="X8" s="3">
        <v>0</v>
      </c>
      <c r="Y8" s="3">
        <v>4</v>
      </c>
      <c r="Z8" s="3">
        <v>0</v>
      </c>
      <c r="AA8" s="3">
        <v>0</v>
      </c>
      <c r="AB8" s="3">
        <v>13</v>
      </c>
      <c r="AC8" s="28">
        <f t="shared" si="0"/>
        <v>92.857142857142861</v>
      </c>
      <c r="AD8" s="3">
        <v>3</v>
      </c>
      <c r="AE8" s="28">
        <f t="shared" si="1"/>
        <v>23.076923076923077</v>
      </c>
      <c r="AF8" s="3">
        <v>1</v>
      </c>
      <c r="AG8" s="3">
        <v>1</v>
      </c>
      <c r="AH8" s="3">
        <v>2</v>
      </c>
      <c r="AI8" s="3">
        <v>0</v>
      </c>
      <c r="AJ8" s="3">
        <v>1</v>
      </c>
      <c r="AK8" s="3">
        <v>2</v>
      </c>
    </row>
    <row r="9" spans="1:38" s="13" customFormat="1" x14ac:dyDescent="0.25">
      <c r="A9" s="12">
        <v>50854</v>
      </c>
      <c r="B9" s="3" t="s">
        <v>30</v>
      </c>
      <c r="C9" s="3" t="s">
        <v>31</v>
      </c>
      <c r="D9" s="13">
        <v>34</v>
      </c>
      <c r="E9" s="28">
        <v>26.2</v>
      </c>
      <c r="F9" s="3" t="s">
        <v>21</v>
      </c>
      <c r="G9" s="35">
        <v>1.5</v>
      </c>
      <c r="H9" s="3" t="s">
        <v>22</v>
      </c>
      <c r="I9" s="3" t="s">
        <v>32</v>
      </c>
      <c r="J9" s="3">
        <v>0</v>
      </c>
      <c r="K9" s="3" t="s">
        <v>33</v>
      </c>
      <c r="L9" s="21" t="s">
        <v>33</v>
      </c>
      <c r="M9" s="3">
        <v>2.36</v>
      </c>
      <c r="N9" s="3">
        <v>10</v>
      </c>
      <c r="O9" s="3">
        <v>9</v>
      </c>
      <c r="P9" s="3" t="s">
        <v>28</v>
      </c>
      <c r="Q9" s="3">
        <v>150</v>
      </c>
      <c r="R9" s="3">
        <v>0</v>
      </c>
      <c r="S9" s="3">
        <v>2175</v>
      </c>
      <c r="T9" s="13">
        <v>0</v>
      </c>
      <c r="U9" s="3">
        <v>9</v>
      </c>
      <c r="V9" s="3">
        <v>6</v>
      </c>
      <c r="W9" s="3">
        <v>4</v>
      </c>
      <c r="X9" s="3">
        <v>0</v>
      </c>
      <c r="Y9" s="3">
        <v>1</v>
      </c>
      <c r="Z9" s="3">
        <v>0</v>
      </c>
      <c r="AA9" s="3">
        <v>1</v>
      </c>
      <c r="AB9" s="3">
        <v>3</v>
      </c>
      <c r="AC9" s="28">
        <f t="shared" si="0"/>
        <v>75</v>
      </c>
      <c r="AD9" s="3">
        <v>3</v>
      </c>
      <c r="AE9" s="28">
        <f t="shared" si="1"/>
        <v>100</v>
      </c>
      <c r="AF9" s="3">
        <v>2</v>
      </c>
      <c r="AG9" s="3">
        <v>3</v>
      </c>
      <c r="AH9" s="3">
        <v>0</v>
      </c>
      <c r="AI9" s="3">
        <v>0</v>
      </c>
      <c r="AJ9" s="3" t="s">
        <v>56</v>
      </c>
      <c r="AK9" s="3" t="s">
        <v>56</v>
      </c>
    </row>
    <row r="10" spans="1:38" s="9" customFormat="1" x14ac:dyDescent="0.25">
      <c r="A10" s="8">
        <v>50628</v>
      </c>
      <c r="B10" s="2" t="s">
        <v>35</v>
      </c>
      <c r="C10" s="2" t="s">
        <v>36</v>
      </c>
      <c r="D10" s="9">
        <v>33</v>
      </c>
      <c r="E10" s="31">
        <v>26.5</v>
      </c>
      <c r="F10" s="2" t="s">
        <v>37</v>
      </c>
      <c r="G10" s="36">
        <v>1</v>
      </c>
      <c r="H10" s="2" t="s">
        <v>34</v>
      </c>
      <c r="I10" s="2" t="s">
        <v>32</v>
      </c>
      <c r="J10" s="2" t="s">
        <v>68</v>
      </c>
      <c r="K10" s="22">
        <v>3847</v>
      </c>
      <c r="L10" s="23">
        <v>1.03</v>
      </c>
      <c r="M10" s="2">
        <v>2.71</v>
      </c>
      <c r="N10" s="2">
        <v>28</v>
      </c>
      <c r="O10" s="2">
        <v>10</v>
      </c>
      <c r="P10" s="2" t="s">
        <v>27</v>
      </c>
      <c r="Q10" s="2">
        <v>900</v>
      </c>
      <c r="R10" s="2">
        <v>0</v>
      </c>
      <c r="S10" s="2">
        <v>900</v>
      </c>
      <c r="T10" s="9">
        <v>0</v>
      </c>
      <c r="U10" s="2">
        <v>28</v>
      </c>
      <c r="V10" s="2">
        <v>28</v>
      </c>
      <c r="W10" s="2">
        <v>14</v>
      </c>
      <c r="X10" s="2">
        <v>0</v>
      </c>
      <c r="Y10" s="2">
        <v>14</v>
      </c>
      <c r="Z10" s="2">
        <v>0</v>
      </c>
      <c r="AA10" s="2">
        <v>0</v>
      </c>
      <c r="AB10" s="2">
        <v>10</v>
      </c>
      <c r="AC10" s="28">
        <f t="shared" si="0"/>
        <v>71.428571428571431</v>
      </c>
      <c r="AD10" s="2">
        <v>6</v>
      </c>
      <c r="AE10" s="28">
        <f t="shared" si="1"/>
        <v>60</v>
      </c>
      <c r="AF10" s="2">
        <v>4</v>
      </c>
      <c r="AG10" s="2">
        <v>2</v>
      </c>
      <c r="AH10" s="2">
        <v>4</v>
      </c>
      <c r="AI10" s="2">
        <v>0</v>
      </c>
      <c r="AJ10" s="2">
        <v>3</v>
      </c>
      <c r="AK10" s="2">
        <v>3</v>
      </c>
    </row>
    <row r="11" spans="1:38" s="13" customFormat="1" x14ac:dyDescent="0.25">
      <c r="A11" s="13">
        <v>50407</v>
      </c>
      <c r="B11" s="3" t="s">
        <v>38</v>
      </c>
      <c r="C11" s="3" t="s">
        <v>39</v>
      </c>
      <c r="D11" s="13">
        <v>39</v>
      </c>
      <c r="E11" s="28">
        <v>26.3</v>
      </c>
      <c r="F11" s="3" t="s">
        <v>57</v>
      </c>
      <c r="G11" s="35">
        <v>1</v>
      </c>
      <c r="H11" s="3" t="s">
        <v>22</v>
      </c>
      <c r="I11" s="3" t="s">
        <v>58</v>
      </c>
      <c r="J11" s="3">
        <v>0</v>
      </c>
      <c r="K11" s="24" t="s">
        <v>40</v>
      </c>
      <c r="L11" s="21">
        <v>2.9</v>
      </c>
      <c r="M11" s="3">
        <v>0.97</v>
      </c>
      <c r="N11" s="3">
        <v>17</v>
      </c>
      <c r="O11" s="3">
        <v>11</v>
      </c>
      <c r="P11" s="3" t="s">
        <v>28</v>
      </c>
      <c r="Q11" s="3">
        <v>2100</v>
      </c>
      <c r="R11" s="3">
        <v>0</v>
      </c>
      <c r="S11" s="3">
        <v>1050</v>
      </c>
      <c r="T11" s="13">
        <v>0</v>
      </c>
      <c r="U11" s="3">
        <v>17</v>
      </c>
      <c r="V11" s="3">
        <v>12</v>
      </c>
      <c r="W11" s="3">
        <v>10</v>
      </c>
      <c r="X11" s="3">
        <v>0</v>
      </c>
      <c r="Y11" s="3">
        <v>1</v>
      </c>
      <c r="Z11" s="3">
        <v>1</v>
      </c>
      <c r="AA11" s="3">
        <v>0</v>
      </c>
      <c r="AB11" s="3">
        <v>10</v>
      </c>
      <c r="AC11" s="28">
        <f t="shared" si="0"/>
        <v>100</v>
      </c>
      <c r="AD11" s="3">
        <v>7</v>
      </c>
      <c r="AE11" s="28">
        <f t="shared" si="1"/>
        <v>70</v>
      </c>
      <c r="AF11" s="3">
        <v>6</v>
      </c>
      <c r="AG11" s="3">
        <v>3</v>
      </c>
      <c r="AH11" s="3">
        <v>4</v>
      </c>
      <c r="AI11" s="3">
        <v>0</v>
      </c>
      <c r="AJ11" s="3">
        <v>3</v>
      </c>
      <c r="AK11" s="3">
        <v>4</v>
      </c>
    </row>
    <row r="12" spans="1:38" s="9" customFormat="1" x14ac:dyDescent="0.25">
      <c r="A12" s="9">
        <v>50706</v>
      </c>
      <c r="B12" s="2" t="s">
        <v>38</v>
      </c>
      <c r="C12" s="2" t="s">
        <v>64</v>
      </c>
      <c r="D12" s="9">
        <v>39</v>
      </c>
      <c r="E12" s="31">
        <v>28.2</v>
      </c>
      <c r="F12" s="2" t="s">
        <v>65</v>
      </c>
      <c r="G12" s="36">
        <v>7</v>
      </c>
      <c r="H12" s="2" t="s">
        <v>34</v>
      </c>
      <c r="I12" s="2" t="s">
        <v>66</v>
      </c>
      <c r="J12" s="2">
        <v>0</v>
      </c>
      <c r="K12" s="27" t="s">
        <v>33</v>
      </c>
      <c r="L12" s="20" t="s">
        <v>69</v>
      </c>
      <c r="M12" s="2">
        <v>4.6399999999999997</v>
      </c>
      <c r="N12" s="2">
        <v>21</v>
      </c>
      <c r="O12" s="2">
        <v>10</v>
      </c>
      <c r="P12" s="2" t="s">
        <v>27</v>
      </c>
      <c r="Q12" s="2">
        <v>1650</v>
      </c>
      <c r="R12" s="2">
        <v>0</v>
      </c>
      <c r="S12" s="2">
        <v>1050</v>
      </c>
      <c r="T12" s="9">
        <v>0</v>
      </c>
      <c r="U12" s="2">
        <v>20</v>
      </c>
      <c r="V12" s="2">
        <v>19</v>
      </c>
      <c r="W12" s="2">
        <v>12</v>
      </c>
      <c r="X12" s="2">
        <v>1</v>
      </c>
      <c r="Y12" s="2">
        <v>6</v>
      </c>
      <c r="Z12" s="2">
        <v>0</v>
      </c>
      <c r="AA12" s="2">
        <v>0</v>
      </c>
      <c r="AB12" s="2">
        <v>11</v>
      </c>
      <c r="AC12" s="28">
        <f t="shared" si="0"/>
        <v>91.666666666666657</v>
      </c>
      <c r="AD12" s="2">
        <v>5</v>
      </c>
      <c r="AE12" s="28">
        <f t="shared" si="1"/>
        <v>45.454545454545453</v>
      </c>
      <c r="AF12" s="2">
        <v>5</v>
      </c>
      <c r="AG12" s="2">
        <v>1</v>
      </c>
      <c r="AH12" s="2">
        <v>4</v>
      </c>
      <c r="AI12" s="2">
        <v>0</v>
      </c>
      <c r="AJ12" s="2">
        <v>2</v>
      </c>
      <c r="AK12" s="2">
        <v>3</v>
      </c>
    </row>
    <row r="13" spans="1:38" s="13" customFormat="1" x14ac:dyDescent="0.25">
      <c r="A13" s="12">
        <v>50844</v>
      </c>
      <c r="B13" s="3" t="s">
        <v>30</v>
      </c>
      <c r="C13" s="3" t="s">
        <v>67</v>
      </c>
      <c r="D13" s="13">
        <v>37</v>
      </c>
      <c r="E13" s="28">
        <v>19.5</v>
      </c>
      <c r="F13" s="3" t="s">
        <v>29</v>
      </c>
      <c r="G13" s="35">
        <v>2</v>
      </c>
      <c r="H13" s="3" t="s">
        <v>34</v>
      </c>
      <c r="I13" s="3" t="s">
        <v>32</v>
      </c>
      <c r="J13" s="3">
        <v>0</v>
      </c>
      <c r="K13" s="29">
        <v>2810</v>
      </c>
      <c r="L13" s="21" t="s">
        <v>69</v>
      </c>
      <c r="M13" s="3">
        <v>2.25</v>
      </c>
      <c r="N13" s="3">
        <v>11</v>
      </c>
      <c r="O13" s="3">
        <v>9</v>
      </c>
      <c r="P13" s="3" t="s">
        <v>28</v>
      </c>
      <c r="Q13" s="3">
        <v>1125</v>
      </c>
      <c r="R13" s="3">
        <v>0</v>
      </c>
      <c r="S13" s="3">
        <v>3150</v>
      </c>
      <c r="T13" s="13">
        <v>0</v>
      </c>
      <c r="U13" s="3">
        <v>18</v>
      </c>
      <c r="V13" s="3">
        <v>10</v>
      </c>
      <c r="W13" s="3">
        <v>9</v>
      </c>
      <c r="X13" s="3">
        <v>0</v>
      </c>
      <c r="Y13" s="3">
        <v>1</v>
      </c>
      <c r="Z13" s="3">
        <v>0</v>
      </c>
      <c r="AA13" s="3">
        <v>0</v>
      </c>
      <c r="AB13" s="3">
        <v>8</v>
      </c>
      <c r="AC13" s="28">
        <f t="shared" si="0"/>
        <v>88.888888888888886</v>
      </c>
      <c r="AD13" s="3">
        <v>7</v>
      </c>
      <c r="AE13" s="28">
        <f>AD13/AB13*100</f>
        <v>87.5</v>
      </c>
      <c r="AF13" s="3">
        <v>3</v>
      </c>
      <c r="AG13" s="3">
        <v>2</v>
      </c>
      <c r="AH13" s="3">
        <v>1</v>
      </c>
      <c r="AI13" s="3">
        <v>1</v>
      </c>
      <c r="AJ13" s="3">
        <v>1</v>
      </c>
      <c r="AK13" s="3">
        <v>3</v>
      </c>
    </row>
    <row r="14" spans="1:38" s="13" customFormat="1" x14ac:dyDescent="0.25">
      <c r="A14" s="12">
        <v>50724</v>
      </c>
      <c r="B14" s="3" t="s">
        <v>35</v>
      </c>
      <c r="C14" s="3" t="s">
        <v>70</v>
      </c>
      <c r="D14" s="3">
        <v>37</v>
      </c>
      <c r="E14" s="28">
        <v>21.6</v>
      </c>
      <c r="F14" s="30" t="s">
        <v>74</v>
      </c>
      <c r="G14" s="35">
        <v>3</v>
      </c>
      <c r="H14" s="3" t="s">
        <v>34</v>
      </c>
      <c r="I14" s="3" t="s">
        <v>72</v>
      </c>
      <c r="J14" s="3">
        <v>2</v>
      </c>
      <c r="K14" s="3">
        <v>641.4</v>
      </c>
      <c r="L14" s="21">
        <v>0.48</v>
      </c>
      <c r="M14" s="3">
        <v>0.83</v>
      </c>
      <c r="N14" s="3">
        <v>4</v>
      </c>
      <c r="O14" s="3">
        <v>9</v>
      </c>
      <c r="P14" s="3" t="s">
        <v>28</v>
      </c>
      <c r="Q14" s="3">
        <v>1500</v>
      </c>
      <c r="R14" s="3">
        <v>0</v>
      </c>
      <c r="S14" s="3">
        <v>975</v>
      </c>
      <c r="T14" s="13">
        <v>0</v>
      </c>
      <c r="U14" s="3">
        <v>11</v>
      </c>
      <c r="V14" s="3">
        <v>8</v>
      </c>
      <c r="W14" s="3">
        <v>5</v>
      </c>
      <c r="X14" s="3">
        <v>0</v>
      </c>
      <c r="Y14" s="3">
        <v>3</v>
      </c>
      <c r="Z14" s="3">
        <v>0</v>
      </c>
      <c r="AA14" s="3">
        <v>0</v>
      </c>
      <c r="AB14" s="3">
        <v>3</v>
      </c>
      <c r="AC14" s="28">
        <f t="shared" si="0"/>
        <v>60</v>
      </c>
      <c r="AD14" s="3">
        <v>2</v>
      </c>
      <c r="AE14" s="28">
        <f>AD14/AB14*100</f>
        <v>66.666666666666657</v>
      </c>
      <c r="AF14" s="3">
        <v>2</v>
      </c>
      <c r="AG14" s="3">
        <v>1</v>
      </c>
      <c r="AH14" s="3">
        <v>1</v>
      </c>
      <c r="AI14" s="3">
        <v>0</v>
      </c>
      <c r="AJ14" s="3" t="s">
        <v>56</v>
      </c>
      <c r="AK14" s="3" t="s">
        <v>56</v>
      </c>
    </row>
    <row r="15" spans="1:38" s="13" customFormat="1" x14ac:dyDescent="0.25">
      <c r="A15" s="12">
        <v>50858</v>
      </c>
      <c r="B15" s="3" t="s">
        <v>30</v>
      </c>
      <c r="C15" s="3" t="s">
        <v>73</v>
      </c>
      <c r="D15" s="3">
        <v>27</v>
      </c>
      <c r="E15" s="28">
        <v>27</v>
      </c>
      <c r="F15" s="3" t="s">
        <v>75</v>
      </c>
      <c r="G15" s="35">
        <v>4</v>
      </c>
      <c r="H15" s="3" t="s">
        <v>22</v>
      </c>
      <c r="I15" s="3" t="s">
        <v>76</v>
      </c>
      <c r="J15" s="3">
        <v>0</v>
      </c>
      <c r="K15" s="3" t="s">
        <v>33</v>
      </c>
      <c r="L15" s="21" t="s">
        <v>69</v>
      </c>
      <c r="M15" s="3">
        <v>3.84</v>
      </c>
      <c r="N15" s="3">
        <v>15</v>
      </c>
      <c r="O15" s="3">
        <v>9</v>
      </c>
      <c r="P15" s="3" t="s">
        <v>28</v>
      </c>
      <c r="Q15" s="3">
        <v>0</v>
      </c>
      <c r="R15" s="3">
        <v>0</v>
      </c>
      <c r="S15" s="3">
        <v>2062</v>
      </c>
      <c r="T15" s="13">
        <v>0</v>
      </c>
      <c r="U15" s="3">
        <v>15</v>
      </c>
      <c r="V15" s="3">
        <v>15</v>
      </c>
      <c r="W15" s="3">
        <v>11</v>
      </c>
      <c r="X15" s="3">
        <v>2</v>
      </c>
      <c r="Y15" s="3">
        <v>2</v>
      </c>
      <c r="Z15" s="3">
        <v>0</v>
      </c>
      <c r="AA15" s="3">
        <v>0</v>
      </c>
      <c r="AB15" s="3">
        <v>11</v>
      </c>
      <c r="AC15" s="28">
        <f>AB15/W15*100</f>
        <v>100</v>
      </c>
      <c r="AD15" s="3">
        <v>8</v>
      </c>
      <c r="AE15" s="28">
        <f>AD15/AB15*100</f>
        <v>72.727272727272734</v>
      </c>
      <c r="AF15" s="3">
        <v>5</v>
      </c>
      <c r="AG15" s="3">
        <v>6</v>
      </c>
      <c r="AH15" s="3">
        <v>0</v>
      </c>
      <c r="AI15" s="3">
        <v>0</v>
      </c>
      <c r="AJ15" s="3" t="s">
        <v>56</v>
      </c>
      <c r="AK15" s="3" t="s">
        <v>56</v>
      </c>
    </row>
    <row r="16" spans="1:38" s="13" customFormat="1" x14ac:dyDescent="0.25">
      <c r="A16" s="12">
        <v>50814</v>
      </c>
      <c r="B16" s="3" t="s">
        <v>30</v>
      </c>
      <c r="C16" s="3" t="s">
        <v>77</v>
      </c>
      <c r="D16" s="3">
        <v>35</v>
      </c>
      <c r="E16" s="28">
        <v>23.4</v>
      </c>
      <c r="F16" s="3" t="s">
        <v>29</v>
      </c>
      <c r="G16" s="35">
        <v>2</v>
      </c>
      <c r="H16" s="3" t="s">
        <v>34</v>
      </c>
      <c r="I16" s="3" t="s">
        <v>72</v>
      </c>
      <c r="J16" s="3">
        <v>0</v>
      </c>
      <c r="K16" s="3" t="s">
        <v>33</v>
      </c>
      <c r="L16" s="21" t="s">
        <v>33</v>
      </c>
      <c r="M16" s="3">
        <v>1.8</v>
      </c>
      <c r="N16" s="3">
        <v>10</v>
      </c>
      <c r="O16" s="3">
        <v>9</v>
      </c>
      <c r="P16" s="3" t="s">
        <v>28</v>
      </c>
      <c r="Q16" s="3">
        <v>3000</v>
      </c>
      <c r="R16" s="3">
        <v>0</v>
      </c>
      <c r="S16" s="3">
        <v>0</v>
      </c>
      <c r="T16" s="13">
        <v>0</v>
      </c>
      <c r="U16" s="3">
        <v>20</v>
      </c>
      <c r="V16" s="3">
        <v>15</v>
      </c>
      <c r="W16" s="3">
        <v>10</v>
      </c>
      <c r="X16" s="3">
        <v>1</v>
      </c>
      <c r="Y16" s="3">
        <v>2</v>
      </c>
      <c r="Z16" s="3">
        <v>2</v>
      </c>
      <c r="AA16" s="3">
        <v>0</v>
      </c>
      <c r="AB16" s="3">
        <v>8</v>
      </c>
      <c r="AC16" s="28">
        <f t="shared" ref="AC14:AC51" si="2">AB16/W16*100</f>
        <v>80</v>
      </c>
      <c r="AD16" s="3">
        <v>3</v>
      </c>
      <c r="AE16" s="28">
        <f>AD16/AB16*100</f>
        <v>37.5</v>
      </c>
      <c r="AF16" s="3">
        <v>1</v>
      </c>
      <c r="AG16" s="3">
        <v>0</v>
      </c>
      <c r="AH16" s="3">
        <v>3</v>
      </c>
      <c r="AI16" s="3">
        <v>0</v>
      </c>
      <c r="AJ16" s="3">
        <v>2</v>
      </c>
      <c r="AK16" s="3"/>
    </row>
    <row r="17" spans="1:37" s="9" customFormat="1" x14ac:dyDescent="0.25">
      <c r="A17" s="8">
        <v>50753</v>
      </c>
      <c r="B17" s="2" t="s">
        <v>35</v>
      </c>
      <c r="C17" s="2" t="s">
        <v>78</v>
      </c>
      <c r="D17" s="2">
        <v>33</v>
      </c>
      <c r="E17" s="31">
        <v>21.6</v>
      </c>
      <c r="F17" s="2" t="s">
        <v>65</v>
      </c>
      <c r="G17" s="36">
        <v>7</v>
      </c>
      <c r="H17" s="2" t="s">
        <v>34</v>
      </c>
      <c r="I17" s="2" t="s">
        <v>79</v>
      </c>
      <c r="J17" s="2">
        <v>0</v>
      </c>
      <c r="K17" s="2">
        <v>1474</v>
      </c>
      <c r="L17" s="20">
        <v>0.69</v>
      </c>
      <c r="M17" s="2">
        <v>2.0099999999999998</v>
      </c>
      <c r="N17" s="2">
        <v>11</v>
      </c>
      <c r="O17" s="2">
        <v>10</v>
      </c>
      <c r="P17" s="2" t="s">
        <v>27</v>
      </c>
      <c r="Q17" s="2">
        <v>1350</v>
      </c>
      <c r="R17" s="2">
        <v>0</v>
      </c>
      <c r="S17" s="2">
        <v>1650</v>
      </c>
      <c r="T17" s="9">
        <v>0</v>
      </c>
      <c r="U17" s="2">
        <v>12</v>
      </c>
      <c r="V17" s="2">
        <v>9</v>
      </c>
      <c r="W17" s="2">
        <v>5</v>
      </c>
      <c r="X17" s="2">
        <v>0</v>
      </c>
      <c r="Y17" s="2">
        <v>1</v>
      </c>
      <c r="Z17" s="2">
        <v>3</v>
      </c>
      <c r="AA17" s="2">
        <v>0</v>
      </c>
      <c r="AB17" s="2">
        <v>5</v>
      </c>
      <c r="AC17" s="31">
        <f t="shared" si="2"/>
        <v>100</v>
      </c>
      <c r="AD17" s="2">
        <v>2</v>
      </c>
      <c r="AE17" s="31">
        <f>AD17/AB17*100</f>
        <v>40</v>
      </c>
      <c r="AF17" s="2">
        <v>0</v>
      </c>
      <c r="AG17" s="2">
        <v>0</v>
      </c>
      <c r="AH17" s="2">
        <v>2</v>
      </c>
      <c r="AI17" s="2">
        <v>0</v>
      </c>
      <c r="AJ17" s="2" t="s">
        <v>56</v>
      </c>
      <c r="AK17" s="2" t="s">
        <v>56</v>
      </c>
    </row>
    <row r="18" spans="1:37" s="9" customFormat="1" x14ac:dyDescent="0.25">
      <c r="A18" s="8">
        <v>50974</v>
      </c>
      <c r="B18" s="2" t="s">
        <v>17</v>
      </c>
      <c r="C18" s="2" t="s">
        <v>80</v>
      </c>
      <c r="D18" s="2">
        <v>35</v>
      </c>
      <c r="E18" s="31">
        <v>25.2</v>
      </c>
      <c r="F18" s="2" t="s">
        <v>29</v>
      </c>
      <c r="G18" s="36">
        <v>2</v>
      </c>
      <c r="H18" s="2" t="s">
        <v>34</v>
      </c>
      <c r="I18" s="2" t="s">
        <v>72</v>
      </c>
      <c r="J18" s="2">
        <v>0</v>
      </c>
      <c r="K18" s="2" t="s">
        <v>33</v>
      </c>
      <c r="L18" s="20" t="s">
        <v>33</v>
      </c>
      <c r="M18" s="2">
        <v>1.49</v>
      </c>
      <c r="N18" s="2">
        <v>12</v>
      </c>
      <c r="O18" s="2">
        <v>10</v>
      </c>
      <c r="P18" s="2" t="s">
        <v>27</v>
      </c>
      <c r="Q18" s="2">
        <v>2250</v>
      </c>
      <c r="R18" s="2">
        <v>0</v>
      </c>
      <c r="S18" s="2">
        <v>0</v>
      </c>
      <c r="T18" s="9">
        <v>0</v>
      </c>
      <c r="U18" s="2">
        <v>16</v>
      </c>
      <c r="V18" s="2">
        <v>10</v>
      </c>
      <c r="W18" s="2">
        <v>10</v>
      </c>
      <c r="X18" s="2">
        <v>0</v>
      </c>
      <c r="Y18" s="2">
        <v>0</v>
      </c>
      <c r="Z18" s="2">
        <v>0</v>
      </c>
      <c r="AA18" s="2">
        <v>0</v>
      </c>
      <c r="AB18" s="2">
        <v>8</v>
      </c>
      <c r="AC18" s="31">
        <f t="shared" si="2"/>
        <v>80</v>
      </c>
      <c r="AD18" s="2">
        <v>4</v>
      </c>
      <c r="AE18" s="31">
        <f>AD18/AB18*100</f>
        <v>50</v>
      </c>
      <c r="AF18" s="2">
        <v>2</v>
      </c>
      <c r="AG18" s="2">
        <v>0</v>
      </c>
      <c r="AH18" s="2">
        <v>3</v>
      </c>
      <c r="AI18" s="2">
        <v>1</v>
      </c>
      <c r="AJ18" s="2">
        <v>1</v>
      </c>
      <c r="AK18" s="2">
        <v>2</v>
      </c>
    </row>
    <row r="19" spans="1:37" s="9" customFormat="1" x14ac:dyDescent="0.25">
      <c r="A19" s="8">
        <v>50816</v>
      </c>
      <c r="B19" s="2" t="s">
        <v>35</v>
      </c>
      <c r="C19" s="2" t="s">
        <v>81</v>
      </c>
      <c r="D19" s="2">
        <v>36</v>
      </c>
      <c r="E19" s="31">
        <v>35.5</v>
      </c>
      <c r="F19" s="2" t="s">
        <v>74</v>
      </c>
      <c r="G19" s="36">
        <v>3</v>
      </c>
      <c r="H19" s="2" t="s">
        <v>22</v>
      </c>
      <c r="I19" s="2" t="s">
        <v>82</v>
      </c>
      <c r="J19" s="2">
        <v>0</v>
      </c>
      <c r="K19" s="2">
        <v>7427</v>
      </c>
      <c r="L19" s="20">
        <v>0.7</v>
      </c>
      <c r="M19" s="2">
        <v>5.8</v>
      </c>
      <c r="N19" s="2">
        <v>20</v>
      </c>
      <c r="O19" s="2">
        <v>10</v>
      </c>
      <c r="P19" s="2" t="s">
        <v>27</v>
      </c>
      <c r="Q19" s="2">
        <v>750</v>
      </c>
      <c r="R19" s="2">
        <v>0</v>
      </c>
      <c r="S19" s="2">
        <v>1500</v>
      </c>
      <c r="T19" s="9">
        <v>0</v>
      </c>
      <c r="U19" s="2">
        <v>30</v>
      </c>
      <c r="V19" s="2">
        <v>22</v>
      </c>
      <c r="W19" s="2">
        <v>16</v>
      </c>
      <c r="X19" s="2">
        <v>2</v>
      </c>
      <c r="Y19" s="2">
        <v>0</v>
      </c>
      <c r="Z19" s="2">
        <v>1</v>
      </c>
      <c r="AA19" s="2">
        <v>3</v>
      </c>
      <c r="AB19" s="2">
        <v>12</v>
      </c>
      <c r="AC19" s="31">
        <f t="shared" si="2"/>
        <v>75</v>
      </c>
      <c r="AD19" s="2">
        <v>8</v>
      </c>
      <c r="AE19" s="31">
        <f>AD19/AB19*100</f>
        <v>66.666666666666657</v>
      </c>
      <c r="AF19" s="2">
        <v>7</v>
      </c>
      <c r="AG19" s="2">
        <v>7</v>
      </c>
      <c r="AH19" s="2">
        <v>1</v>
      </c>
      <c r="AI19" s="2">
        <v>0</v>
      </c>
      <c r="AJ19" s="2" t="s">
        <v>56</v>
      </c>
      <c r="AK19" s="2"/>
    </row>
    <row r="20" spans="1:37" s="13" customFormat="1" x14ac:dyDescent="0.25">
      <c r="A20" s="12">
        <v>50938</v>
      </c>
      <c r="B20" s="3" t="s">
        <v>30</v>
      </c>
      <c r="C20" s="3" t="s">
        <v>83</v>
      </c>
      <c r="D20" s="3">
        <v>32</v>
      </c>
      <c r="E20" s="28">
        <v>18.7</v>
      </c>
      <c r="F20" s="3" t="s">
        <v>57</v>
      </c>
      <c r="G20" s="35">
        <v>1</v>
      </c>
      <c r="H20" s="3" t="s">
        <v>34</v>
      </c>
      <c r="I20" s="3" t="s">
        <v>58</v>
      </c>
      <c r="J20" s="3">
        <v>0</v>
      </c>
      <c r="K20" s="3" t="s">
        <v>33</v>
      </c>
      <c r="L20" s="21" t="s">
        <v>69</v>
      </c>
      <c r="M20" s="3">
        <v>4.33</v>
      </c>
      <c r="N20" s="3">
        <v>10</v>
      </c>
      <c r="O20" s="3">
        <v>10</v>
      </c>
      <c r="P20" s="3" t="s">
        <v>28</v>
      </c>
      <c r="Q20" s="3">
        <v>0</v>
      </c>
      <c r="R20" s="3">
        <v>0</v>
      </c>
      <c r="S20" s="3">
        <v>2400</v>
      </c>
      <c r="T20" s="13">
        <v>0</v>
      </c>
      <c r="U20" s="3">
        <v>25</v>
      </c>
      <c r="V20" s="3">
        <v>18</v>
      </c>
      <c r="W20" s="3">
        <v>15</v>
      </c>
      <c r="X20" s="3">
        <v>2</v>
      </c>
      <c r="Y20" s="3">
        <v>0</v>
      </c>
      <c r="Z20" s="3">
        <v>0</v>
      </c>
      <c r="AA20" s="3">
        <v>1</v>
      </c>
      <c r="AB20" s="3">
        <v>12</v>
      </c>
      <c r="AC20" s="28">
        <f t="shared" si="2"/>
        <v>80</v>
      </c>
      <c r="AD20" s="3">
        <v>5</v>
      </c>
      <c r="AE20" s="28">
        <f>AD20/AB20*100</f>
        <v>41.666666666666671</v>
      </c>
      <c r="AF20" s="3">
        <v>3</v>
      </c>
      <c r="AG20" s="3">
        <v>2</v>
      </c>
      <c r="AH20" s="3">
        <v>3</v>
      </c>
      <c r="AI20" s="3">
        <v>0</v>
      </c>
      <c r="AJ20" s="3">
        <v>1</v>
      </c>
      <c r="AK20" s="3">
        <v>2</v>
      </c>
    </row>
    <row r="21" spans="1:37" s="13" customFormat="1" x14ac:dyDescent="0.25">
      <c r="A21" s="12">
        <v>50844</v>
      </c>
      <c r="B21" s="3" t="s">
        <v>30</v>
      </c>
      <c r="C21" s="3" t="s">
        <v>67</v>
      </c>
      <c r="D21" s="3">
        <v>37</v>
      </c>
      <c r="E21" s="28">
        <v>20.3</v>
      </c>
      <c r="F21" s="3" t="s">
        <v>29</v>
      </c>
      <c r="G21" s="35">
        <v>2</v>
      </c>
      <c r="H21" s="3" t="s">
        <v>34</v>
      </c>
      <c r="I21" s="3" t="s">
        <v>58</v>
      </c>
      <c r="J21" s="3">
        <v>0</v>
      </c>
      <c r="K21" s="3" t="s">
        <v>33</v>
      </c>
      <c r="L21" s="21" t="s">
        <v>69</v>
      </c>
      <c r="M21" s="3">
        <v>2.2400000000000002</v>
      </c>
      <c r="N21" s="3">
        <v>7</v>
      </c>
      <c r="O21" s="3">
        <v>12</v>
      </c>
      <c r="P21" s="3" t="s">
        <v>28</v>
      </c>
      <c r="Q21" s="3">
        <v>2025</v>
      </c>
      <c r="R21" s="3">
        <v>0</v>
      </c>
      <c r="S21" s="3">
        <v>1950</v>
      </c>
      <c r="T21" s="13">
        <v>0</v>
      </c>
      <c r="U21" s="3">
        <v>11</v>
      </c>
      <c r="V21" s="3">
        <v>7</v>
      </c>
      <c r="W21" s="3">
        <v>6</v>
      </c>
      <c r="X21" s="3">
        <v>0</v>
      </c>
      <c r="Y21" s="3">
        <v>0</v>
      </c>
      <c r="Z21" s="3">
        <v>1</v>
      </c>
      <c r="AA21" s="3">
        <v>0</v>
      </c>
      <c r="AB21" s="3">
        <v>5</v>
      </c>
      <c r="AC21" s="28">
        <f>AB21/W21*100</f>
        <v>83.333333333333343</v>
      </c>
      <c r="AD21" s="3">
        <v>5</v>
      </c>
      <c r="AE21" s="28">
        <f>AD21/AB21*100</f>
        <v>100</v>
      </c>
      <c r="AF21" s="3">
        <v>2</v>
      </c>
      <c r="AG21" s="3">
        <v>1</v>
      </c>
      <c r="AH21" s="3">
        <v>3</v>
      </c>
      <c r="AI21" s="3">
        <v>1</v>
      </c>
      <c r="AJ21" s="3">
        <v>2</v>
      </c>
      <c r="AK21" s="3">
        <v>2</v>
      </c>
    </row>
    <row r="22" spans="1:37" s="13" customFormat="1" x14ac:dyDescent="0.25">
      <c r="A22" s="12">
        <v>50832</v>
      </c>
      <c r="B22" s="3" t="s">
        <v>35</v>
      </c>
      <c r="C22" s="3" t="s">
        <v>84</v>
      </c>
      <c r="D22" s="3">
        <v>37</v>
      </c>
      <c r="E22" s="28">
        <v>29</v>
      </c>
      <c r="F22" s="3" t="s">
        <v>85</v>
      </c>
      <c r="G22" s="35">
        <v>5</v>
      </c>
      <c r="H22" s="3" t="s">
        <v>34</v>
      </c>
      <c r="I22" s="3" t="s">
        <v>86</v>
      </c>
      <c r="J22" s="3">
        <v>0</v>
      </c>
      <c r="K22" s="3" t="s">
        <v>33</v>
      </c>
      <c r="L22" s="21" t="s">
        <v>69</v>
      </c>
      <c r="M22" s="3">
        <v>0.97</v>
      </c>
      <c r="N22" s="3">
        <v>8</v>
      </c>
      <c r="O22" s="3">
        <v>12</v>
      </c>
      <c r="P22" s="3" t="s">
        <v>28</v>
      </c>
      <c r="Q22" s="3">
        <v>2250</v>
      </c>
      <c r="R22" s="3">
        <v>0</v>
      </c>
      <c r="S22" s="3">
        <v>1800</v>
      </c>
      <c r="T22" s="13">
        <v>0</v>
      </c>
      <c r="U22" s="3">
        <v>9</v>
      </c>
      <c r="V22" s="3">
        <v>9</v>
      </c>
      <c r="W22" s="3">
        <v>8</v>
      </c>
      <c r="X22" s="3">
        <v>0</v>
      </c>
      <c r="Y22" s="3">
        <v>1</v>
      </c>
      <c r="Z22" s="3">
        <v>0</v>
      </c>
      <c r="AA22" s="3">
        <v>0</v>
      </c>
      <c r="AB22" s="3">
        <v>7</v>
      </c>
      <c r="AC22" s="28">
        <f t="shared" si="2"/>
        <v>87.5</v>
      </c>
      <c r="AD22" s="3">
        <v>4</v>
      </c>
      <c r="AE22" s="28">
        <f>AD22/AB22*100</f>
        <v>57.142857142857139</v>
      </c>
      <c r="AF22" s="3">
        <v>3</v>
      </c>
      <c r="AG22" s="3">
        <v>4</v>
      </c>
      <c r="AH22" s="3">
        <v>0</v>
      </c>
      <c r="AI22" s="3">
        <v>0</v>
      </c>
      <c r="AJ22" s="3">
        <v>2</v>
      </c>
      <c r="AK22" s="3"/>
    </row>
    <row r="23" spans="1:37" s="13" customFormat="1" x14ac:dyDescent="0.25">
      <c r="A23" s="12">
        <v>50718</v>
      </c>
      <c r="B23" s="3" t="s">
        <v>30</v>
      </c>
      <c r="C23" s="3" t="s">
        <v>87</v>
      </c>
      <c r="D23" s="3">
        <v>35</v>
      </c>
      <c r="E23" s="28">
        <v>27</v>
      </c>
      <c r="F23" s="3" t="s">
        <v>74</v>
      </c>
      <c r="G23" s="35">
        <v>3</v>
      </c>
      <c r="H23" s="3" t="s">
        <v>34</v>
      </c>
      <c r="I23" s="3" t="s">
        <v>86</v>
      </c>
      <c r="J23" s="3">
        <v>0</v>
      </c>
      <c r="K23" s="3" t="s">
        <v>33</v>
      </c>
      <c r="L23" s="21" t="s">
        <v>69</v>
      </c>
      <c r="M23" s="3">
        <v>0.67</v>
      </c>
      <c r="N23" s="3">
        <v>5</v>
      </c>
      <c r="O23" s="3">
        <v>11</v>
      </c>
      <c r="P23" s="3" t="s">
        <v>28</v>
      </c>
      <c r="Q23" s="3">
        <v>2025</v>
      </c>
      <c r="R23" s="3">
        <v>0</v>
      </c>
      <c r="S23" s="3">
        <v>1950</v>
      </c>
      <c r="T23" s="13">
        <v>0</v>
      </c>
      <c r="U23" s="3">
        <v>10</v>
      </c>
      <c r="V23" s="3">
        <v>8</v>
      </c>
      <c r="W23" s="3">
        <v>6</v>
      </c>
      <c r="X23" s="3">
        <v>1</v>
      </c>
      <c r="Y23" s="3">
        <v>1</v>
      </c>
      <c r="Z23" s="3">
        <v>0</v>
      </c>
      <c r="AA23" s="3">
        <v>0</v>
      </c>
      <c r="AB23" s="3">
        <v>6</v>
      </c>
      <c r="AC23" s="28">
        <f t="shared" si="2"/>
        <v>100</v>
      </c>
      <c r="AD23" s="3">
        <v>2</v>
      </c>
      <c r="AE23" s="28">
        <f>AD23/AB23*100</f>
        <v>33.333333333333329</v>
      </c>
      <c r="AF23" s="3">
        <v>2</v>
      </c>
      <c r="AG23" s="3">
        <v>0</v>
      </c>
      <c r="AH23" s="3">
        <v>2</v>
      </c>
      <c r="AI23" s="3">
        <v>0</v>
      </c>
      <c r="AJ23" s="3">
        <v>1</v>
      </c>
      <c r="AK23" s="3">
        <v>1</v>
      </c>
    </row>
    <row r="24" spans="1:37" s="9" customFormat="1" x14ac:dyDescent="0.25">
      <c r="A24" s="8">
        <v>50870</v>
      </c>
      <c r="B24" s="2" t="s">
        <v>35</v>
      </c>
      <c r="C24" s="2" t="s">
        <v>88</v>
      </c>
      <c r="D24" s="2">
        <v>39</v>
      </c>
      <c r="E24" s="31">
        <v>32.9</v>
      </c>
      <c r="F24" s="2" t="s">
        <v>57</v>
      </c>
      <c r="G24" s="36">
        <v>1</v>
      </c>
      <c r="H24" s="2" t="s">
        <v>22</v>
      </c>
      <c r="I24" s="2" t="s">
        <v>89</v>
      </c>
      <c r="J24" s="2">
        <v>0</v>
      </c>
      <c r="K24" s="2">
        <v>1684</v>
      </c>
      <c r="L24" s="20" t="s">
        <v>69</v>
      </c>
      <c r="M24" s="2">
        <v>1.03</v>
      </c>
      <c r="N24" s="2">
        <v>7</v>
      </c>
      <c r="O24" s="2">
        <v>12</v>
      </c>
      <c r="P24" s="2" t="s">
        <v>27</v>
      </c>
      <c r="Q24" s="2">
        <v>1800</v>
      </c>
      <c r="R24" s="2">
        <v>0</v>
      </c>
      <c r="S24" s="2">
        <v>1800</v>
      </c>
      <c r="T24" s="9">
        <v>0</v>
      </c>
      <c r="U24" s="2">
        <v>11</v>
      </c>
      <c r="V24" s="2">
        <v>10</v>
      </c>
      <c r="W24" s="2">
        <v>10</v>
      </c>
      <c r="X24" s="2">
        <v>0</v>
      </c>
      <c r="Y24" s="2">
        <v>0</v>
      </c>
      <c r="Z24" s="2">
        <v>0</v>
      </c>
      <c r="AA24" s="2">
        <v>0</v>
      </c>
      <c r="AB24" s="2">
        <v>9</v>
      </c>
      <c r="AC24" s="31">
        <f t="shared" si="2"/>
        <v>90</v>
      </c>
      <c r="AD24" s="2">
        <v>8</v>
      </c>
      <c r="AE24" s="31">
        <f>AD24/AB24*100</f>
        <v>88.888888888888886</v>
      </c>
      <c r="AF24" s="2">
        <v>7</v>
      </c>
      <c r="AG24" s="2">
        <v>3</v>
      </c>
      <c r="AH24" s="2">
        <v>5</v>
      </c>
      <c r="AI24" s="2">
        <v>0</v>
      </c>
      <c r="AJ24" s="2">
        <v>1</v>
      </c>
      <c r="AK24" s="2">
        <v>7</v>
      </c>
    </row>
    <row r="25" spans="1:37" s="9" customFormat="1" x14ac:dyDescent="0.25">
      <c r="A25" s="8">
        <v>50724</v>
      </c>
      <c r="B25" s="2" t="s">
        <v>35</v>
      </c>
      <c r="C25" s="2" t="s">
        <v>70</v>
      </c>
      <c r="D25" s="2">
        <v>37</v>
      </c>
      <c r="E25" s="31">
        <v>22.9</v>
      </c>
      <c r="F25" s="2" t="s">
        <v>74</v>
      </c>
      <c r="G25" s="36">
        <v>3</v>
      </c>
      <c r="H25" s="2" t="s">
        <v>34</v>
      </c>
      <c r="I25" s="2" t="s">
        <v>90</v>
      </c>
      <c r="J25" s="2">
        <v>3</v>
      </c>
      <c r="K25" s="2">
        <v>683.6</v>
      </c>
      <c r="L25" s="20">
        <v>0.68</v>
      </c>
      <c r="M25" s="2">
        <v>0.84</v>
      </c>
      <c r="N25" s="2">
        <v>4</v>
      </c>
      <c r="O25" s="2">
        <v>10</v>
      </c>
      <c r="P25" s="2" t="s">
        <v>27</v>
      </c>
      <c r="Q25" s="2">
        <v>1200</v>
      </c>
      <c r="R25" s="2">
        <v>0</v>
      </c>
      <c r="S25" s="2">
        <v>1500</v>
      </c>
      <c r="T25" s="9">
        <v>0</v>
      </c>
      <c r="U25" s="2">
        <v>6</v>
      </c>
      <c r="V25" s="2">
        <v>5</v>
      </c>
      <c r="W25" s="2">
        <v>1</v>
      </c>
      <c r="X25" s="2">
        <v>1</v>
      </c>
      <c r="Y25" s="2">
        <v>3</v>
      </c>
      <c r="Z25" s="2">
        <v>0</v>
      </c>
      <c r="AA25" s="2">
        <v>0</v>
      </c>
      <c r="AB25" s="2">
        <v>1</v>
      </c>
      <c r="AC25" s="31">
        <f t="shared" si="2"/>
        <v>100</v>
      </c>
      <c r="AD25" s="2">
        <v>1</v>
      </c>
      <c r="AE25" s="31">
        <f>AD25/AB25*100</f>
        <v>100</v>
      </c>
      <c r="AF25" s="2">
        <v>0</v>
      </c>
      <c r="AG25" s="2">
        <v>0</v>
      </c>
      <c r="AH25" s="2">
        <v>0</v>
      </c>
      <c r="AI25" s="2">
        <v>0</v>
      </c>
      <c r="AJ25" s="2" t="s">
        <v>56</v>
      </c>
      <c r="AK25" s="2" t="s">
        <v>56</v>
      </c>
    </row>
    <row r="26" spans="1:37" s="13" customFormat="1" x14ac:dyDescent="0.25">
      <c r="A26" s="12">
        <v>50562</v>
      </c>
      <c r="B26" s="3" t="s">
        <v>20</v>
      </c>
      <c r="C26" s="3" t="s">
        <v>91</v>
      </c>
      <c r="D26" s="3">
        <v>36</v>
      </c>
      <c r="E26" s="28">
        <v>21.8</v>
      </c>
      <c r="F26" s="3" t="s">
        <v>57</v>
      </c>
      <c r="G26" s="35">
        <v>1</v>
      </c>
      <c r="H26" s="3" t="s">
        <v>22</v>
      </c>
      <c r="I26" s="3" t="s">
        <v>89</v>
      </c>
      <c r="J26" s="3">
        <v>2</v>
      </c>
      <c r="K26" s="3">
        <v>2955</v>
      </c>
      <c r="L26" s="21">
        <v>1.27</v>
      </c>
      <c r="M26" s="3">
        <v>2.6</v>
      </c>
      <c r="N26" s="3">
        <v>28</v>
      </c>
      <c r="O26" s="3">
        <v>9</v>
      </c>
      <c r="P26" s="3" t="s">
        <v>28</v>
      </c>
      <c r="Q26" s="3">
        <v>0</v>
      </c>
      <c r="R26" s="3">
        <v>0</v>
      </c>
      <c r="S26" s="3">
        <v>0</v>
      </c>
      <c r="T26" s="13">
        <v>1500</v>
      </c>
      <c r="U26" s="3">
        <v>20</v>
      </c>
      <c r="V26" s="3">
        <v>15</v>
      </c>
      <c r="W26" s="3">
        <v>11</v>
      </c>
      <c r="X26" s="3">
        <v>1</v>
      </c>
      <c r="Y26" s="3">
        <v>0</v>
      </c>
      <c r="Z26" s="3">
        <v>3</v>
      </c>
      <c r="AA26" s="3">
        <v>0</v>
      </c>
      <c r="AB26" s="3">
        <v>9</v>
      </c>
      <c r="AC26" s="28">
        <f t="shared" si="2"/>
        <v>81.818181818181827</v>
      </c>
      <c r="AD26" s="3">
        <v>6</v>
      </c>
      <c r="AE26" s="28">
        <f>AD26/AB26*100</f>
        <v>66.666666666666657</v>
      </c>
      <c r="AF26" s="3">
        <v>7</v>
      </c>
      <c r="AG26" s="3">
        <v>3</v>
      </c>
      <c r="AH26" s="3">
        <v>3</v>
      </c>
      <c r="AI26" s="3">
        <v>1</v>
      </c>
      <c r="AJ26" s="3">
        <v>5</v>
      </c>
      <c r="AK26" s="3">
        <v>2</v>
      </c>
    </row>
    <row r="27" spans="1:37" s="13" customFormat="1" x14ac:dyDescent="0.25">
      <c r="A27" s="12">
        <v>50610</v>
      </c>
      <c r="B27" s="3" t="s">
        <v>20</v>
      </c>
      <c r="C27" s="3" t="s">
        <v>92</v>
      </c>
      <c r="D27" s="13">
        <v>32</v>
      </c>
      <c r="E27" s="28">
        <v>24.3</v>
      </c>
      <c r="F27" s="3" t="s">
        <v>57</v>
      </c>
      <c r="G27" s="35">
        <v>1</v>
      </c>
      <c r="H27" s="3" t="s">
        <v>22</v>
      </c>
      <c r="I27" s="3" t="s">
        <v>79</v>
      </c>
      <c r="J27" s="3">
        <v>0</v>
      </c>
      <c r="K27" s="3">
        <v>1530</v>
      </c>
      <c r="L27" s="21">
        <v>0.6</v>
      </c>
      <c r="M27" s="3">
        <v>1.19</v>
      </c>
      <c r="N27" s="3">
        <v>7</v>
      </c>
      <c r="O27" s="3">
        <v>8</v>
      </c>
      <c r="P27" s="3" t="s">
        <v>28</v>
      </c>
      <c r="Q27" s="3">
        <v>825</v>
      </c>
      <c r="R27" s="3">
        <v>0</v>
      </c>
      <c r="S27" s="3">
        <v>962.5</v>
      </c>
      <c r="T27" s="13">
        <v>0</v>
      </c>
      <c r="U27" s="3">
        <v>11</v>
      </c>
      <c r="V27" s="3">
        <v>6</v>
      </c>
      <c r="W27" s="3">
        <v>6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28">
        <f t="shared" si="2"/>
        <v>16.666666666666664</v>
      </c>
      <c r="AD27" s="3">
        <v>1</v>
      </c>
      <c r="AE27" s="28">
        <f>AD27/AB27*100</f>
        <v>100</v>
      </c>
      <c r="AF27" s="3">
        <v>1</v>
      </c>
      <c r="AG27" s="3">
        <v>1</v>
      </c>
      <c r="AH27" s="3">
        <v>0</v>
      </c>
      <c r="AI27" s="3">
        <v>0</v>
      </c>
      <c r="AJ27" s="3"/>
      <c r="AK27" s="3"/>
    </row>
    <row r="28" spans="1:37" s="13" customFormat="1" x14ac:dyDescent="0.25">
      <c r="A28" s="12">
        <v>50604</v>
      </c>
      <c r="B28" s="3" t="s">
        <v>30</v>
      </c>
      <c r="C28" s="3" t="s">
        <v>93</v>
      </c>
      <c r="D28" s="3">
        <v>36</v>
      </c>
      <c r="E28" s="28">
        <v>22.1</v>
      </c>
      <c r="F28" s="3" t="s">
        <v>74</v>
      </c>
      <c r="G28" s="35">
        <v>3</v>
      </c>
      <c r="H28" s="3" t="s">
        <v>34</v>
      </c>
      <c r="I28" s="3" t="s">
        <v>32</v>
      </c>
      <c r="J28" s="3">
        <v>3</v>
      </c>
      <c r="K28" s="3" t="s">
        <v>33</v>
      </c>
      <c r="L28" s="21" t="s">
        <v>69</v>
      </c>
      <c r="M28" s="3">
        <v>0.44</v>
      </c>
      <c r="N28" s="3">
        <v>6</v>
      </c>
      <c r="O28" s="3">
        <v>10</v>
      </c>
      <c r="P28" s="3" t="s">
        <v>28</v>
      </c>
      <c r="Q28" s="3">
        <v>1612</v>
      </c>
      <c r="R28" s="3">
        <v>0</v>
      </c>
      <c r="S28" s="3">
        <v>1800</v>
      </c>
      <c r="T28" s="13">
        <v>0</v>
      </c>
      <c r="U28" s="3">
        <v>8</v>
      </c>
      <c r="V28" s="3">
        <v>6</v>
      </c>
      <c r="W28" s="3">
        <v>4</v>
      </c>
      <c r="X28" s="3">
        <v>2</v>
      </c>
      <c r="Y28" s="3">
        <v>0</v>
      </c>
      <c r="Z28" s="3">
        <v>0</v>
      </c>
      <c r="AA28" s="3">
        <v>0</v>
      </c>
      <c r="AB28" s="3">
        <v>2</v>
      </c>
      <c r="AC28" s="28">
        <f t="shared" si="2"/>
        <v>50</v>
      </c>
      <c r="AD28" s="3">
        <v>0</v>
      </c>
      <c r="AE28" s="28">
        <f>AD28/AB28*100</f>
        <v>0</v>
      </c>
      <c r="AF28" s="3">
        <v>0</v>
      </c>
      <c r="AG28" s="3">
        <v>0</v>
      </c>
      <c r="AH28" s="3">
        <v>0</v>
      </c>
      <c r="AI28" s="3">
        <v>0</v>
      </c>
      <c r="AJ28" s="3"/>
      <c r="AK28" s="3"/>
    </row>
    <row r="29" spans="1:37" s="13" customFormat="1" x14ac:dyDescent="0.25">
      <c r="A29" s="12">
        <v>50567</v>
      </c>
      <c r="B29" s="3" t="s">
        <v>35</v>
      </c>
      <c r="C29" s="3" t="s">
        <v>94</v>
      </c>
      <c r="D29" s="3">
        <v>36</v>
      </c>
      <c r="E29" s="28">
        <v>24.9</v>
      </c>
      <c r="F29" s="3" t="s">
        <v>75</v>
      </c>
      <c r="G29" s="35">
        <v>4</v>
      </c>
      <c r="H29" s="3" t="s">
        <v>22</v>
      </c>
      <c r="I29" s="3" t="s">
        <v>95</v>
      </c>
      <c r="J29" s="3">
        <v>0</v>
      </c>
      <c r="K29" s="3">
        <v>1244</v>
      </c>
      <c r="L29" s="21">
        <v>0.8</v>
      </c>
      <c r="M29" s="3">
        <v>0.32</v>
      </c>
      <c r="N29" s="3">
        <v>1</v>
      </c>
      <c r="O29" s="3">
        <v>12</v>
      </c>
      <c r="P29" s="3" t="s">
        <v>28</v>
      </c>
      <c r="Q29" s="3">
        <v>1800</v>
      </c>
      <c r="R29" s="3">
        <v>0</v>
      </c>
      <c r="S29" s="3">
        <v>1425</v>
      </c>
      <c r="T29" s="13">
        <v>0</v>
      </c>
      <c r="U29" s="3">
        <v>4</v>
      </c>
      <c r="V29" s="3">
        <v>4</v>
      </c>
      <c r="W29" s="3">
        <v>4</v>
      </c>
      <c r="X29" s="3">
        <v>0</v>
      </c>
      <c r="Y29" s="3">
        <v>0</v>
      </c>
      <c r="Z29" s="3">
        <v>0</v>
      </c>
      <c r="AA29" s="3">
        <v>0</v>
      </c>
      <c r="AB29" s="3">
        <v>2</v>
      </c>
      <c r="AC29" s="28">
        <f t="shared" si="2"/>
        <v>50</v>
      </c>
      <c r="AD29" s="3">
        <v>1</v>
      </c>
      <c r="AE29" s="28">
        <f>AD29/AB29*100</f>
        <v>50</v>
      </c>
      <c r="AF29" s="3">
        <v>1</v>
      </c>
      <c r="AG29" s="3">
        <v>1</v>
      </c>
      <c r="AH29" s="3">
        <v>0</v>
      </c>
      <c r="AI29" s="3">
        <v>0</v>
      </c>
      <c r="AJ29" s="3"/>
      <c r="AK29" s="3"/>
    </row>
    <row r="30" spans="1:37" s="13" customFormat="1" x14ac:dyDescent="0.25">
      <c r="A30" s="12">
        <v>50527</v>
      </c>
      <c r="B30" s="3" t="s">
        <v>30</v>
      </c>
      <c r="C30" s="3" t="s">
        <v>96</v>
      </c>
      <c r="D30" s="3">
        <v>37</v>
      </c>
      <c r="E30" s="28">
        <v>37.6</v>
      </c>
      <c r="F30" s="3" t="s">
        <v>74</v>
      </c>
      <c r="G30" s="35">
        <v>3</v>
      </c>
      <c r="H30" s="3" t="s">
        <v>22</v>
      </c>
      <c r="I30" s="3" t="s">
        <v>97</v>
      </c>
      <c r="J30" s="3">
        <v>0</v>
      </c>
      <c r="K30" s="3">
        <v>3042</v>
      </c>
      <c r="L30" s="21">
        <v>0.8</v>
      </c>
      <c r="M30" s="3">
        <v>1.85</v>
      </c>
      <c r="N30" s="3">
        <v>15</v>
      </c>
      <c r="O30" s="3">
        <v>12</v>
      </c>
      <c r="P30" s="3" t="s">
        <v>28</v>
      </c>
      <c r="Q30" s="3">
        <v>525</v>
      </c>
      <c r="R30" s="3">
        <v>0</v>
      </c>
      <c r="S30" s="3">
        <v>1450</v>
      </c>
      <c r="T30" s="13">
        <v>0</v>
      </c>
      <c r="U30" s="3">
        <v>31</v>
      </c>
      <c r="V30" s="3">
        <v>29</v>
      </c>
      <c r="W30" s="3">
        <v>26</v>
      </c>
      <c r="X30" s="3">
        <v>0</v>
      </c>
      <c r="Y30" s="3">
        <v>3</v>
      </c>
      <c r="Z30" s="3">
        <v>0</v>
      </c>
      <c r="AA30" s="3">
        <v>0</v>
      </c>
      <c r="AB30" s="3">
        <v>23</v>
      </c>
      <c r="AC30" s="28">
        <f t="shared" si="2"/>
        <v>88.461538461538453</v>
      </c>
      <c r="AD30" s="3">
        <v>16</v>
      </c>
      <c r="AE30" s="28">
        <f>AD30/AB30*100</f>
        <v>69.565217391304344</v>
      </c>
      <c r="AF30" s="3">
        <v>14</v>
      </c>
      <c r="AG30" s="3">
        <v>10</v>
      </c>
      <c r="AH30" s="3">
        <v>3</v>
      </c>
      <c r="AI30" s="3">
        <v>1</v>
      </c>
      <c r="AJ30" s="3">
        <v>5</v>
      </c>
      <c r="AK30" s="3">
        <v>9</v>
      </c>
    </row>
    <row r="31" spans="1:37" s="13" customFormat="1" x14ac:dyDescent="0.25">
      <c r="A31" s="12">
        <v>50571</v>
      </c>
      <c r="B31" s="3" t="s">
        <v>20</v>
      </c>
      <c r="C31" s="3" t="s">
        <v>98</v>
      </c>
      <c r="D31" s="3">
        <v>36</v>
      </c>
      <c r="E31" s="28">
        <v>22.1</v>
      </c>
      <c r="F31" s="3" t="s">
        <v>85</v>
      </c>
      <c r="G31" s="35">
        <v>5</v>
      </c>
      <c r="H31" s="3" t="s">
        <v>22</v>
      </c>
      <c r="I31" s="3" t="s">
        <v>99</v>
      </c>
      <c r="J31" s="3">
        <v>2</v>
      </c>
      <c r="K31" s="3">
        <v>3421</v>
      </c>
      <c r="L31" s="21">
        <v>1.27</v>
      </c>
      <c r="M31" s="3">
        <v>3.14</v>
      </c>
      <c r="N31" s="3">
        <v>10</v>
      </c>
      <c r="O31" s="3">
        <v>9</v>
      </c>
      <c r="P31" s="3" t="s">
        <v>28</v>
      </c>
      <c r="Q31" s="3">
        <v>1350</v>
      </c>
      <c r="R31" s="3">
        <v>0</v>
      </c>
      <c r="S31" s="3">
        <v>1100</v>
      </c>
      <c r="T31" s="13">
        <v>0</v>
      </c>
      <c r="U31" s="3">
        <v>23</v>
      </c>
      <c r="V31" s="3">
        <v>19</v>
      </c>
      <c r="W31" s="3">
        <v>16</v>
      </c>
      <c r="X31" s="3">
        <v>1</v>
      </c>
      <c r="Y31" s="3">
        <v>2</v>
      </c>
      <c r="Z31" s="3">
        <v>0</v>
      </c>
      <c r="AA31" s="3">
        <v>0</v>
      </c>
      <c r="AB31" s="3">
        <v>11</v>
      </c>
      <c r="AC31" s="28">
        <f t="shared" si="2"/>
        <v>68.75</v>
      </c>
      <c r="AD31" s="3">
        <v>5</v>
      </c>
      <c r="AE31" s="28">
        <f>AD31/AB31*100</f>
        <v>45.454545454545453</v>
      </c>
      <c r="AF31" s="3">
        <v>2</v>
      </c>
      <c r="AG31" s="3">
        <v>0</v>
      </c>
      <c r="AH31" s="3">
        <v>5</v>
      </c>
      <c r="AI31" s="3">
        <v>0</v>
      </c>
      <c r="AJ31" s="3">
        <v>1</v>
      </c>
      <c r="AK31" s="3">
        <v>3</v>
      </c>
    </row>
    <row r="32" spans="1:37" s="13" customFormat="1" x14ac:dyDescent="0.25">
      <c r="A32" s="12">
        <v>50635</v>
      </c>
      <c r="B32" s="3" t="s">
        <v>30</v>
      </c>
      <c r="C32" s="3" t="s">
        <v>100</v>
      </c>
      <c r="D32" s="13">
        <v>39</v>
      </c>
      <c r="E32" s="28">
        <v>19.8</v>
      </c>
      <c r="F32" s="3">
        <v>2</v>
      </c>
      <c r="G32" s="35">
        <v>2</v>
      </c>
      <c r="H32" s="3" t="s">
        <v>34</v>
      </c>
      <c r="I32" s="3" t="s">
        <v>32</v>
      </c>
      <c r="J32" s="3">
        <v>0</v>
      </c>
      <c r="K32" s="3" t="s">
        <v>33</v>
      </c>
      <c r="L32" s="21" t="s">
        <v>69</v>
      </c>
      <c r="M32" s="3">
        <v>0.8</v>
      </c>
      <c r="N32" s="3">
        <v>4</v>
      </c>
      <c r="O32" s="3">
        <v>8</v>
      </c>
      <c r="P32" s="3" t="s">
        <v>28</v>
      </c>
      <c r="Q32" s="3">
        <v>2700</v>
      </c>
      <c r="R32" s="3">
        <v>0</v>
      </c>
      <c r="S32" s="3">
        <v>0</v>
      </c>
      <c r="T32" s="13">
        <v>0</v>
      </c>
      <c r="U32" s="3">
        <v>8</v>
      </c>
      <c r="V32" s="3">
        <v>5</v>
      </c>
      <c r="W32" s="3">
        <v>3</v>
      </c>
      <c r="X32" s="3">
        <v>2</v>
      </c>
      <c r="Y32" s="3">
        <v>0</v>
      </c>
      <c r="Z32" s="3">
        <v>0</v>
      </c>
      <c r="AA32" s="3">
        <v>0</v>
      </c>
      <c r="AB32" s="3">
        <v>2</v>
      </c>
      <c r="AC32" s="28">
        <f t="shared" si="2"/>
        <v>66.666666666666657</v>
      </c>
      <c r="AD32" s="3">
        <v>1</v>
      </c>
      <c r="AE32" s="28">
        <f>AD32/AB32*100</f>
        <v>50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1</v>
      </c>
    </row>
    <row r="33" spans="1:38" s="13" customFormat="1" x14ac:dyDescent="0.25">
      <c r="A33" s="12">
        <v>50724</v>
      </c>
      <c r="B33" s="3" t="s">
        <v>35</v>
      </c>
      <c r="C33" s="3" t="s">
        <v>70</v>
      </c>
      <c r="D33" s="13">
        <v>38</v>
      </c>
      <c r="E33" s="28">
        <v>21.6</v>
      </c>
      <c r="F33" s="3" t="s">
        <v>74</v>
      </c>
      <c r="G33" s="35">
        <v>3</v>
      </c>
      <c r="H33" s="3" t="s">
        <v>22</v>
      </c>
      <c r="I33" s="3" t="s">
        <v>72</v>
      </c>
      <c r="J33" s="3">
        <v>2</v>
      </c>
      <c r="K33" s="3">
        <v>641.4</v>
      </c>
      <c r="L33" s="21">
        <v>0.48</v>
      </c>
      <c r="M33" s="3">
        <v>1</v>
      </c>
      <c r="N33" s="3">
        <v>4</v>
      </c>
      <c r="O33" s="3">
        <v>9</v>
      </c>
      <c r="P33" s="3" t="s">
        <v>28</v>
      </c>
      <c r="Q33" s="3">
        <v>1500</v>
      </c>
      <c r="R33" s="3">
        <v>0</v>
      </c>
      <c r="S33" s="3">
        <v>975</v>
      </c>
      <c r="T33" s="13">
        <v>0</v>
      </c>
      <c r="U33" s="3">
        <v>4</v>
      </c>
      <c r="V33" s="3">
        <v>3</v>
      </c>
      <c r="W33" s="3">
        <v>2</v>
      </c>
      <c r="X33" s="3">
        <v>0</v>
      </c>
      <c r="Y33" s="3">
        <v>1</v>
      </c>
      <c r="Z33" s="3">
        <v>0</v>
      </c>
      <c r="AA33" s="3">
        <v>0</v>
      </c>
      <c r="AB33" s="3">
        <v>1</v>
      </c>
      <c r="AC33" s="28">
        <f t="shared" si="2"/>
        <v>50</v>
      </c>
      <c r="AD33" s="3">
        <v>1</v>
      </c>
      <c r="AE33" s="28">
        <f>AD33/AB33*100</f>
        <v>100</v>
      </c>
      <c r="AF33" s="3">
        <v>1</v>
      </c>
      <c r="AG33" s="3">
        <v>1</v>
      </c>
      <c r="AH33" s="3">
        <v>0</v>
      </c>
      <c r="AI33" s="3">
        <v>0</v>
      </c>
      <c r="AJ33" s="3" t="s">
        <v>56</v>
      </c>
      <c r="AK33" s="3" t="s">
        <v>56</v>
      </c>
    </row>
    <row r="34" spans="1:38" s="13" customFormat="1" x14ac:dyDescent="0.25">
      <c r="A34" s="12">
        <v>50727</v>
      </c>
      <c r="B34" s="3" t="s">
        <v>30</v>
      </c>
      <c r="C34" s="12" t="s">
        <v>101</v>
      </c>
      <c r="D34" s="3">
        <v>35</v>
      </c>
      <c r="E34" s="28">
        <v>24.2</v>
      </c>
      <c r="F34" s="3" t="s">
        <v>74</v>
      </c>
      <c r="G34" s="35">
        <v>3</v>
      </c>
      <c r="H34" s="3" t="s">
        <v>22</v>
      </c>
      <c r="I34" s="3" t="s">
        <v>102</v>
      </c>
      <c r="J34" s="3">
        <v>0</v>
      </c>
      <c r="K34" s="3">
        <v>566.79999999999995</v>
      </c>
      <c r="L34" s="21">
        <v>0.4</v>
      </c>
      <c r="M34" s="3">
        <v>0.3</v>
      </c>
      <c r="N34" s="3">
        <v>5</v>
      </c>
      <c r="O34" s="3">
        <v>8</v>
      </c>
      <c r="P34" s="3" t="s">
        <v>28</v>
      </c>
      <c r="Q34" s="3">
        <v>1350</v>
      </c>
      <c r="R34" s="3">
        <v>0</v>
      </c>
      <c r="S34" s="3">
        <v>1050</v>
      </c>
      <c r="T34" s="13">
        <v>0</v>
      </c>
      <c r="U34" s="3">
        <v>6</v>
      </c>
      <c r="V34" s="3">
        <v>4</v>
      </c>
      <c r="W34" s="3">
        <v>3</v>
      </c>
      <c r="X34" s="3">
        <v>0</v>
      </c>
      <c r="Y34" s="3">
        <v>1</v>
      </c>
      <c r="Z34" s="3">
        <v>0</v>
      </c>
      <c r="AA34" s="3">
        <v>0</v>
      </c>
      <c r="AB34" s="3">
        <v>3</v>
      </c>
      <c r="AC34" s="28">
        <f t="shared" si="2"/>
        <v>100</v>
      </c>
      <c r="AD34" s="3">
        <v>3</v>
      </c>
      <c r="AE34" s="28">
        <f>AD34/AB34*100</f>
        <v>100</v>
      </c>
      <c r="AF34" s="3">
        <v>3</v>
      </c>
      <c r="AG34" s="3">
        <v>3</v>
      </c>
      <c r="AH34" s="3">
        <v>0</v>
      </c>
      <c r="AI34" s="3">
        <v>0</v>
      </c>
      <c r="AJ34" s="3">
        <v>1</v>
      </c>
      <c r="AK34" s="3">
        <v>2</v>
      </c>
    </row>
    <row r="35" spans="1:38" s="13" customFormat="1" x14ac:dyDescent="0.25">
      <c r="A35" s="12">
        <v>50412</v>
      </c>
      <c r="B35" s="3" t="s">
        <v>30</v>
      </c>
      <c r="C35" s="3" t="s">
        <v>103</v>
      </c>
      <c r="D35" s="3">
        <v>36</v>
      </c>
      <c r="E35" s="28">
        <v>25.4</v>
      </c>
      <c r="F35" s="3" t="s">
        <v>29</v>
      </c>
      <c r="G35" s="35">
        <v>2</v>
      </c>
      <c r="H35" s="3" t="s">
        <v>34</v>
      </c>
      <c r="I35" s="3" t="s">
        <v>32</v>
      </c>
      <c r="J35" s="3">
        <v>0</v>
      </c>
      <c r="K35" s="3" t="s">
        <v>33</v>
      </c>
      <c r="L35" s="21" t="s">
        <v>69</v>
      </c>
      <c r="M35" s="3">
        <v>1.3</v>
      </c>
      <c r="N35" s="3">
        <v>3</v>
      </c>
      <c r="O35" s="3">
        <v>11</v>
      </c>
      <c r="P35" s="3" t="s">
        <v>28</v>
      </c>
      <c r="Q35" s="3">
        <v>1800</v>
      </c>
      <c r="R35" s="3">
        <v>0</v>
      </c>
      <c r="S35" s="3">
        <v>1305</v>
      </c>
      <c r="T35" s="13">
        <v>0</v>
      </c>
      <c r="U35" s="3">
        <v>7</v>
      </c>
      <c r="V35" s="3">
        <v>5</v>
      </c>
      <c r="W35" s="3">
        <v>5</v>
      </c>
      <c r="X35" s="3">
        <v>0</v>
      </c>
      <c r="Y35" s="3">
        <v>0</v>
      </c>
      <c r="Z35" s="3">
        <v>0</v>
      </c>
      <c r="AA35" s="3">
        <v>0</v>
      </c>
      <c r="AB35" s="3">
        <v>5</v>
      </c>
      <c r="AC35" s="28">
        <f t="shared" si="2"/>
        <v>100</v>
      </c>
      <c r="AD35" s="3">
        <v>3</v>
      </c>
      <c r="AE35" s="28">
        <f>AD35/AB35*100</f>
        <v>60</v>
      </c>
      <c r="AF35" s="3">
        <v>2</v>
      </c>
      <c r="AG35" s="3">
        <v>1</v>
      </c>
      <c r="AH35" s="3">
        <v>2</v>
      </c>
      <c r="AI35" s="3">
        <v>0</v>
      </c>
      <c r="AJ35" s="3" t="s">
        <v>56</v>
      </c>
      <c r="AK35" s="3" t="s">
        <v>56</v>
      </c>
    </row>
    <row r="36" spans="1:38" s="13" customFormat="1" x14ac:dyDescent="0.25">
      <c r="A36" s="12">
        <v>50675</v>
      </c>
      <c r="B36" s="3" t="s">
        <v>20</v>
      </c>
      <c r="C36" s="3" t="s">
        <v>104</v>
      </c>
      <c r="D36" s="3">
        <v>34</v>
      </c>
      <c r="E36" s="28">
        <v>25.7</v>
      </c>
      <c r="F36" s="3" t="s">
        <v>29</v>
      </c>
      <c r="G36" s="35">
        <v>2</v>
      </c>
      <c r="H36" s="3" t="s">
        <v>22</v>
      </c>
      <c r="I36" s="3" t="s">
        <v>105</v>
      </c>
      <c r="J36" s="3">
        <v>0</v>
      </c>
      <c r="K36" s="3">
        <v>3762.9</v>
      </c>
      <c r="L36" s="21">
        <v>0.91</v>
      </c>
      <c r="M36" s="3">
        <v>1.49</v>
      </c>
      <c r="N36" s="3">
        <v>17</v>
      </c>
      <c r="O36" s="3">
        <v>9</v>
      </c>
      <c r="P36" s="3" t="s">
        <v>28</v>
      </c>
      <c r="Q36" s="3">
        <v>1425</v>
      </c>
      <c r="R36" s="3">
        <v>0</v>
      </c>
      <c r="S36" s="3">
        <v>1050</v>
      </c>
      <c r="T36" s="13">
        <v>0</v>
      </c>
      <c r="U36" s="3">
        <v>23</v>
      </c>
      <c r="V36" s="3">
        <v>15</v>
      </c>
      <c r="W36" s="3">
        <v>12</v>
      </c>
      <c r="X36" s="3">
        <v>2</v>
      </c>
      <c r="Y36" s="3">
        <v>3</v>
      </c>
      <c r="Z36" s="3">
        <v>1</v>
      </c>
      <c r="AA36" s="3">
        <v>0</v>
      </c>
      <c r="AB36" s="3">
        <v>10</v>
      </c>
      <c r="AC36" s="28">
        <f t="shared" si="2"/>
        <v>83.333333333333343</v>
      </c>
      <c r="AD36" s="3">
        <v>9</v>
      </c>
      <c r="AE36" s="28">
        <f>AD36/AB36*100</f>
        <v>90</v>
      </c>
      <c r="AF36" s="3">
        <v>7</v>
      </c>
      <c r="AG36" s="3">
        <v>8</v>
      </c>
      <c r="AH36" s="3">
        <v>0</v>
      </c>
      <c r="AI36" s="3">
        <v>0</v>
      </c>
      <c r="AJ36" s="3">
        <v>5</v>
      </c>
      <c r="AK36" s="3">
        <v>3</v>
      </c>
    </row>
    <row r="37" spans="1:38" s="13" customFormat="1" x14ac:dyDescent="0.25">
      <c r="A37" s="12">
        <v>50412</v>
      </c>
      <c r="B37" s="3" t="s">
        <v>30</v>
      </c>
      <c r="C37" s="3" t="s">
        <v>103</v>
      </c>
      <c r="D37" s="3">
        <v>36</v>
      </c>
      <c r="E37" s="28">
        <v>24.2</v>
      </c>
      <c r="F37" s="3" t="s">
        <v>29</v>
      </c>
      <c r="G37" s="35">
        <v>2</v>
      </c>
      <c r="H37" s="3" t="s">
        <v>34</v>
      </c>
      <c r="I37" s="3" t="s">
        <v>32</v>
      </c>
      <c r="J37" s="3">
        <v>0</v>
      </c>
      <c r="K37" s="3" t="s">
        <v>33</v>
      </c>
      <c r="L37" s="21" t="s">
        <v>69</v>
      </c>
      <c r="M37" s="3">
        <v>1.31</v>
      </c>
      <c r="N37" s="3">
        <v>7</v>
      </c>
      <c r="O37" s="3">
        <v>11</v>
      </c>
      <c r="P37" s="3" t="s">
        <v>28</v>
      </c>
      <c r="Q37" s="3">
        <v>1875</v>
      </c>
      <c r="R37" s="3">
        <v>0</v>
      </c>
      <c r="S37" s="3">
        <v>1537</v>
      </c>
      <c r="T37" s="13">
        <v>0</v>
      </c>
      <c r="U37" s="3">
        <v>5</v>
      </c>
      <c r="V37" s="3">
        <v>4</v>
      </c>
      <c r="W37" s="3">
        <v>2</v>
      </c>
      <c r="X37" s="3">
        <v>1</v>
      </c>
      <c r="Y37" s="3">
        <v>1</v>
      </c>
      <c r="Z37" s="3">
        <v>0</v>
      </c>
      <c r="AA37" s="3">
        <v>0</v>
      </c>
      <c r="AB37" s="3">
        <v>2</v>
      </c>
      <c r="AC37" s="28">
        <f t="shared" si="2"/>
        <v>100</v>
      </c>
      <c r="AD37" s="3">
        <v>2</v>
      </c>
      <c r="AE37" s="28">
        <f>AD37/AB37*100</f>
        <v>100</v>
      </c>
      <c r="AF37" s="3">
        <v>1</v>
      </c>
      <c r="AG37" s="3">
        <v>1</v>
      </c>
      <c r="AH37" s="3">
        <v>0</v>
      </c>
      <c r="AI37" s="3">
        <v>1</v>
      </c>
      <c r="AJ37" s="3" t="s">
        <v>56</v>
      </c>
      <c r="AK37" s="3" t="s">
        <v>56</v>
      </c>
    </row>
    <row r="38" spans="1:38" s="9" customFormat="1" x14ac:dyDescent="0.25">
      <c r="A38" s="8">
        <v>50672</v>
      </c>
      <c r="B38" s="2" t="s">
        <v>35</v>
      </c>
      <c r="C38" s="2" t="s">
        <v>107</v>
      </c>
      <c r="D38" s="2">
        <v>35</v>
      </c>
      <c r="E38" s="31">
        <v>21.8</v>
      </c>
      <c r="F38" s="2" t="s">
        <v>74</v>
      </c>
      <c r="G38" s="36">
        <v>3</v>
      </c>
      <c r="H38" s="2" t="s">
        <v>22</v>
      </c>
      <c r="I38" s="2" t="s">
        <v>106</v>
      </c>
      <c r="J38" s="2">
        <v>0</v>
      </c>
      <c r="K38" s="2">
        <v>1944</v>
      </c>
      <c r="L38" s="20">
        <v>0.84</v>
      </c>
      <c r="M38" s="2">
        <v>1.54</v>
      </c>
      <c r="N38" s="2">
        <v>9</v>
      </c>
      <c r="O38" s="2">
        <v>11</v>
      </c>
      <c r="P38" s="2" t="s">
        <v>27</v>
      </c>
      <c r="Q38" s="2">
        <v>2250</v>
      </c>
      <c r="R38" s="2">
        <v>0</v>
      </c>
      <c r="S38" s="2">
        <v>1050</v>
      </c>
      <c r="T38" s="9">
        <v>0</v>
      </c>
      <c r="U38" s="2">
        <v>9</v>
      </c>
      <c r="V38" s="2">
        <v>6</v>
      </c>
      <c r="W38" s="2">
        <v>5</v>
      </c>
      <c r="X38" s="2">
        <v>1</v>
      </c>
      <c r="Y38" s="2">
        <v>0</v>
      </c>
      <c r="Z38" s="2">
        <v>0</v>
      </c>
      <c r="AA38" s="2">
        <v>0</v>
      </c>
      <c r="AB38" s="2">
        <v>2</v>
      </c>
      <c r="AC38" s="31">
        <f t="shared" si="2"/>
        <v>40</v>
      </c>
      <c r="AD38" s="2">
        <v>1</v>
      </c>
      <c r="AE38" s="31">
        <f>AD38/AB38*100</f>
        <v>50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1</v>
      </c>
    </row>
    <row r="39" spans="1:38" s="13" customFormat="1" x14ac:dyDescent="0.25">
      <c r="A39" s="12">
        <v>50690</v>
      </c>
      <c r="B39" s="3" t="s">
        <v>35</v>
      </c>
      <c r="C39" s="3" t="s">
        <v>108</v>
      </c>
      <c r="D39" s="3">
        <v>36</v>
      </c>
      <c r="E39" s="28">
        <v>21</v>
      </c>
      <c r="F39" s="3" t="s">
        <v>57</v>
      </c>
      <c r="G39" s="35">
        <v>1</v>
      </c>
      <c r="H39" s="3" t="s">
        <v>34</v>
      </c>
      <c r="I39" s="3" t="s">
        <v>110</v>
      </c>
      <c r="J39" s="3">
        <v>0</v>
      </c>
      <c r="K39" s="3">
        <v>2624</v>
      </c>
      <c r="L39" s="21" t="s">
        <v>109</v>
      </c>
      <c r="M39" s="3">
        <v>3.17</v>
      </c>
      <c r="N39" s="3">
        <v>9</v>
      </c>
      <c r="O39" s="3">
        <v>10</v>
      </c>
      <c r="P39" s="3" t="s">
        <v>28</v>
      </c>
      <c r="Q39" s="3">
        <v>975</v>
      </c>
      <c r="R39" s="3">
        <v>0</v>
      </c>
      <c r="S39" s="3">
        <v>1500</v>
      </c>
      <c r="T39" s="13">
        <v>0</v>
      </c>
      <c r="U39" s="3">
        <v>15</v>
      </c>
      <c r="V39" s="3">
        <v>13</v>
      </c>
      <c r="W39" s="3">
        <v>11</v>
      </c>
      <c r="X39" s="3">
        <v>0</v>
      </c>
      <c r="Y39" s="3">
        <v>2</v>
      </c>
      <c r="Z39" s="3">
        <v>0</v>
      </c>
      <c r="AA39" s="3">
        <v>0</v>
      </c>
      <c r="AB39" s="3">
        <v>8</v>
      </c>
      <c r="AC39" s="28">
        <f t="shared" si="2"/>
        <v>72.727272727272734</v>
      </c>
      <c r="AD39" s="3">
        <v>5</v>
      </c>
      <c r="AE39" s="28">
        <f>AD39/AB39*100</f>
        <v>62.5</v>
      </c>
      <c r="AF39" s="3">
        <v>3</v>
      </c>
      <c r="AG39" s="3">
        <v>2</v>
      </c>
      <c r="AH39" s="3">
        <v>2</v>
      </c>
      <c r="AI39" s="3">
        <v>0</v>
      </c>
      <c r="AJ39" s="3">
        <v>1</v>
      </c>
      <c r="AK39" s="3">
        <v>3</v>
      </c>
    </row>
    <row r="40" spans="1:38" s="13" customFormat="1" x14ac:dyDescent="0.25">
      <c r="A40" s="12">
        <v>50442</v>
      </c>
      <c r="B40" s="3" t="s">
        <v>35</v>
      </c>
      <c r="C40" s="3" t="s">
        <v>111</v>
      </c>
      <c r="D40" s="3">
        <v>39</v>
      </c>
      <c r="E40" s="28">
        <v>21.6</v>
      </c>
      <c r="F40" s="3" t="s">
        <v>29</v>
      </c>
      <c r="G40" s="35">
        <v>2</v>
      </c>
      <c r="H40" s="3" t="s">
        <v>22</v>
      </c>
      <c r="I40" s="3" t="s">
        <v>112</v>
      </c>
      <c r="J40" s="3">
        <v>0</v>
      </c>
      <c r="K40" s="3">
        <v>4447</v>
      </c>
      <c r="L40" s="21">
        <v>0.69</v>
      </c>
      <c r="M40" s="3">
        <v>3.24</v>
      </c>
      <c r="N40" s="3">
        <v>12</v>
      </c>
      <c r="O40" s="3">
        <v>10</v>
      </c>
      <c r="P40" s="3" t="s">
        <v>28</v>
      </c>
      <c r="Q40" s="3">
        <v>1450</v>
      </c>
      <c r="R40" s="3">
        <v>0</v>
      </c>
      <c r="S40" s="3">
        <v>1350</v>
      </c>
      <c r="T40" s="13">
        <v>0</v>
      </c>
      <c r="U40" s="3">
        <v>27</v>
      </c>
      <c r="V40" s="3">
        <v>21</v>
      </c>
      <c r="W40" s="3">
        <v>12</v>
      </c>
      <c r="X40" s="3">
        <v>3</v>
      </c>
      <c r="Y40" s="3">
        <v>5</v>
      </c>
      <c r="Z40" s="3">
        <v>0</v>
      </c>
      <c r="AA40" s="3">
        <v>1</v>
      </c>
      <c r="AB40" s="3">
        <v>5</v>
      </c>
      <c r="AC40" s="28">
        <f t="shared" si="2"/>
        <v>41.666666666666671</v>
      </c>
      <c r="AD40" s="3">
        <v>1</v>
      </c>
      <c r="AE40" s="28">
        <f>AD40/AB40*100</f>
        <v>20</v>
      </c>
      <c r="AF40" s="3">
        <v>1</v>
      </c>
      <c r="AG40" s="3">
        <v>1</v>
      </c>
      <c r="AH40" s="3">
        <v>0</v>
      </c>
      <c r="AI40" s="3">
        <v>0</v>
      </c>
      <c r="AJ40" s="3"/>
      <c r="AK40" s="3"/>
    </row>
    <row r="41" spans="1:38" s="13" customFormat="1" x14ac:dyDescent="0.25">
      <c r="A41" s="12">
        <v>50639</v>
      </c>
      <c r="B41" s="3" t="s">
        <v>20</v>
      </c>
      <c r="C41" s="3" t="s">
        <v>113</v>
      </c>
      <c r="D41" s="12">
        <v>50640</v>
      </c>
      <c r="E41" s="28">
        <v>20.9</v>
      </c>
      <c r="F41" s="3" t="s">
        <v>29</v>
      </c>
      <c r="G41" s="35">
        <v>2</v>
      </c>
      <c r="H41" s="3" t="s">
        <v>22</v>
      </c>
      <c r="I41" s="3" t="s">
        <v>114</v>
      </c>
      <c r="J41" s="3">
        <v>0</v>
      </c>
      <c r="K41" s="3">
        <v>602</v>
      </c>
      <c r="L41" s="21">
        <v>0.3</v>
      </c>
      <c r="M41" s="3">
        <v>0.24</v>
      </c>
      <c r="N41" s="3">
        <v>3</v>
      </c>
      <c r="O41" s="3">
        <v>9</v>
      </c>
      <c r="P41" s="3" t="s">
        <v>28</v>
      </c>
      <c r="Q41" s="3">
        <v>1500</v>
      </c>
      <c r="R41" s="3">
        <v>0</v>
      </c>
      <c r="S41" s="3">
        <v>1200</v>
      </c>
      <c r="T41" s="13">
        <v>0</v>
      </c>
      <c r="U41" s="3">
        <v>3</v>
      </c>
      <c r="V41" s="3">
        <v>2</v>
      </c>
      <c r="W41" s="3">
        <v>2</v>
      </c>
      <c r="X41" s="3">
        <v>0</v>
      </c>
      <c r="Y41" s="3">
        <v>0</v>
      </c>
      <c r="Z41" s="3">
        <v>0</v>
      </c>
      <c r="AA41" s="3">
        <v>0</v>
      </c>
      <c r="AB41" s="3">
        <v>2</v>
      </c>
      <c r="AC41" s="28">
        <f t="shared" si="2"/>
        <v>100</v>
      </c>
      <c r="AD41" s="3">
        <v>2</v>
      </c>
      <c r="AE41" s="28">
        <f>AD41/AB41*100</f>
        <v>100</v>
      </c>
      <c r="AF41" s="3">
        <v>2</v>
      </c>
      <c r="AG41" s="3">
        <v>1</v>
      </c>
      <c r="AH41" s="3">
        <v>1</v>
      </c>
      <c r="AI41" s="3">
        <v>0</v>
      </c>
      <c r="AJ41" s="3" t="s">
        <v>56</v>
      </c>
      <c r="AK41" s="3" t="s">
        <v>56</v>
      </c>
    </row>
    <row r="42" spans="1:38" s="13" customFormat="1" x14ac:dyDescent="0.25">
      <c r="A42" s="12">
        <v>50371</v>
      </c>
      <c r="B42" s="3" t="s">
        <v>30</v>
      </c>
      <c r="C42" s="3" t="s">
        <v>115</v>
      </c>
      <c r="D42" s="3">
        <v>38</v>
      </c>
      <c r="E42" s="28">
        <v>27.8</v>
      </c>
      <c r="F42" s="3" t="s">
        <v>116</v>
      </c>
      <c r="G42" s="35">
        <v>6</v>
      </c>
      <c r="H42" s="3" t="s">
        <v>22</v>
      </c>
      <c r="I42" s="3" t="s">
        <v>32</v>
      </c>
      <c r="J42" s="3">
        <v>0</v>
      </c>
      <c r="K42" s="3">
        <v>2544</v>
      </c>
      <c r="L42" s="21">
        <v>0.82</v>
      </c>
      <c r="M42" s="3">
        <v>2.39</v>
      </c>
      <c r="N42" s="3">
        <v>14</v>
      </c>
      <c r="O42" s="3">
        <v>10</v>
      </c>
      <c r="P42" s="3" t="s">
        <v>28</v>
      </c>
      <c r="Q42" s="3">
        <v>1200</v>
      </c>
      <c r="R42" s="3">
        <v>0</v>
      </c>
      <c r="S42" s="3">
        <v>1950</v>
      </c>
      <c r="T42" s="13">
        <v>0</v>
      </c>
      <c r="U42" s="3">
        <v>23</v>
      </c>
      <c r="V42" s="3">
        <v>21</v>
      </c>
      <c r="W42" s="3">
        <v>16</v>
      </c>
      <c r="X42" s="3">
        <v>1</v>
      </c>
      <c r="Y42" s="3"/>
      <c r="Z42" s="3">
        <v>2</v>
      </c>
      <c r="AA42" s="3">
        <v>2</v>
      </c>
      <c r="AB42" s="3">
        <v>12</v>
      </c>
      <c r="AC42" s="28">
        <f t="shared" si="2"/>
        <v>75</v>
      </c>
      <c r="AD42" s="3">
        <v>5</v>
      </c>
      <c r="AE42" s="28">
        <f>AD42/AB42*100</f>
        <v>41.666666666666671</v>
      </c>
      <c r="AF42" s="3">
        <v>4</v>
      </c>
      <c r="AG42" s="3">
        <v>3</v>
      </c>
      <c r="AH42" s="3">
        <v>1</v>
      </c>
      <c r="AI42" s="3">
        <v>0</v>
      </c>
      <c r="AJ42" s="3">
        <v>1</v>
      </c>
      <c r="AK42" s="3">
        <v>3</v>
      </c>
    </row>
    <row r="43" spans="1:38" s="9" customFormat="1" x14ac:dyDescent="0.25">
      <c r="A43" s="8">
        <v>50743</v>
      </c>
      <c r="B43" s="2" t="s">
        <v>35</v>
      </c>
      <c r="C43" s="2" t="s">
        <v>117</v>
      </c>
      <c r="D43" s="2">
        <v>32</v>
      </c>
      <c r="E43" s="31">
        <v>19</v>
      </c>
      <c r="F43" s="2" t="s">
        <v>29</v>
      </c>
      <c r="G43" s="36">
        <v>2</v>
      </c>
      <c r="H43" s="2" t="s">
        <v>34</v>
      </c>
      <c r="I43" s="2" t="s">
        <v>32</v>
      </c>
      <c r="J43" s="2">
        <v>0</v>
      </c>
      <c r="K43" s="2" t="s">
        <v>33</v>
      </c>
      <c r="L43" s="20" t="s">
        <v>69</v>
      </c>
      <c r="M43" s="2">
        <v>5.52</v>
      </c>
      <c r="N43" s="2">
        <v>13</v>
      </c>
      <c r="O43" s="2">
        <v>8</v>
      </c>
      <c r="P43" s="2" t="s">
        <v>27</v>
      </c>
      <c r="Q43" s="2">
        <v>450</v>
      </c>
      <c r="R43" s="2">
        <v>0</v>
      </c>
      <c r="S43" s="2">
        <v>1350</v>
      </c>
      <c r="T43" s="9">
        <v>0</v>
      </c>
      <c r="U43" s="2">
        <v>12</v>
      </c>
      <c r="V43" s="2">
        <v>9</v>
      </c>
      <c r="W43" s="2">
        <v>7</v>
      </c>
      <c r="X43" s="2">
        <v>0</v>
      </c>
      <c r="Y43" s="2">
        <v>2</v>
      </c>
      <c r="Z43" s="2">
        <v>0</v>
      </c>
      <c r="AA43" s="2">
        <v>0</v>
      </c>
      <c r="AB43" s="2">
        <v>3</v>
      </c>
      <c r="AC43" s="31">
        <f t="shared" si="2"/>
        <v>42.857142857142854</v>
      </c>
      <c r="AD43" s="2">
        <v>3</v>
      </c>
      <c r="AE43" s="31">
        <f>AD43/AB43*100</f>
        <v>100</v>
      </c>
      <c r="AF43" s="2">
        <v>3</v>
      </c>
      <c r="AG43" s="2">
        <v>1</v>
      </c>
      <c r="AH43" s="2">
        <v>2</v>
      </c>
      <c r="AI43" s="2">
        <v>0</v>
      </c>
      <c r="AJ43" s="2"/>
      <c r="AK43" s="2"/>
    </row>
    <row r="44" spans="1:38" s="13" customFormat="1" x14ac:dyDescent="0.25">
      <c r="A44" s="12">
        <v>50387</v>
      </c>
      <c r="B44" s="3" t="s">
        <v>20</v>
      </c>
      <c r="C44" s="3" t="s">
        <v>118</v>
      </c>
      <c r="D44" s="12">
        <v>39</v>
      </c>
      <c r="E44" s="28">
        <v>24.8</v>
      </c>
      <c r="F44" s="3" t="s">
        <v>65</v>
      </c>
      <c r="G44" s="35">
        <v>7</v>
      </c>
      <c r="H44" s="3" t="s">
        <v>22</v>
      </c>
      <c r="I44" s="3" t="s">
        <v>119</v>
      </c>
      <c r="J44" s="3">
        <v>3</v>
      </c>
      <c r="K44" s="3">
        <v>1711</v>
      </c>
      <c r="L44" s="21">
        <v>0.59</v>
      </c>
      <c r="M44" s="3">
        <v>2.21</v>
      </c>
      <c r="N44" s="3">
        <v>20</v>
      </c>
      <c r="O44" s="3">
        <v>11</v>
      </c>
      <c r="P44" s="3" t="s">
        <v>28</v>
      </c>
      <c r="Q44" s="3">
        <v>1575</v>
      </c>
      <c r="R44" s="3">
        <v>0</v>
      </c>
      <c r="S44" s="3">
        <v>1275</v>
      </c>
      <c r="T44" s="13">
        <v>0</v>
      </c>
      <c r="U44" s="3">
        <v>11</v>
      </c>
      <c r="V44" s="3">
        <v>9</v>
      </c>
      <c r="W44" s="3">
        <v>4</v>
      </c>
      <c r="X44" s="3">
        <v>0</v>
      </c>
      <c r="Y44" s="3">
        <v>5</v>
      </c>
      <c r="Z44" s="3">
        <v>0</v>
      </c>
      <c r="AA44" s="3">
        <v>0</v>
      </c>
      <c r="AB44" s="3">
        <v>3</v>
      </c>
      <c r="AC44" s="28">
        <f t="shared" si="2"/>
        <v>75</v>
      </c>
      <c r="AD44" s="3">
        <v>3</v>
      </c>
      <c r="AE44" s="28">
        <f>AD44/AB44*100</f>
        <v>100</v>
      </c>
      <c r="AF44" s="3">
        <v>2</v>
      </c>
      <c r="AG44" s="3">
        <v>0</v>
      </c>
      <c r="AH44" s="3">
        <v>2</v>
      </c>
      <c r="AI44" s="3">
        <v>0</v>
      </c>
      <c r="AJ44" s="3">
        <v>1</v>
      </c>
      <c r="AK44" s="3">
        <v>1</v>
      </c>
    </row>
    <row r="45" spans="1:38" s="13" customFormat="1" x14ac:dyDescent="0.25">
      <c r="A45" s="12">
        <v>50690</v>
      </c>
      <c r="B45" s="3" t="s">
        <v>35</v>
      </c>
      <c r="C45" s="3" t="s">
        <v>120</v>
      </c>
      <c r="D45" s="3">
        <v>36</v>
      </c>
      <c r="E45" s="28">
        <v>21</v>
      </c>
      <c r="F45" s="3" t="s">
        <v>57</v>
      </c>
      <c r="G45" s="35">
        <v>1</v>
      </c>
      <c r="H45" s="3" t="s">
        <v>34</v>
      </c>
      <c r="I45" s="3" t="s">
        <v>121</v>
      </c>
      <c r="J45" s="3">
        <v>0</v>
      </c>
      <c r="K45" s="3">
        <v>3020</v>
      </c>
      <c r="L45" s="21">
        <v>0.55000000000000004</v>
      </c>
      <c r="M45" s="3">
        <v>3.17</v>
      </c>
      <c r="N45" s="3">
        <v>10</v>
      </c>
      <c r="O45" s="3">
        <v>12</v>
      </c>
      <c r="P45" s="3" t="s">
        <v>28</v>
      </c>
      <c r="Q45" s="3">
        <v>1800</v>
      </c>
      <c r="R45" s="3">
        <v>0</v>
      </c>
      <c r="S45" s="3">
        <v>1425</v>
      </c>
      <c r="T45" s="13">
        <v>0</v>
      </c>
      <c r="U45" s="3">
        <v>19</v>
      </c>
      <c r="V45" s="3">
        <v>13</v>
      </c>
      <c r="W45" s="3">
        <v>9</v>
      </c>
      <c r="X45" s="3">
        <v>2</v>
      </c>
      <c r="Y45" s="3">
        <v>2</v>
      </c>
      <c r="Z45" s="3">
        <v>0</v>
      </c>
      <c r="AA45" s="3">
        <v>0</v>
      </c>
      <c r="AB45" s="3">
        <v>7</v>
      </c>
      <c r="AC45" s="28">
        <f t="shared" si="2"/>
        <v>77.777777777777786</v>
      </c>
      <c r="AD45" s="3">
        <v>4</v>
      </c>
      <c r="AE45" s="28">
        <f>AD45/AB45*100</f>
        <v>57.142857142857139</v>
      </c>
      <c r="AF45" s="3">
        <v>3</v>
      </c>
      <c r="AG45" s="3">
        <v>1</v>
      </c>
      <c r="AH45" s="3">
        <v>3</v>
      </c>
      <c r="AI45" s="3">
        <v>0</v>
      </c>
      <c r="AJ45" s="3">
        <v>3</v>
      </c>
      <c r="AK45" s="3">
        <v>1</v>
      </c>
    </row>
    <row r="46" spans="1:38" s="13" customFormat="1" x14ac:dyDescent="0.25">
      <c r="A46" s="12">
        <v>50724</v>
      </c>
      <c r="B46" s="3" t="s">
        <v>35</v>
      </c>
      <c r="C46" s="3" t="s">
        <v>70</v>
      </c>
      <c r="D46" s="3">
        <v>37</v>
      </c>
      <c r="E46" s="28">
        <v>21.6</v>
      </c>
      <c r="F46" s="3" t="s">
        <v>74</v>
      </c>
      <c r="G46" s="35">
        <v>3</v>
      </c>
      <c r="H46" s="3" t="s">
        <v>34</v>
      </c>
      <c r="I46" s="3" t="s">
        <v>90</v>
      </c>
      <c r="J46" s="3">
        <v>2</v>
      </c>
      <c r="K46" s="3">
        <v>1473</v>
      </c>
      <c r="L46" s="21">
        <v>0.69</v>
      </c>
      <c r="M46" s="3">
        <v>0.84</v>
      </c>
      <c r="N46" s="3">
        <v>4</v>
      </c>
      <c r="O46" s="3">
        <v>12</v>
      </c>
      <c r="P46" s="3" t="s">
        <v>28</v>
      </c>
      <c r="Q46" s="3">
        <v>2400</v>
      </c>
      <c r="R46" s="3">
        <v>0</v>
      </c>
      <c r="S46" s="3">
        <v>1525</v>
      </c>
      <c r="T46" s="13">
        <v>0</v>
      </c>
      <c r="U46" s="3">
        <v>13</v>
      </c>
      <c r="V46" s="3">
        <v>12</v>
      </c>
      <c r="W46" s="3">
        <v>4</v>
      </c>
      <c r="X46" s="3">
        <v>0</v>
      </c>
      <c r="Y46" s="3">
        <v>7</v>
      </c>
      <c r="Z46" s="3">
        <v>0</v>
      </c>
      <c r="AA46" s="3">
        <v>1</v>
      </c>
      <c r="AB46" s="3">
        <v>3</v>
      </c>
      <c r="AC46" s="28">
        <f t="shared" si="2"/>
        <v>75</v>
      </c>
      <c r="AD46" s="3">
        <v>2</v>
      </c>
      <c r="AE46" s="28">
        <f>AD46/AB46*100</f>
        <v>66.666666666666657</v>
      </c>
      <c r="AF46" s="3">
        <v>2</v>
      </c>
      <c r="AG46" s="3">
        <v>0</v>
      </c>
      <c r="AH46" s="3">
        <v>0</v>
      </c>
      <c r="AI46" s="3">
        <v>0</v>
      </c>
      <c r="AJ46" s="3" t="s">
        <v>56</v>
      </c>
      <c r="AK46" s="3" t="s">
        <v>56</v>
      </c>
    </row>
    <row r="47" spans="1:38" s="13" customFormat="1" x14ac:dyDescent="0.25">
      <c r="A47" s="12">
        <v>50760</v>
      </c>
      <c r="B47" s="3" t="s">
        <v>35</v>
      </c>
      <c r="C47" s="3" t="s">
        <v>122</v>
      </c>
      <c r="D47" s="3">
        <v>38</v>
      </c>
      <c r="E47" s="28">
        <v>21.5</v>
      </c>
      <c r="F47" s="3" t="s">
        <v>57</v>
      </c>
      <c r="G47" s="35">
        <v>1</v>
      </c>
      <c r="H47" s="3" t="s">
        <v>22</v>
      </c>
      <c r="I47" s="3" t="s">
        <v>72</v>
      </c>
      <c r="J47" s="3">
        <v>0</v>
      </c>
      <c r="K47" s="3">
        <v>2100</v>
      </c>
      <c r="L47" s="21">
        <v>0.5</v>
      </c>
      <c r="M47" s="3">
        <v>0.45</v>
      </c>
      <c r="N47" s="3">
        <v>4</v>
      </c>
      <c r="O47" s="3">
        <v>12</v>
      </c>
      <c r="P47" s="3" t="s">
        <v>28</v>
      </c>
      <c r="Q47" s="3">
        <v>2100</v>
      </c>
      <c r="R47" s="3">
        <v>0</v>
      </c>
      <c r="S47" s="3">
        <v>1500</v>
      </c>
      <c r="T47" s="13">
        <v>0</v>
      </c>
      <c r="U47" s="3">
        <v>10</v>
      </c>
      <c r="V47" s="3">
        <v>10</v>
      </c>
      <c r="W47" s="3">
        <v>5</v>
      </c>
      <c r="X47" s="3">
        <v>4</v>
      </c>
      <c r="Y47" s="3">
        <v>1</v>
      </c>
      <c r="Z47" s="3">
        <v>0</v>
      </c>
      <c r="AA47" s="3">
        <v>0</v>
      </c>
      <c r="AB47" s="3">
        <v>5</v>
      </c>
      <c r="AC47" s="28">
        <f t="shared" si="2"/>
        <v>100</v>
      </c>
      <c r="AD47" s="3">
        <v>3</v>
      </c>
      <c r="AE47" s="28">
        <f>AD47/AB47*100</f>
        <v>60</v>
      </c>
      <c r="AF47" s="3">
        <v>2</v>
      </c>
      <c r="AG47" s="3">
        <v>0</v>
      </c>
      <c r="AH47" s="3">
        <v>3</v>
      </c>
      <c r="AI47" s="3">
        <v>0</v>
      </c>
      <c r="AJ47" s="3">
        <v>1</v>
      </c>
      <c r="AK47" s="3">
        <v>2</v>
      </c>
    </row>
    <row r="48" spans="1:38" s="9" customFormat="1" x14ac:dyDescent="0.25">
      <c r="A48" s="8">
        <v>50643</v>
      </c>
      <c r="B48" s="2" t="s">
        <v>35</v>
      </c>
      <c r="C48" s="2" t="s">
        <v>123</v>
      </c>
      <c r="D48" s="2">
        <v>36</v>
      </c>
      <c r="E48" s="31">
        <v>20.6</v>
      </c>
      <c r="F48" s="2" t="s">
        <v>74</v>
      </c>
      <c r="G48" s="36">
        <v>3</v>
      </c>
      <c r="H48" s="2" t="s">
        <v>22</v>
      </c>
      <c r="I48" s="2" t="s">
        <v>125</v>
      </c>
      <c r="J48" s="2">
        <v>0</v>
      </c>
      <c r="K48" s="2">
        <v>6569</v>
      </c>
      <c r="L48" s="20">
        <v>0.16</v>
      </c>
      <c r="M48" s="2">
        <v>6.78</v>
      </c>
      <c r="N48" s="2">
        <v>35</v>
      </c>
      <c r="O48" s="2">
        <v>9</v>
      </c>
      <c r="P48" s="2" t="s">
        <v>27</v>
      </c>
      <c r="Q48" s="2">
        <v>0</v>
      </c>
      <c r="R48" s="2">
        <v>0</v>
      </c>
      <c r="S48" s="2">
        <v>1500</v>
      </c>
      <c r="T48" s="9">
        <v>0</v>
      </c>
      <c r="U48" s="2">
        <v>42</v>
      </c>
      <c r="V48" s="2">
        <v>35</v>
      </c>
      <c r="W48" s="2">
        <v>29</v>
      </c>
      <c r="X48" s="2">
        <v>2</v>
      </c>
      <c r="Y48" s="2">
        <v>4</v>
      </c>
      <c r="Z48" s="2">
        <v>0</v>
      </c>
      <c r="AA48" s="2">
        <v>0</v>
      </c>
      <c r="AB48" s="2">
        <v>24</v>
      </c>
      <c r="AC48" s="31">
        <f t="shared" si="2"/>
        <v>82.758620689655174</v>
      </c>
      <c r="AD48" s="2">
        <v>15</v>
      </c>
      <c r="AE48" s="31">
        <f>AD48/AB48*100</f>
        <v>62.5</v>
      </c>
      <c r="AF48" s="2">
        <v>11</v>
      </c>
      <c r="AG48" s="2">
        <v>2</v>
      </c>
      <c r="AH48" s="2">
        <v>9</v>
      </c>
      <c r="AI48" s="2">
        <v>0</v>
      </c>
      <c r="AJ48" s="2">
        <v>4</v>
      </c>
      <c r="AK48" s="2"/>
      <c r="AL48" s="9" t="s">
        <v>124</v>
      </c>
    </row>
    <row r="49" spans="1:37" s="13" customFormat="1" x14ac:dyDescent="0.25">
      <c r="A49" s="12">
        <v>50603</v>
      </c>
      <c r="B49" s="3" t="s">
        <v>20</v>
      </c>
      <c r="C49" s="3" t="s">
        <v>126</v>
      </c>
      <c r="D49" s="3">
        <v>35</v>
      </c>
      <c r="E49" s="28">
        <v>26.5</v>
      </c>
      <c r="F49" s="3" t="s">
        <v>57</v>
      </c>
      <c r="G49" s="35">
        <v>1</v>
      </c>
      <c r="H49" s="3" t="s">
        <v>22</v>
      </c>
      <c r="I49" s="3" t="s">
        <v>32</v>
      </c>
      <c r="J49" s="3">
        <v>0</v>
      </c>
      <c r="K49" s="3">
        <v>2582</v>
      </c>
      <c r="L49" s="21">
        <v>0.72</v>
      </c>
      <c r="M49" s="3">
        <v>2.5499999999999998</v>
      </c>
      <c r="N49" s="3">
        <v>17</v>
      </c>
      <c r="O49" s="3">
        <v>10</v>
      </c>
      <c r="P49" s="3" t="s">
        <v>28</v>
      </c>
      <c r="Q49" s="3">
        <v>1050</v>
      </c>
      <c r="R49" s="3">
        <v>0</v>
      </c>
      <c r="S49" s="3">
        <v>975</v>
      </c>
      <c r="T49" s="13">
        <v>0</v>
      </c>
      <c r="U49" s="3">
        <v>18</v>
      </c>
      <c r="V49" s="3">
        <v>14</v>
      </c>
      <c r="W49" s="3">
        <v>10</v>
      </c>
      <c r="X49" s="3">
        <v>1</v>
      </c>
      <c r="Y49" s="3">
        <v>1</v>
      </c>
      <c r="Z49" s="3">
        <v>0</v>
      </c>
      <c r="AA49" s="3">
        <v>2</v>
      </c>
      <c r="AB49" s="3">
        <v>7</v>
      </c>
      <c r="AC49" s="28">
        <f t="shared" si="2"/>
        <v>70</v>
      </c>
      <c r="AD49" s="3">
        <v>5</v>
      </c>
      <c r="AE49" s="28">
        <f>AD49/AB49*100</f>
        <v>71.428571428571431</v>
      </c>
      <c r="AF49" s="3">
        <v>4</v>
      </c>
      <c r="AG49" s="3">
        <v>1</v>
      </c>
      <c r="AH49" s="3">
        <v>4</v>
      </c>
      <c r="AI49" s="3">
        <v>0</v>
      </c>
      <c r="AJ49" s="3">
        <v>3</v>
      </c>
      <c r="AK49" s="3">
        <v>1</v>
      </c>
    </row>
    <row r="50" spans="1:37" s="9" customFormat="1" x14ac:dyDescent="0.25">
      <c r="A50" s="8">
        <v>14694</v>
      </c>
      <c r="B50" s="2" t="s">
        <v>129</v>
      </c>
      <c r="C50" s="2" t="s">
        <v>127</v>
      </c>
      <c r="D50" s="8">
        <v>33</v>
      </c>
      <c r="E50" s="31">
        <v>26.1</v>
      </c>
      <c r="F50" s="2" t="s">
        <v>57</v>
      </c>
      <c r="G50" s="36">
        <v>1</v>
      </c>
      <c r="H50" s="2" t="s">
        <v>22</v>
      </c>
      <c r="I50" s="2" t="s">
        <v>86</v>
      </c>
      <c r="J50" s="2">
        <v>1</v>
      </c>
      <c r="K50" s="2">
        <v>4202.88</v>
      </c>
      <c r="L50" s="20">
        <v>0.8</v>
      </c>
      <c r="M50" s="2">
        <v>3.09</v>
      </c>
      <c r="N50" s="2">
        <v>24</v>
      </c>
      <c r="O50" s="2">
        <v>9</v>
      </c>
      <c r="P50" s="2" t="s">
        <v>27</v>
      </c>
      <c r="Q50" s="2">
        <v>0</v>
      </c>
      <c r="R50" s="2">
        <v>0</v>
      </c>
      <c r="S50" s="2">
        <v>2600</v>
      </c>
      <c r="T50" s="9">
        <v>0</v>
      </c>
      <c r="U50" s="2">
        <v>22</v>
      </c>
      <c r="V50" s="2">
        <v>15</v>
      </c>
      <c r="W50" s="2">
        <v>10</v>
      </c>
      <c r="X50" s="2">
        <v>0</v>
      </c>
      <c r="Y50" s="2">
        <v>2</v>
      </c>
      <c r="Z50" s="2">
        <v>2</v>
      </c>
      <c r="AA50" s="2">
        <v>1</v>
      </c>
      <c r="AB50" s="2">
        <v>7</v>
      </c>
      <c r="AC50" s="2">
        <f t="shared" si="2"/>
        <v>70</v>
      </c>
      <c r="AD50" s="2">
        <v>3</v>
      </c>
      <c r="AE50" s="38">
        <f>AD50/AB50*100</f>
        <v>42.857142857142854</v>
      </c>
      <c r="AF50" s="2">
        <v>3</v>
      </c>
      <c r="AG50" s="2">
        <v>1</v>
      </c>
      <c r="AH50" s="2">
        <v>2</v>
      </c>
      <c r="AI50" s="2">
        <v>0</v>
      </c>
      <c r="AJ50" s="2" t="s">
        <v>128</v>
      </c>
      <c r="AK50" s="2"/>
    </row>
    <row r="51" spans="1:37" s="9" customFormat="1" x14ac:dyDescent="0.25">
      <c r="A51" s="8">
        <v>15926</v>
      </c>
      <c r="B51" s="2" t="s">
        <v>129</v>
      </c>
      <c r="C51" s="2" t="s">
        <v>130</v>
      </c>
      <c r="D51" s="9">
        <v>38</v>
      </c>
      <c r="E51" s="31">
        <v>25.5</v>
      </c>
      <c r="F51" s="2" t="s">
        <v>131</v>
      </c>
      <c r="G51" s="36">
        <v>9</v>
      </c>
      <c r="H51" s="2" t="s">
        <v>34</v>
      </c>
      <c r="I51" s="2" t="s">
        <v>72</v>
      </c>
      <c r="J51" s="2">
        <v>0</v>
      </c>
      <c r="K51" s="2">
        <v>1517.61</v>
      </c>
      <c r="L51" s="20">
        <v>0.5</v>
      </c>
      <c r="M51" s="2">
        <v>0.88</v>
      </c>
      <c r="N51" s="2">
        <v>15</v>
      </c>
      <c r="O51" s="2">
        <v>12</v>
      </c>
      <c r="P51" s="2" t="s">
        <v>27</v>
      </c>
      <c r="Q51" s="2">
        <v>0</v>
      </c>
      <c r="R51" s="2">
        <v>0</v>
      </c>
      <c r="S51" s="2">
        <v>3500</v>
      </c>
      <c r="T51" s="9">
        <v>0</v>
      </c>
      <c r="U51" s="2">
        <v>8</v>
      </c>
      <c r="V51" s="2">
        <v>6</v>
      </c>
      <c r="W51" s="2">
        <v>5</v>
      </c>
      <c r="X51" s="2">
        <v>0</v>
      </c>
      <c r="Y51" s="2">
        <v>0</v>
      </c>
      <c r="Z51" s="2">
        <v>1</v>
      </c>
      <c r="AA51" s="2">
        <v>0</v>
      </c>
      <c r="AB51" s="2">
        <v>5</v>
      </c>
      <c r="AC51" s="2">
        <f t="shared" si="2"/>
        <v>100</v>
      </c>
      <c r="AD51" s="2">
        <v>4</v>
      </c>
      <c r="AE51" s="2">
        <f>AD51/AB51*100</f>
        <v>80</v>
      </c>
      <c r="AF51" s="2">
        <v>4</v>
      </c>
      <c r="AG51" s="2">
        <v>2</v>
      </c>
      <c r="AH51" s="2">
        <v>1</v>
      </c>
      <c r="AI51" s="2">
        <v>1</v>
      </c>
      <c r="AJ51" s="2" t="s">
        <v>128</v>
      </c>
      <c r="AK51" s="2"/>
    </row>
    <row r="52" spans="1:37" s="9" customFormat="1" x14ac:dyDescent="0.25">
      <c r="A52" s="8">
        <v>14509</v>
      </c>
      <c r="B52" s="2" t="s">
        <v>132</v>
      </c>
      <c r="C52" s="2" t="s">
        <v>133</v>
      </c>
      <c r="D52" s="9">
        <v>39</v>
      </c>
      <c r="E52" s="31">
        <v>23.7</v>
      </c>
      <c r="F52" s="2" t="s">
        <v>85</v>
      </c>
      <c r="G52" s="36">
        <v>5</v>
      </c>
      <c r="H52" s="2" t="s">
        <v>34</v>
      </c>
      <c r="I52" s="2" t="s">
        <v>134</v>
      </c>
      <c r="J52" s="2">
        <v>1</v>
      </c>
      <c r="K52" s="2" t="s">
        <v>33</v>
      </c>
      <c r="L52" s="20" t="s">
        <v>69</v>
      </c>
      <c r="M52" s="2">
        <v>1.4</v>
      </c>
      <c r="N52" s="2">
        <v>6</v>
      </c>
      <c r="O52" s="2">
        <v>12</v>
      </c>
      <c r="P52" s="2" t="s">
        <v>27</v>
      </c>
      <c r="Q52" s="2">
        <v>2225</v>
      </c>
      <c r="R52" s="2">
        <v>0</v>
      </c>
      <c r="S52" s="2">
        <v>0</v>
      </c>
      <c r="T52" s="9">
        <v>1200</v>
      </c>
      <c r="U52" s="2">
        <v>9</v>
      </c>
      <c r="V52" s="2">
        <v>7</v>
      </c>
      <c r="W52" s="2">
        <v>7</v>
      </c>
      <c r="X52" s="2">
        <v>0</v>
      </c>
      <c r="Y52" s="2">
        <v>0</v>
      </c>
      <c r="Z52" s="2">
        <v>0</v>
      </c>
      <c r="AA52" s="2">
        <v>0</v>
      </c>
      <c r="AB52" s="2">
        <v>4</v>
      </c>
      <c r="AC52" s="2">
        <v>57.14</v>
      </c>
      <c r="AD52" s="2">
        <v>2</v>
      </c>
      <c r="AE52" s="2">
        <v>50</v>
      </c>
      <c r="AF52" s="2">
        <v>2</v>
      </c>
      <c r="AG52" s="2">
        <v>0</v>
      </c>
      <c r="AH52" s="2">
        <v>2</v>
      </c>
      <c r="AI52" s="2">
        <v>0</v>
      </c>
      <c r="AJ52" s="2">
        <v>1</v>
      </c>
      <c r="AK52" s="2">
        <v>1</v>
      </c>
    </row>
    <row r="53" spans="1:37" s="9" customFormat="1" x14ac:dyDescent="0.25">
      <c r="A53" s="8">
        <v>14855</v>
      </c>
      <c r="B53" s="2" t="s">
        <v>132</v>
      </c>
      <c r="C53" s="2" t="s">
        <v>135</v>
      </c>
      <c r="D53" s="9">
        <v>39</v>
      </c>
      <c r="E53" s="31">
        <v>22.2</v>
      </c>
      <c r="F53" s="2" t="s">
        <v>57</v>
      </c>
      <c r="G53" s="36">
        <v>1</v>
      </c>
      <c r="H53" s="2" t="s">
        <v>22</v>
      </c>
      <c r="I53" s="2" t="s">
        <v>136</v>
      </c>
      <c r="J53" s="2">
        <v>0</v>
      </c>
      <c r="K53" s="2" t="s">
        <v>33</v>
      </c>
      <c r="L53" s="20" t="s">
        <v>69</v>
      </c>
      <c r="M53" s="2">
        <v>0.9</v>
      </c>
      <c r="N53" s="2">
        <v>6</v>
      </c>
      <c r="O53" s="2">
        <v>10</v>
      </c>
      <c r="P53" s="2" t="s">
        <v>27</v>
      </c>
      <c r="Q53" s="2">
        <v>1950</v>
      </c>
      <c r="R53" s="2">
        <v>0</v>
      </c>
      <c r="S53" s="2">
        <v>1075</v>
      </c>
      <c r="T53" s="9">
        <v>0</v>
      </c>
      <c r="U53" s="2">
        <v>4</v>
      </c>
      <c r="V53" s="2">
        <v>4</v>
      </c>
      <c r="W53" s="2">
        <v>3</v>
      </c>
      <c r="X53" s="2">
        <v>0</v>
      </c>
      <c r="Y53" s="2">
        <v>1</v>
      </c>
      <c r="Z53" s="2">
        <v>0</v>
      </c>
      <c r="AA53" s="2">
        <v>0</v>
      </c>
      <c r="AB53" s="2">
        <v>3</v>
      </c>
      <c r="AC53" s="2">
        <v>100</v>
      </c>
      <c r="AD53" s="2">
        <v>3</v>
      </c>
      <c r="AE53" s="2">
        <v>100</v>
      </c>
      <c r="AF53" s="2">
        <v>1</v>
      </c>
      <c r="AG53" s="2">
        <v>0</v>
      </c>
      <c r="AH53" s="2">
        <v>3</v>
      </c>
      <c r="AI53" s="2">
        <v>0</v>
      </c>
      <c r="AJ53" s="2">
        <v>1</v>
      </c>
      <c r="AK53" s="2">
        <v>2</v>
      </c>
    </row>
  </sheetData>
  <autoFilter ref="AC1:AE53" xr:uid="{36890F7B-2233-46D1-8137-572DB997C89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bdBianca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tavares</dc:creator>
  <cp:lastModifiedBy>Winter Figueiredo</cp:lastModifiedBy>
  <dcterms:created xsi:type="dcterms:W3CDTF">2023-06-21T02:12:33Z</dcterms:created>
  <dcterms:modified xsi:type="dcterms:W3CDTF">2023-11-16T15:10:18Z</dcterms:modified>
</cp:coreProperties>
</file>