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2.xml" ContentType="application/vnd.openxmlformats-officedocument.drawing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drawings/drawing3.xml" ContentType="application/vnd.openxmlformats-officedocument.drawing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drawings/drawing4.xml" ContentType="application/vnd.openxmlformats-officedocument.drawing+xml"/>
  <Override PartName="/xl/ctrlProps/ctrlProp112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yectos\A-KoKo\git\a-koko\"/>
    </mc:Choice>
  </mc:AlternateContent>
  <bookViews>
    <workbookView showHorizontalScroll="0" showVerticalScroll="0" xWindow="0" yWindow="0" windowWidth="24000" windowHeight="9735" firstSheet="2" activeTab="10"/>
  </bookViews>
  <sheets>
    <sheet name="-DIRECTOS" sheetId="75" r:id="rId1"/>
    <sheet name="-EXPRESO V. REGINA" sheetId="83" r:id="rId2"/>
    <sheet name="-VILLA REGINA - NEUQUEN- Nuevo" sheetId="92" r:id="rId3"/>
    <sheet name="-ALLEN-NEUQUEN L A V " sheetId="91" r:id="rId4"/>
    <sheet name="-Isla 10" sheetId="18" r:id="rId5"/>
    <sheet name="-Isla 10 DOMINGOS Y FERIADOS" sheetId="88" r:id="rId6"/>
    <sheet name="-RF - CERVANTES" sheetId="57" r:id="rId7"/>
    <sheet name="-REGINA-CIPO" sheetId="84" r:id="rId8"/>
    <sheet name="-ROCA-CIPO" sheetId="67" r:id="rId9"/>
    <sheet name="-ALLEN-NQN- Sabados" sheetId="65" r:id="rId10"/>
    <sheet name="-ALLEN - NQN DOMINGO " sheetId="55" r:id="rId11"/>
    <sheet name="-RUTA 22 LUNES A VIERNES" sheetId="76" r:id="rId12"/>
    <sheet name="-RUTA 22 DOMINGOS Y FERIADOS" sheetId="71" r:id="rId13"/>
    <sheet name="-refuerzo ruta 22" sheetId="78" r:id="rId14"/>
    <sheet name="RURAL" sheetId="60" r:id="rId15"/>
    <sheet name="V.REGINA CHICHINALES GODOY" sheetId="62" r:id="rId16"/>
    <sheet name="V.REGINA CHICHINALES DOM- FER" sheetId="73" r:id="rId17"/>
    <sheet name="V.REGINA V. AZUL " sheetId="63" r:id="rId18"/>
  </sheets>
  <externalReferences>
    <externalReference r:id="rId19"/>
    <externalReference r:id="rId20"/>
    <externalReference r:id="rId21"/>
    <externalReference r:id="rId22"/>
    <externalReference r:id="rId23"/>
  </externalReferences>
  <definedNames>
    <definedName name="_xlnm._FilterDatabase" hidden="1">#REF!</definedName>
    <definedName name="_xlnm.Print_Area" localSheetId="10">'-ALLEN - NQN DOMINGO '!$A$1:$V$86</definedName>
    <definedName name="_xlnm.Print_Area" localSheetId="9">'-ALLEN-NQN- Sabados'!$A$1:$AA$62</definedName>
    <definedName name="_xlnm.Print_Area" localSheetId="0">'-DIRECTOS'!$A$1:$P$58</definedName>
    <definedName name="_xlnm.Print_Area" localSheetId="4">'-Isla 10'!#REF!</definedName>
    <definedName name="_xlnm.Print_Area" localSheetId="6">'-RF - CERVANTES'!$A$1:$W$34</definedName>
    <definedName name="_xlnm.Print_Area" localSheetId="8">'-ROCA-CIPO'!$A$1:$R$23</definedName>
    <definedName name="_xlnm.Print_Area" localSheetId="11">'-RUTA 22 LUNES A VIERNES'!$A$1:$U$35</definedName>
    <definedName name="_xlnm.Print_Area" localSheetId="16">'V.REGINA CHICHINALES DOM- FER'!$A$1:$AC$55</definedName>
    <definedName name="_xlnm.Print_Area" localSheetId="15">'V.REGINA CHICHINALES GODOY'!$A$1:$AH$49</definedName>
    <definedName name="_xlnm.Print_Area" localSheetId="17">'V.REGINA V. AZUL '!$A$1:$Q$40</definedName>
    <definedName name="_xlnm.Print_Area" localSheetId="2">'-VILLA REGINA - NEUQUEN- Nuevo'!$A$1:$AE$52</definedName>
    <definedName name="_xlnm.Print_Area">#REF!</definedName>
    <definedName name="la_falda" localSheetId="3">'-Isla 10'!#REF!</definedName>
    <definedName name="la_falda" localSheetId="2">'-Isla 10'!#REF!</definedName>
    <definedName name="la_falda">'-Isla 10'!#REF!</definedName>
    <definedName name="nqn_allen">#REF!</definedName>
    <definedName name="nqn_regina_c">#REF!</definedName>
    <definedName name="nqn_regina_r">#REF!</definedName>
    <definedName name="nqn_roca22">#REF!</definedName>
    <definedName name="nqn_senillosa">#REF!</definedName>
    <definedName name="nqn_senillosa_6_coches">#REF!</definedName>
    <definedName name="personal">[1]Datos!$A$3:$A$129</definedName>
    <definedName name="regina_godoy">#REF!</definedName>
    <definedName name="regina_nqn_r">#REF!</definedName>
    <definedName name="roca_cervantes">#REF!</definedName>
    <definedName name="turnos_nqn_allen">#REF!</definedName>
    <definedName name="turnos_nqn_regina_c">#REF!</definedName>
    <definedName name="turnos_rapidos_directos">#REF!</definedName>
    <definedName name="valle_azul">#REF!</definedName>
  </definedNames>
  <calcPr calcId="152511"/>
</workbook>
</file>

<file path=xl/calcChain.xml><?xml version="1.0" encoding="utf-8"?>
<calcChain xmlns="http://schemas.openxmlformats.org/spreadsheetml/2006/main">
  <c r="Q69" i="55" l="1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68" i="55"/>
  <c r="J69" i="55"/>
  <c r="J70" i="55"/>
  <c r="J71" i="55"/>
  <c r="J72" i="55"/>
  <c r="J73" i="55"/>
  <c r="J74" i="55"/>
  <c r="J75" i="55"/>
  <c r="J76" i="55"/>
  <c r="J77" i="55"/>
  <c r="J78" i="55"/>
  <c r="J80" i="55"/>
  <c r="J81" i="55"/>
  <c r="J68" i="55"/>
  <c r="S37" i="65"/>
  <c r="S38" i="65"/>
  <c r="S39" i="65"/>
  <c r="S40" i="65"/>
  <c r="S41" i="65"/>
  <c r="S42" i="65"/>
  <c r="S43" i="65"/>
  <c r="S44" i="65"/>
  <c r="S45" i="65"/>
  <c r="S46" i="65"/>
  <c r="S47" i="65"/>
  <c r="S48" i="65"/>
  <c r="S49" i="65"/>
  <c r="S50" i="65"/>
  <c r="S51" i="65"/>
  <c r="S52" i="65"/>
  <c r="S53" i="65"/>
  <c r="S54" i="65"/>
  <c r="S55" i="65"/>
  <c r="S56" i="65"/>
  <c r="S57" i="65"/>
  <c r="S58" i="65"/>
  <c r="S59" i="65"/>
  <c r="S60" i="65"/>
  <c r="S7" i="65"/>
  <c r="S8" i="65"/>
  <c r="S9" i="65"/>
  <c r="S10" i="65"/>
  <c r="S11" i="65"/>
  <c r="S12" i="65"/>
  <c r="S13" i="65"/>
  <c r="S14" i="65"/>
  <c r="S15" i="65"/>
  <c r="S16" i="65"/>
  <c r="S17" i="65"/>
  <c r="S18" i="65"/>
  <c r="S19" i="65"/>
  <c r="S20" i="65"/>
  <c r="S21" i="65"/>
  <c r="S22" i="65"/>
  <c r="S23" i="65"/>
  <c r="S24" i="65"/>
  <c r="S25" i="65"/>
  <c r="S26" i="65"/>
  <c r="S27" i="65"/>
  <c r="S28" i="65"/>
  <c r="S29" i="65"/>
  <c r="S30" i="65"/>
  <c r="S31" i="65"/>
  <c r="S32" i="65"/>
  <c r="S33" i="65"/>
  <c r="S34" i="65"/>
  <c r="S35" i="65"/>
  <c r="S36" i="65"/>
  <c r="S6" i="65"/>
  <c r="J51" i="65"/>
  <c r="J52" i="65"/>
  <c r="J53" i="65"/>
  <c r="J54" i="65"/>
  <c r="J55" i="65"/>
  <c r="J56" i="65"/>
  <c r="J57" i="65"/>
  <c r="J58" i="65"/>
  <c r="J59" i="65"/>
  <c r="J60" i="65"/>
  <c r="J28" i="65"/>
  <c r="J29" i="65"/>
  <c r="J30" i="65"/>
  <c r="J31" i="65"/>
  <c r="J32" i="65"/>
  <c r="J33" i="65"/>
  <c r="J34" i="65"/>
  <c r="J35" i="65"/>
  <c r="J36" i="65"/>
  <c r="J37" i="65"/>
  <c r="J38" i="65"/>
  <c r="J39" i="65"/>
  <c r="J40" i="65"/>
  <c r="J41" i="65"/>
  <c r="J42" i="65"/>
  <c r="J43" i="65"/>
  <c r="J44" i="65"/>
  <c r="J45" i="65"/>
  <c r="J46" i="65"/>
  <c r="J47" i="65"/>
  <c r="J48" i="65"/>
  <c r="J49" i="65"/>
  <c r="J50" i="65"/>
  <c r="J7" i="65"/>
  <c r="J8" i="65"/>
  <c r="J9" i="65"/>
  <c r="J10" i="65"/>
  <c r="J11" i="65"/>
  <c r="J12" i="65"/>
  <c r="J13" i="65"/>
  <c r="J14" i="65"/>
  <c r="J15" i="65"/>
  <c r="J16" i="65"/>
  <c r="J17" i="65"/>
  <c r="J18" i="65"/>
  <c r="J19" i="65"/>
  <c r="J20" i="65"/>
  <c r="J21" i="65"/>
  <c r="J22" i="65"/>
  <c r="J23" i="65"/>
  <c r="J24" i="65"/>
  <c r="J25" i="65"/>
  <c r="J26" i="65"/>
  <c r="J27" i="65"/>
  <c r="J6" i="65"/>
  <c r="N5" i="91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N37" i="91"/>
  <c r="N38" i="91"/>
  <c r="N39" i="91"/>
  <c r="N40" i="91"/>
  <c r="N41" i="91"/>
  <c r="N42" i="91"/>
  <c r="N43" i="91"/>
  <c r="N44" i="91"/>
  <c r="N45" i="91"/>
  <c r="N46" i="91"/>
  <c r="N47" i="91"/>
  <c r="N48" i="91"/>
  <c r="N49" i="91"/>
  <c r="N50" i="91"/>
  <c r="N51" i="91"/>
  <c r="N52" i="91"/>
  <c r="N53" i="91"/>
  <c r="N54" i="91"/>
  <c r="N55" i="91"/>
  <c r="N56" i="91"/>
  <c r="N57" i="91"/>
  <c r="N58" i="91"/>
  <c r="N59" i="91"/>
  <c r="N60" i="91"/>
  <c r="N61" i="91"/>
  <c r="N62" i="91"/>
  <c r="N63" i="91"/>
  <c r="N64" i="91"/>
  <c r="N65" i="91"/>
  <c r="N66" i="91"/>
  <c r="N67" i="91"/>
  <c r="N68" i="91"/>
  <c r="N69" i="91"/>
  <c r="G63" i="91"/>
  <c r="G64" i="91"/>
  <c r="G65" i="91"/>
  <c r="G66" i="91"/>
  <c r="G67" i="91"/>
  <c r="G68" i="91"/>
  <c r="G69" i="91"/>
  <c r="G48" i="91"/>
  <c r="G49" i="91"/>
  <c r="G50" i="91"/>
  <c r="G51" i="91"/>
  <c r="G52" i="91"/>
  <c r="G53" i="91"/>
  <c r="G54" i="91"/>
  <c r="G55" i="91"/>
  <c r="G56" i="91"/>
  <c r="G57" i="91"/>
  <c r="G58" i="91"/>
  <c r="G59" i="91"/>
  <c r="G60" i="91"/>
  <c r="G61" i="91"/>
  <c r="G62" i="91"/>
  <c r="G24" i="91"/>
  <c r="G25" i="91"/>
  <c r="G26" i="91"/>
  <c r="G27" i="91"/>
  <c r="G28" i="91"/>
  <c r="G29" i="91"/>
  <c r="G30" i="91"/>
  <c r="G31" i="91"/>
  <c r="G32" i="91"/>
  <c r="G33" i="91"/>
  <c r="G34" i="91"/>
  <c r="G35" i="91"/>
  <c r="G36" i="91"/>
  <c r="G37" i="91"/>
  <c r="G38" i="91"/>
  <c r="G39" i="91"/>
  <c r="G40" i="91"/>
  <c r="G41" i="91"/>
  <c r="G42" i="91"/>
  <c r="G43" i="91"/>
  <c r="G44" i="91"/>
  <c r="G45" i="91"/>
  <c r="G46" i="91"/>
  <c r="G47" i="91"/>
  <c r="G5" i="91"/>
  <c r="G6" i="91"/>
  <c r="G7" i="91"/>
  <c r="G8" i="91"/>
  <c r="G9" i="91"/>
  <c r="G10" i="91"/>
  <c r="G11" i="91"/>
  <c r="G12" i="91"/>
  <c r="G13" i="91"/>
  <c r="G14" i="91"/>
  <c r="G15" i="91"/>
  <c r="G16" i="91"/>
  <c r="G17" i="91"/>
  <c r="G18" i="91"/>
  <c r="G19" i="91"/>
  <c r="G20" i="91"/>
  <c r="G21" i="91"/>
  <c r="G22" i="91"/>
  <c r="G23" i="91"/>
  <c r="N4" i="91"/>
  <c r="G4" i="91"/>
  <c r="S140" i="92" l="1"/>
  <c r="T140" i="92" s="1"/>
  <c r="U141" i="92" s="1"/>
  <c r="V140" i="92" s="1"/>
  <c r="W140" i="92" s="1"/>
  <c r="B118" i="92"/>
  <c r="B119" i="92" s="1"/>
  <c r="C117" i="92"/>
  <c r="D117" i="92" s="1"/>
  <c r="E117" i="92" s="1"/>
  <c r="F117" i="92" s="1"/>
  <c r="G117" i="92" s="1"/>
  <c r="H117" i="92" s="1"/>
  <c r="I117" i="92" s="1"/>
  <c r="J117" i="92" s="1"/>
  <c r="K117" i="92" s="1"/>
  <c r="L117" i="92" s="1"/>
  <c r="M117" i="92" s="1"/>
  <c r="N117" i="92" s="1"/>
  <c r="O117" i="92" s="1"/>
  <c r="I116" i="92"/>
  <c r="J116" i="92" s="1"/>
  <c r="K116" i="92" s="1"/>
  <c r="L116" i="92" s="1"/>
  <c r="M116" i="92" s="1"/>
  <c r="N116" i="92" s="1"/>
  <c r="O116" i="92" s="1"/>
  <c r="Q113" i="92"/>
  <c r="Q115" i="92" s="1"/>
  <c r="K113" i="92"/>
  <c r="L113" i="92" s="1"/>
  <c r="M113" i="92" s="1"/>
  <c r="N113" i="92" s="1"/>
  <c r="O113" i="92" s="1"/>
  <c r="R111" i="92"/>
  <c r="S111" i="92" s="1"/>
  <c r="T111" i="92" s="1"/>
  <c r="U112" i="92" s="1"/>
  <c r="V111" i="92" s="1"/>
  <c r="W111" i="92" s="1"/>
  <c r="X111" i="92" s="1"/>
  <c r="Y111" i="92" s="1"/>
  <c r="Z111" i="92" s="1"/>
  <c r="AA111" i="92" s="1"/>
  <c r="AB111" i="92" s="1"/>
  <c r="AC111" i="92" s="1"/>
  <c r="AD111" i="92" s="1"/>
  <c r="L111" i="92"/>
  <c r="M111" i="92" s="1"/>
  <c r="N111" i="92" s="1"/>
  <c r="O111" i="92" s="1"/>
  <c r="I111" i="92"/>
  <c r="J111" i="92" s="1"/>
  <c r="K110" i="92" s="1"/>
  <c r="L110" i="92" s="1"/>
  <c r="M110" i="92" s="1"/>
  <c r="V110" i="92"/>
  <c r="W110" i="92" s="1"/>
  <c r="X110" i="92" s="1"/>
  <c r="Y110" i="92" s="1"/>
  <c r="Z110" i="92" s="1"/>
  <c r="AA110" i="92" s="1"/>
  <c r="AB110" i="92" s="1"/>
  <c r="AC110" i="92" s="1"/>
  <c r="AD110" i="92" s="1"/>
  <c r="Y109" i="92"/>
  <c r="Z109" i="92" s="1"/>
  <c r="AA109" i="92" s="1"/>
  <c r="AB109" i="92" s="1"/>
  <c r="AC109" i="92" s="1"/>
  <c r="AD109" i="92" s="1"/>
  <c r="V109" i="92"/>
  <c r="W109" i="92" s="1"/>
  <c r="V107" i="92"/>
  <c r="W107" i="92" s="1"/>
  <c r="X107" i="92" s="1"/>
  <c r="Y107" i="92" s="1"/>
  <c r="Z107" i="92" s="1"/>
  <c r="AA107" i="92" s="1"/>
  <c r="AB107" i="92" s="1"/>
  <c r="AC107" i="92" s="1"/>
  <c r="AD107" i="92" s="1"/>
  <c r="E62" i="62"/>
  <c r="C118" i="92"/>
  <c r="D118" i="92" s="1"/>
  <c r="E118" i="92" s="1"/>
  <c r="F118" i="92" s="1"/>
  <c r="G118" i="92" s="1"/>
  <c r="H118" i="92" s="1"/>
  <c r="I118" i="92" s="1"/>
  <c r="J118" i="92" s="1"/>
  <c r="K118" i="92" s="1"/>
  <c r="L118" i="92" s="1"/>
  <c r="M118" i="92" s="1"/>
  <c r="N118" i="92" s="1"/>
  <c r="O118" i="92" s="1"/>
  <c r="K115" i="92" l="1"/>
  <c r="L115" i="92" s="1"/>
  <c r="M115" i="92" s="1"/>
  <c r="N115" i="92" s="1"/>
  <c r="O115" i="92" s="1"/>
  <c r="R113" i="92"/>
  <c r="S113" i="92" s="1"/>
  <c r="T113" i="92" s="1"/>
  <c r="U114" i="92" s="1"/>
  <c r="V113" i="92" s="1"/>
  <c r="W113" i="92" s="1"/>
  <c r="X113" i="92" s="1"/>
  <c r="Y113" i="92" s="1"/>
  <c r="Z113" i="92" s="1"/>
  <c r="AA113" i="92" s="1"/>
  <c r="AB113" i="92" s="1"/>
  <c r="AC113" i="92" s="1"/>
  <c r="AD113" i="92" s="1"/>
  <c r="R115" i="92"/>
  <c r="S115" i="92" s="1"/>
  <c r="T115" i="92" s="1"/>
  <c r="U116" i="92" s="1"/>
  <c r="V115" i="92" s="1"/>
  <c r="W115" i="92" s="1"/>
  <c r="X115" i="92" s="1"/>
  <c r="Y115" i="92" s="1"/>
  <c r="Z115" i="92" s="1"/>
  <c r="AA115" i="92" s="1"/>
  <c r="AB115" i="92" s="1"/>
  <c r="AC115" i="92" s="1"/>
  <c r="AD115" i="92" s="1"/>
  <c r="Q116" i="92"/>
  <c r="B120" i="92"/>
  <c r="C119" i="92"/>
  <c r="D119" i="92" s="1"/>
  <c r="E119" i="92" s="1"/>
  <c r="F119" i="92" s="1"/>
  <c r="G119" i="92" s="1"/>
  <c r="H119" i="92" s="1"/>
  <c r="I119" i="92" s="1"/>
  <c r="J119" i="92" s="1"/>
  <c r="K119" i="92" s="1"/>
  <c r="L119" i="92" s="1"/>
  <c r="M119" i="92" s="1"/>
  <c r="N119" i="92" s="1"/>
  <c r="O119" i="92" s="1"/>
  <c r="R116" i="92" l="1"/>
  <c r="S116" i="92" s="1"/>
  <c r="T116" i="92" s="1"/>
  <c r="U117" i="92" s="1"/>
  <c r="V116" i="92" s="1"/>
  <c r="W116" i="92" s="1"/>
  <c r="X116" i="92" s="1"/>
  <c r="Y116" i="92" s="1"/>
  <c r="Z116" i="92" s="1"/>
  <c r="AA116" i="92" s="1"/>
  <c r="AB116" i="92" s="1"/>
  <c r="AC116" i="92" s="1"/>
  <c r="AD116" i="92" s="1"/>
  <c r="Q117" i="92"/>
  <c r="C120" i="92"/>
  <c r="D120" i="92" s="1"/>
  <c r="E120" i="92" s="1"/>
  <c r="F120" i="92" s="1"/>
  <c r="G120" i="92" s="1"/>
  <c r="H120" i="92" s="1"/>
  <c r="I120" i="92" s="1"/>
  <c r="J120" i="92" s="1"/>
  <c r="K120" i="92" s="1"/>
  <c r="L120" i="92" s="1"/>
  <c r="M120" i="92" s="1"/>
  <c r="N120" i="92" s="1"/>
  <c r="O120" i="92" s="1"/>
  <c r="B121" i="92"/>
  <c r="Q118" i="92" l="1"/>
  <c r="R117" i="92"/>
  <c r="S117" i="92" s="1"/>
  <c r="T117" i="92" s="1"/>
  <c r="U118" i="92" s="1"/>
  <c r="V117" i="92" s="1"/>
  <c r="W117" i="92" s="1"/>
  <c r="X117" i="92" s="1"/>
  <c r="Y117" i="92" s="1"/>
  <c r="Z117" i="92" s="1"/>
  <c r="AA117" i="92" s="1"/>
  <c r="AB117" i="92" s="1"/>
  <c r="AC117" i="92" s="1"/>
  <c r="AD117" i="92" s="1"/>
  <c r="B122" i="92"/>
  <c r="C121" i="92"/>
  <c r="D121" i="92" s="1"/>
  <c r="E121" i="92" s="1"/>
  <c r="F121" i="92" s="1"/>
  <c r="G121" i="92" s="1"/>
  <c r="H121" i="92" s="1"/>
  <c r="I121" i="92" s="1"/>
  <c r="J121" i="92" s="1"/>
  <c r="K121" i="92" s="1"/>
  <c r="L121" i="92" s="1"/>
  <c r="M121" i="92" s="1"/>
  <c r="N121" i="92" s="1"/>
  <c r="O121" i="92" s="1"/>
  <c r="R118" i="92" l="1"/>
  <c r="S118" i="92" s="1"/>
  <c r="T118" i="92" s="1"/>
  <c r="U119" i="92" s="1"/>
  <c r="V118" i="92" s="1"/>
  <c r="W118" i="92" s="1"/>
  <c r="X118" i="92" s="1"/>
  <c r="Y118" i="92" s="1"/>
  <c r="Z118" i="92" s="1"/>
  <c r="AA118" i="92" s="1"/>
  <c r="AB118" i="92" s="1"/>
  <c r="AC118" i="92" s="1"/>
  <c r="AD118" i="92" s="1"/>
  <c r="Q119" i="92"/>
  <c r="B123" i="92"/>
  <c r="C122" i="92"/>
  <c r="D122" i="92" s="1"/>
  <c r="E122" i="92" s="1"/>
  <c r="F122" i="92" s="1"/>
  <c r="G122" i="92" s="1"/>
  <c r="H122" i="92" s="1"/>
  <c r="I122" i="92" s="1"/>
  <c r="J122" i="92" s="1"/>
  <c r="K122" i="92" s="1"/>
  <c r="L122" i="92" s="1"/>
  <c r="M122" i="92" s="1"/>
  <c r="N122" i="92" s="1"/>
  <c r="O122" i="92" s="1"/>
  <c r="R119" i="92" l="1"/>
  <c r="S119" i="92" s="1"/>
  <c r="T119" i="92" s="1"/>
  <c r="U120" i="92" s="1"/>
  <c r="V119" i="92" s="1"/>
  <c r="W119" i="92" s="1"/>
  <c r="X119" i="92" s="1"/>
  <c r="Y119" i="92" s="1"/>
  <c r="Z119" i="92" s="1"/>
  <c r="AA119" i="92" s="1"/>
  <c r="AB119" i="92" s="1"/>
  <c r="AC119" i="92" s="1"/>
  <c r="AD119" i="92" s="1"/>
  <c r="Q120" i="92"/>
  <c r="B124" i="92"/>
  <c r="C123" i="92"/>
  <c r="D123" i="92" s="1"/>
  <c r="E123" i="92" s="1"/>
  <c r="F123" i="92" s="1"/>
  <c r="G123" i="92" s="1"/>
  <c r="H123" i="92" s="1"/>
  <c r="I123" i="92" s="1"/>
  <c r="J123" i="92" s="1"/>
  <c r="K123" i="92" s="1"/>
  <c r="L123" i="92" s="1"/>
  <c r="M123" i="92" s="1"/>
  <c r="N123" i="92" s="1"/>
  <c r="O123" i="92" s="1"/>
  <c r="R120" i="92" l="1"/>
  <c r="S120" i="92" s="1"/>
  <c r="T120" i="92" s="1"/>
  <c r="U121" i="92" s="1"/>
  <c r="V120" i="92" s="1"/>
  <c r="W120" i="92" s="1"/>
  <c r="X120" i="92" s="1"/>
  <c r="Y120" i="92" s="1"/>
  <c r="Z120" i="92" s="1"/>
  <c r="AA120" i="92" s="1"/>
  <c r="AB120" i="92" s="1"/>
  <c r="AC120" i="92" s="1"/>
  <c r="AD120" i="92" s="1"/>
  <c r="Q121" i="92"/>
  <c r="C124" i="92"/>
  <c r="D124" i="92" s="1"/>
  <c r="E124" i="92" s="1"/>
  <c r="F124" i="92" s="1"/>
  <c r="G124" i="92" s="1"/>
  <c r="H124" i="92" s="1"/>
  <c r="I124" i="92" s="1"/>
  <c r="J124" i="92" s="1"/>
  <c r="K124" i="92" s="1"/>
  <c r="L124" i="92" s="1"/>
  <c r="M124" i="92" s="1"/>
  <c r="N124" i="92" s="1"/>
  <c r="O124" i="92" s="1"/>
  <c r="B125" i="92"/>
  <c r="Q122" i="92" l="1"/>
  <c r="R121" i="92"/>
  <c r="S121" i="92" s="1"/>
  <c r="T121" i="92" s="1"/>
  <c r="U122" i="92" s="1"/>
  <c r="V121" i="92" s="1"/>
  <c r="W121" i="92" s="1"/>
  <c r="X121" i="92" s="1"/>
  <c r="Y121" i="92" s="1"/>
  <c r="Z121" i="92" s="1"/>
  <c r="AA121" i="92" s="1"/>
  <c r="AB121" i="92" s="1"/>
  <c r="AC121" i="92" s="1"/>
  <c r="AD121" i="92" s="1"/>
  <c r="C125" i="92"/>
  <c r="D125" i="92" s="1"/>
  <c r="E125" i="92" s="1"/>
  <c r="F125" i="92" s="1"/>
  <c r="G125" i="92" s="1"/>
  <c r="H125" i="92" s="1"/>
  <c r="I125" i="92" s="1"/>
  <c r="J125" i="92" s="1"/>
  <c r="K125" i="92" s="1"/>
  <c r="L125" i="92" s="1"/>
  <c r="M125" i="92" s="1"/>
  <c r="N125" i="92" s="1"/>
  <c r="O125" i="92" s="1"/>
  <c r="B126" i="92"/>
  <c r="Q123" i="92" l="1"/>
  <c r="R122" i="92"/>
  <c r="S122" i="92" s="1"/>
  <c r="T122" i="92" s="1"/>
  <c r="U123" i="92" s="1"/>
  <c r="V122" i="92" s="1"/>
  <c r="W122" i="92" s="1"/>
  <c r="X122" i="92" s="1"/>
  <c r="Y122" i="92" s="1"/>
  <c r="Z122" i="92" s="1"/>
  <c r="AA122" i="92" s="1"/>
  <c r="AB122" i="92" s="1"/>
  <c r="AC122" i="92" s="1"/>
  <c r="AD122" i="92" s="1"/>
  <c r="B127" i="92"/>
  <c r="C126" i="92"/>
  <c r="D126" i="92" s="1"/>
  <c r="E126" i="92" s="1"/>
  <c r="F126" i="92" s="1"/>
  <c r="G126" i="92" s="1"/>
  <c r="H126" i="92" s="1"/>
  <c r="I126" i="92" s="1"/>
  <c r="J126" i="92" s="1"/>
  <c r="K126" i="92" s="1"/>
  <c r="L126" i="92" s="1"/>
  <c r="M126" i="92" s="1"/>
  <c r="N126" i="92" s="1"/>
  <c r="O126" i="92" s="1"/>
  <c r="Q124" i="92" l="1"/>
  <c r="R123" i="92"/>
  <c r="S123" i="92" s="1"/>
  <c r="T123" i="92" s="1"/>
  <c r="U124" i="92" s="1"/>
  <c r="V123" i="92" s="1"/>
  <c r="W123" i="92" s="1"/>
  <c r="X123" i="92" s="1"/>
  <c r="Y123" i="92" s="1"/>
  <c r="Z123" i="92" s="1"/>
  <c r="AA123" i="92" s="1"/>
  <c r="AB123" i="92" s="1"/>
  <c r="AC123" i="92" s="1"/>
  <c r="AD123" i="92" s="1"/>
  <c r="C127" i="92"/>
  <c r="D127" i="92" s="1"/>
  <c r="E127" i="92" s="1"/>
  <c r="F127" i="92" s="1"/>
  <c r="G127" i="92" s="1"/>
  <c r="H127" i="92" s="1"/>
  <c r="I127" i="92" s="1"/>
  <c r="J127" i="92" s="1"/>
  <c r="K127" i="92" s="1"/>
  <c r="L127" i="92" s="1"/>
  <c r="M127" i="92" s="1"/>
  <c r="N127" i="92" s="1"/>
  <c r="O127" i="92" s="1"/>
  <c r="B128" i="92"/>
  <c r="Q125" i="92" l="1"/>
  <c r="R124" i="92"/>
  <c r="S124" i="92" s="1"/>
  <c r="T124" i="92" s="1"/>
  <c r="U125" i="92" s="1"/>
  <c r="V124" i="92" s="1"/>
  <c r="W124" i="92" s="1"/>
  <c r="X124" i="92" s="1"/>
  <c r="Y124" i="92" s="1"/>
  <c r="Z124" i="92" s="1"/>
  <c r="AA124" i="92" s="1"/>
  <c r="AB124" i="92" s="1"/>
  <c r="AC124" i="92" s="1"/>
  <c r="AD124" i="92" s="1"/>
  <c r="C128" i="92"/>
  <c r="D128" i="92" s="1"/>
  <c r="E128" i="92" s="1"/>
  <c r="F128" i="92" s="1"/>
  <c r="G128" i="92" s="1"/>
  <c r="H128" i="92" s="1"/>
  <c r="I128" i="92" s="1"/>
  <c r="J128" i="92" s="1"/>
  <c r="K128" i="92" s="1"/>
  <c r="L128" i="92" s="1"/>
  <c r="M128" i="92" s="1"/>
  <c r="N128" i="92" s="1"/>
  <c r="O128" i="92" s="1"/>
  <c r="B129" i="92"/>
  <c r="R125" i="92" l="1"/>
  <c r="S125" i="92" s="1"/>
  <c r="T125" i="92" s="1"/>
  <c r="U126" i="92" s="1"/>
  <c r="V125" i="92" s="1"/>
  <c r="W125" i="92" s="1"/>
  <c r="X125" i="92" s="1"/>
  <c r="Y125" i="92" s="1"/>
  <c r="Z125" i="92" s="1"/>
  <c r="AA125" i="92" s="1"/>
  <c r="AB125" i="92" s="1"/>
  <c r="AC125" i="92" s="1"/>
  <c r="AD125" i="92" s="1"/>
  <c r="Q126" i="92"/>
  <c r="B130" i="92"/>
  <c r="C129" i="92"/>
  <c r="D129" i="92" s="1"/>
  <c r="E129" i="92" s="1"/>
  <c r="F129" i="92" s="1"/>
  <c r="G129" i="92" s="1"/>
  <c r="H129" i="92" s="1"/>
  <c r="I129" i="92" s="1"/>
  <c r="J129" i="92" s="1"/>
  <c r="K129" i="92" s="1"/>
  <c r="L129" i="92" s="1"/>
  <c r="M129" i="92" s="1"/>
  <c r="N129" i="92" s="1"/>
  <c r="O129" i="92" s="1"/>
  <c r="Q127" i="92" l="1"/>
  <c r="R126" i="92"/>
  <c r="S126" i="92" s="1"/>
  <c r="T126" i="92" s="1"/>
  <c r="U127" i="92" s="1"/>
  <c r="V126" i="92" s="1"/>
  <c r="W126" i="92" s="1"/>
  <c r="X126" i="92" s="1"/>
  <c r="Y126" i="92" s="1"/>
  <c r="Z126" i="92" s="1"/>
  <c r="AA126" i="92" s="1"/>
  <c r="AB126" i="92" s="1"/>
  <c r="AC126" i="92" s="1"/>
  <c r="AD126" i="92" s="1"/>
  <c r="B131" i="92"/>
  <c r="C130" i="92"/>
  <c r="D130" i="92" s="1"/>
  <c r="E130" i="92" s="1"/>
  <c r="F130" i="92" s="1"/>
  <c r="G130" i="92" s="1"/>
  <c r="H130" i="92" s="1"/>
  <c r="I130" i="92" s="1"/>
  <c r="J130" i="92" s="1"/>
  <c r="K130" i="92" s="1"/>
  <c r="L130" i="92" s="1"/>
  <c r="M130" i="92" s="1"/>
  <c r="N130" i="92" s="1"/>
  <c r="O130" i="92" s="1"/>
  <c r="Q128" i="92" l="1"/>
  <c r="R127" i="92"/>
  <c r="S127" i="92" s="1"/>
  <c r="T127" i="92" s="1"/>
  <c r="U128" i="92" s="1"/>
  <c r="V127" i="92" s="1"/>
  <c r="W127" i="92" s="1"/>
  <c r="X127" i="92" s="1"/>
  <c r="Y127" i="92" s="1"/>
  <c r="Z127" i="92" s="1"/>
  <c r="AA127" i="92" s="1"/>
  <c r="AB127" i="92" s="1"/>
  <c r="AC127" i="92" s="1"/>
  <c r="AD127" i="92" s="1"/>
  <c r="C131" i="92"/>
  <c r="D131" i="92" s="1"/>
  <c r="E131" i="92" s="1"/>
  <c r="F131" i="92" s="1"/>
  <c r="G131" i="92" s="1"/>
  <c r="H131" i="92" s="1"/>
  <c r="I131" i="92" s="1"/>
  <c r="J131" i="92" s="1"/>
  <c r="K131" i="92" s="1"/>
  <c r="L131" i="92" s="1"/>
  <c r="M131" i="92" s="1"/>
  <c r="N131" i="92" s="1"/>
  <c r="O131" i="92" s="1"/>
  <c r="B132" i="92"/>
  <c r="R128" i="92" l="1"/>
  <c r="S128" i="92" s="1"/>
  <c r="T128" i="92" s="1"/>
  <c r="U129" i="92" s="1"/>
  <c r="V128" i="92" s="1"/>
  <c r="W128" i="92" s="1"/>
  <c r="X128" i="92" s="1"/>
  <c r="Y128" i="92" s="1"/>
  <c r="Z128" i="92" s="1"/>
  <c r="AA128" i="92" s="1"/>
  <c r="AB128" i="92" s="1"/>
  <c r="AC128" i="92" s="1"/>
  <c r="AD128" i="92" s="1"/>
  <c r="Q129" i="92"/>
  <c r="C132" i="92"/>
  <c r="D132" i="92" s="1"/>
  <c r="E132" i="92" s="1"/>
  <c r="F132" i="92" s="1"/>
  <c r="G132" i="92" s="1"/>
  <c r="H132" i="92" s="1"/>
  <c r="I132" i="92" s="1"/>
  <c r="J132" i="92" s="1"/>
  <c r="K132" i="92" s="1"/>
  <c r="L132" i="92" s="1"/>
  <c r="M132" i="92" s="1"/>
  <c r="N132" i="92" s="1"/>
  <c r="O132" i="92" s="1"/>
  <c r="B133" i="92"/>
  <c r="R129" i="92" l="1"/>
  <c r="S129" i="92" s="1"/>
  <c r="T129" i="92" s="1"/>
  <c r="U130" i="92" s="1"/>
  <c r="V129" i="92" s="1"/>
  <c r="W129" i="92" s="1"/>
  <c r="X129" i="92" s="1"/>
  <c r="Y129" i="92" s="1"/>
  <c r="Z129" i="92" s="1"/>
  <c r="AA129" i="92" s="1"/>
  <c r="AB129" i="92" s="1"/>
  <c r="AC129" i="92" s="1"/>
  <c r="AD129" i="92" s="1"/>
  <c r="Q130" i="92"/>
  <c r="C133" i="92"/>
  <c r="D133" i="92" s="1"/>
  <c r="E133" i="92" s="1"/>
  <c r="F133" i="92" s="1"/>
  <c r="G133" i="92" s="1"/>
  <c r="H133" i="92" s="1"/>
  <c r="I133" i="92" s="1"/>
  <c r="J133" i="92" s="1"/>
  <c r="K133" i="92" s="1"/>
  <c r="L133" i="92" s="1"/>
  <c r="M133" i="92" s="1"/>
  <c r="N133" i="92" s="1"/>
  <c r="O133" i="92" s="1"/>
  <c r="B134" i="92"/>
  <c r="R130" i="92" l="1"/>
  <c r="S130" i="92" s="1"/>
  <c r="T130" i="92" s="1"/>
  <c r="U131" i="92" s="1"/>
  <c r="V130" i="92" s="1"/>
  <c r="W130" i="92" s="1"/>
  <c r="X130" i="92" s="1"/>
  <c r="Y130" i="92" s="1"/>
  <c r="Z130" i="92" s="1"/>
  <c r="AA130" i="92" s="1"/>
  <c r="AB130" i="92" s="1"/>
  <c r="AC130" i="92" s="1"/>
  <c r="AD130" i="92" s="1"/>
  <c r="Q131" i="92"/>
  <c r="B135" i="92"/>
  <c r="C134" i="92"/>
  <c r="D134" i="92" s="1"/>
  <c r="E134" i="92" s="1"/>
  <c r="F134" i="92" s="1"/>
  <c r="G134" i="92" s="1"/>
  <c r="H134" i="92" s="1"/>
  <c r="I134" i="92" s="1"/>
  <c r="J134" i="92" s="1"/>
  <c r="K134" i="92" s="1"/>
  <c r="L134" i="92" s="1"/>
  <c r="M134" i="92" s="1"/>
  <c r="N134" i="92" s="1"/>
  <c r="O134" i="92" s="1"/>
  <c r="R131" i="92" l="1"/>
  <c r="S131" i="92" s="1"/>
  <c r="T131" i="92" s="1"/>
  <c r="U132" i="92" s="1"/>
  <c r="V131" i="92" s="1"/>
  <c r="W131" i="92" s="1"/>
  <c r="X131" i="92" s="1"/>
  <c r="Y131" i="92" s="1"/>
  <c r="Z131" i="92" s="1"/>
  <c r="AA131" i="92" s="1"/>
  <c r="AB131" i="92" s="1"/>
  <c r="AC131" i="92" s="1"/>
  <c r="AD131" i="92" s="1"/>
  <c r="Q132" i="92"/>
  <c r="B136" i="92"/>
  <c r="C135" i="92"/>
  <c r="D135" i="92" s="1"/>
  <c r="E135" i="92" s="1"/>
  <c r="F135" i="92" s="1"/>
  <c r="G135" i="92" s="1"/>
  <c r="H135" i="92" s="1"/>
  <c r="I135" i="92" s="1"/>
  <c r="J135" i="92" s="1"/>
  <c r="K135" i="92" s="1"/>
  <c r="L135" i="92" s="1"/>
  <c r="M135" i="92" s="1"/>
  <c r="N135" i="92" s="1"/>
  <c r="O135" i="92" s="1"/>
  <c r="Q133" i="92" l="1"/>
  <c r="R132" i="92"/>
  <c r="S132" i="92" s="1"/>
  <c r="T132" i="92" s="1"/>
  <c r="U133" i="92" s="1"/>
  <c r="V132" i="92" s="1"/>
  <c r="W132" i="92" s="1"/>
  <c r="X132" i="92" s="1"/>
  <c r="Y132" i="92" s="1"/>
  <c r="Z132" i="92" s="1"/>
  <c r="AA132" i="92" s="1"/>
  <c r="AB132" i="92" s="1"/>
  <c r="AC132" i="92" s="1"/>
  <c r="AD132" i="92" s="1"/>
  <c r="C136" i="92"/>
  <c r="D136" i="92" s="1"/>
  <c r="E136" i="92" s="1"/>
  <c r="F136" i="92" s="1"/>
  <c r="G136" i="92" s="1"/>
  <c r="H136" i="92" s="1"/>
  <c r="I136" i="92" s="1"/>
  <c r="J136" i="92" s="1"/>
  <c r="K136" i="92" s="1"/>
  <c r="L136" i="92" s="1"/>
  <c r="M136" i="92" s="1"/>
  <c r="N136" i="92" s="1"/>
  <c r="O136" i="92" s="1"/>
  <c r="B137" i="92"/>
  <c r="Q134" i="92" l="1"/>
  <c r="R133" i="92"/>
  <c r="S133" i="92" s="1"/>
  <c r="T133" i="92" s="1"/>
  <c r="U134" i="92" s="1"/>
  <c r="V133" i="92" s="1"/>
  <c r="W133" i="92" s="1"/>
  <c r="X133" i="92" s="1"/>
  <c r="Y133" i="92" s="1"/>
  <c r="Z133" i="92" s="1"/>
  <c r="AA133" i="92" s="1"/>
  <c r="AB133" i="92" s="1"/>
  <c r="AC133" i="92" s="1"/>
  <c r="AD133" i="92" s="1"/>
  <c r="C137" i="92"/>
  <c r="D137" i="92" s="1"/>
  <c r="E137" i="92" s="1"/>
  <c r="F137" i="92" s="1"/>
  <c r="G137" i="92" s="1"/>
  <c r="H137" i="92" s="1"/>
  <c r="I137" i="92" s="1"/>
  <c r="J137" i="92" s="1"/>
  <c r="K137" i="92" s="1"/>
  <c r="L137" i="92" s="1"/>
  <c r="M137" i="92" s="1"/>
  <c r="N137" i="92" s="1"/>
  <c r="O137" i="92" s="1"/>
  <c r="B138" i="92"/>
  <c r="R134" i="92" l="1"/>
  <c r="S134" i="92" s="1"/>
  <c r="T134" i="92" s="1"/>
  <c r="U135" i="92" s="1"/>
  <c r="V134" i="92" s="1"/>
  <c r="W134" i="92" s="1"/>
  <c r="X134" i="92" s="1"/>
  <c r="Y134" i="92" s="1"/>
  <c r="Z134" i="92" s="1"/>
  <c r="AA134" i="92" s="1"/>
  <c r="AB134" i="92" s="1"/>
  <c r="AC134" i="92" s="1"/>
  <c r="AD134" i="92" s="1"/>
  <c r="Q135" i="92"/>
  <c r="B139" i="92"/>
  <c r="C139" i="92" s="1"/>
  <c r="D139" i="92" s="1"/>
  <c r="E139" i="92" s="1"/>
  <c r="F139" i="92" s="1"/>
  <c r="G139" i="92" s="1"/>
  <c r="H139" i="92" s="1"/>
  <c r="I139" i="92" s="1"/>
  <c r="J139" i="92" s="1"/>
  <c r="K139" i="92" s="1"/>
  <c r="L139" i="92" s="1"/>
  <c r="M139" i="92" s="1"/>
  <c r="N139" i="92" s="1"/>
  <c r="C138" i="92"/>
  <c r="D138" i="92" s="1"/>
  <c r="E138" i="92" s="1"/>
  <c r="F138" i="92" s="1"/>
  <c r="G138" i="92" s="1"/>
  <c r="H138" i="92" s="1"/>
  <c r="I138" i="92" s="1"/>
  <c r="J138" i="92" s="1"/>
  <c r="K138" i="92" s="1"/>
  <c r="L138" i="92" s="1"/>
  <c r="M138" i="92" s="1"/>
  <c r="N138" i="92" s="1"/>
  <c r="O138" i="92" s="1"/>
  <c r="B140" i="92"/>
  <c r="R135" i="92" l="1"/>
  <c r="S135" i="92" s="1"/>
  <c r="T135" i="92" s="1"/>
  <c r="U136" i="92" s="1"/>
  <c r="V135" i="92" s="1"/>
  <c r="W135" i="92" s="1"/>
  <c r="X135" i="92" s="1"/>
  <c r="Y135" i="92" s="1"/>
  <c r="Z135" i="92" s="1"/>
  <c r="AA135" i="92" s="1"/>
  <c r="Q136" i="92"/>
  <c r="B141" i="92"/>
  <c r="C140" i="92"/>
  <c r="D140" i="92" s="1"/>
  <c r="E140" i="92" s="1"/>
  <c r="F140" i="92" s="1"/>
  <c r="G140" i="92" s="1"/>
  <c r="H140" i="92" s="1"/>
  <c r="I140" i="92" s="1"/>
  <c r="J140" i="92" s="1"/>
  <c r="K140" i="92" s="1"/>
  <c r="L140" i="92" s="1"/>
  <c r="M140" i="92" s="1"/>
  <c r="N140" i="92" s="1"/>
  <c r="O140" i="92" s="1"/>
  <c r="R139" i="92"/>
  <c r="S139" i="92" s="1"/>
  <c r="T139" i="92" s="1"/>
  <c r="U140" i="92" s="1"/>
  <c r="O139" i="92"/>
  <c r="Q137" i="92" l="1"/>
  <c r="R136" i="92"/>
  <c r="S136" i="92" s="1"/>
  <c r="T136" i="92" s="1"/>
  <c r="U137" i="92" s="1"/>
  <c r="V136" i="92" s="1"/>
  <c r="W136" i="92" s="1"/>
  <c r="X136" i="92" s="1"/>
  <c r="Y136" i="92" s="1"/>
  <c r="Z136" i="92" s="1"/>
  <c r="AA136" i="92" s="1"/>
  <c r="AB136" i="92" s="1"/>
  <c r="AC136" i="92" s="1"/>
  <c r="AD136" i="92" s="1"/>
  <c r="B143" i="92"/>
  <c r="B142" i="92"/>
  <c r="C142" i="92" s="1"/>
  <c r="D142" i="92" s="1"/>
  <c r="E142" i="92" s="1"/>
  <c r="F142" i="92" s="1"/>
  <c r="G142" i="92" s="1"/>
  <c r="C141" i="92"/>
  <c r="D141" i="92" s="1"/>
  <c r="E141" i="92" s="1"/>
  <c r="F141" i="92" s="1"/>
  <c r="G141" i="92" s="1"/>
  <c r="H141" i="92" s="1"/>
  <c r="Q138" i="92" l="1"/>
  <c r="R137" i="92"/>
  <c r="S137" i="92" s="1"/>
  <c r="T137" i="92" s="1"/>
  <c r="U138" i="92" s="1"/>
  <c r="V137" i="92" s="1"/>
  <c r="W137" i="92" s="1"/>
  <c r="X137" i="92" s="1"/>
  <c r="Y137" i="92" s="1"/>
  <c r="Z137" i="92" s="1"/>
  <c r="AA137" i="92" s="1"/>
  <c r="AB137" i="92" s="1"/>
  <c r="AC137" i="92" s="1"/>
  <c r="AD137" i="92" s="1"/>
  <c r="H142" i="92"/>
  <c r="I142" i="92" s="1"/>
  <c r="J142" i="92" s="1"/>
  <c r="K142" i="92" s="1"/>
  <c r="L142" i="92" s="1"/>
  <c r="M142" i="92" s="1"/>
  <c r="N142" i="92" s="1"/>
  <c r="R142" i="92" s="1"/>
  <c r="S142" i="92" s="1"/>
  <c r="T142" i="92" s="1"/>
  <c r="U143" i="92" s="1"/>
  <c r="I141" i="92"/>
  <c r="J141" i="92" s="1"/>
  <c r="K141" i="92" s="1"/>
  <c r="L141" i="92" s="1"/>
  <c r="M141" i="92" s="1"/>
  <c r="N141" i="92" s="1"/>
  <c r="R141" i="92" s="1"/>
  <c r="S141" i="92" s="1"/>
  <c r="T141" i="92" s="1"/>
  <c r="U142" i="92" s="1"/>
  <c r="C143" i="92"/>
  <c r="D143" i="92" s="1"/>
  <c r="E143" i="92" s="1"/>
  <c r="F143" i="92" s="1"/>
  <c r="G143" i="92" s="1"/>
  <c r="H143" i="92" s="1"/>
  <c r="I143" i="92" s="1"/>
  <c r="J143" i="92" s="1"/>
  <c r="K143" i="92" s="1"/>
  <c r="B145" i="92"/>
  <c r="C145" i="92" s="1"/>
  <c r="D145" i="92" s="1"/>
  <c r="E145" i="92" s="1"/>
  <c r="F145" i="92" s="1"/>
  <c r="G145" i="92" s="1"/>
  <c r="H145" i="92" s="1"/>
  <c r="I145" i="92" s="1"/>
  <c r="J145" i="92" s="1"/>
  <c r="K145" i="92" s="1"/>
  <c r="Q140" i="92" l="1"/>
  <c r="R138" i="92"/>
  <c r="S138" i="92" s="1"/>
  <c r="T138" i="92" s="1"/>
  <c r="U139" i="92" s="1"/>
  <c r="V138" i="92" s="1"/>
  <c r="W138" i="92" s="1"/>
</calcChain>
</file>

<file path=xl/comments1.xml><?xml version="1.0" encoding="utf-8"?>
<comments xmlns="http://schemas.openxmlformats.org/spreadsheetml/2006/main">
  <authors>
    <author>Via Bariloche S.A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Via Bariloche S.A: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<sst xmlns="http://schemas.openxmlformats.org/spreadsheetml/2006/main" count="1507" uniqueCount="264">
  <si>
    <t>Vigencia:</t>
  </si>
  <si>
    <t>ETON</t>
  </si>
  <si>
    <t>Neuquen</t>
  </si>
  <si>
    <t>Cipolletti</t>
  </si>
  <si>
    <t>Fdez.Oro</t>
  </si>
  <si>
    <t>Allen</t>
  </si>
  <si>
    <t>Guerrico</t>
  </si>
  <si>
    <t>Gomez</t>
  </si>
  <si>
    <t>G.Roca</t>
  </si>
  <si>
    <t>Stefenelli</t>
  </si>
  <si>
    <t>Cervantes</t>
  </si>
  <si>
    <t>Mainque</t>
  </si>
  <si>
    <t>Huergo</t>
  </si>
  <si>
    <t>Godoy</t>
  </si>
  <si>
    <t>V.Regina</t>
  </si>
  <si>
    <t>Tur</t>
  </si>
  <si>
    <t>Sale</t>
  </si>
  <si>
    <t>Pasa</t>
  </si>
  <si>
    <t>Llega</t>
  </si>
  <si>
    <t>Empresa de Transporte de Pasajeros Ko Ko S.R.L.</t>
  </si>
  <si>
    <t>CH</t>
  </si>
  <si>
    <t>A</t>
  </si>
  <si>
    <t>Villa Regina - Neuquen</t>
  </si>
  <si>
    <t>Línea:</t>
  </si>
  <si>
    <t>Servicio:</t>
  </si>
  <si>
    <t>común</t>
  </si>
  <si>
    <t>17.35</t>
  </si>
  <si>
    <t>G. Roca</t>
  </si>
  <si>
    <t>Neuquén</t>
  </si>
  <si>
    <t>EMPRESA DE TRANSPORTE DE PASAJEROS KO KO S.R.L.</t>
  </si>
  <si>
    <t>Allen - Neuquén</t>
  </si>
  <si>
    <t>Tur.</t>
  </si>
  <si>
    <t>Ref.</t>
  </si>
  <si>
    <t>Gral.Roca</t>
  </si>
  <si>
    <t>Fdez. Oro</t>
  </si>
  <si>
    <t>R</t>
  </si>
  <si>
    <t>De Lunes a Domingo</t>
  </si>
  <si>
    <t>NOTA:</t>
  </si>
  <si>
    <t>Terminal</t>
  </si>
  <si>
    <t>Regina</t>
  </si>
  <si>
    <t>Ruta 22</t>
  </si>
  <si>
    <t>10.30</t>
  </si>
  <si>
    <t>18.30</t>
  </si>
  <si>
    <t>19.30</t>
  </si>
  <si>
    <t>19.50</t>
  </si>
  <si>
    <t>T</t>
  </si>
  <si>
    <t>V. Regina</t>
  </si>
  <si>
    <t>-</t>
  </si>
  <si>
    <t>Chacras</t>
  </si>
  <si>
    <t>DOMINGO Y FERIADOS</t>
  </si>
  <si>
    <t>T.</t>
  </si>
  <si>
    <t>Horario La Falda</t>
  </si>
  <si>
    <t>Isla 10</t>
  </si>
  <si>
    <t>Puente 83</t>
  </si>
  <si>
    <t>La Falda</t>
  </si>
  <si>
    <t>General Roca - Neuquen</t>
  </si>
  <si>
    <t>directo</t>
  </si>
  <si>
    <r>
      <t>VIGENCIA</t>
    </r>
    <r>
      <rPr>
        <b/>
        <sz val="8"/>
        <rFont val="Arial"/>
        <family val="2"/>
      </rPr>
      <t xml:space="preserve"> : </t>
    </r>
  </si>
  <si>
    <t>TURNO 5 - SALIDA 22:55 HS. DE ETON PASA POR PARQUE CENTRAL</t>
  </si>
  <si>
    <t>TURNO 5 - SALIDA DE ETON 22:55 HS. EN CIPOLLETTI VA POR ALEM</t>
  </si>
  <si>
    <t>TURNO 2 - SALIDA DE GENERAL ROCA 22:55 HS. EN CIPOLLETTI VA POR ALEM</t>
  </si>
  <si>
    <t>Villa Regina - Neuquén</t>
  </si>
  <si>
    <t>DE LUNES A VIERNES</t>
  </si>
  <si>
    <t>LOS DIAS DOMINGO Y FERIADOS TODOS LOS TURNOS QUE SALEN DE ETON ENTRE LAS 05:15 Y LAS 13:30 PASAN POR PARQUE CENTRAL.</t>
  </si>
  <si>
    <t>TURNO 2 - SALIDA 05:15 HS. DE ETON PASA POR PARQUE CENTRAL</t>
  </si>
  <si>
    <t>TURNO 3 - SALIDA 05:55 HS. DE ETON PASA POR PARQUE CENTRAL</t>
  </si>
  <si>
    <t>TURNO 4 - SALIDA 06:40 HS. DE ETON PASA POR PARQUE CENTRAL</t>
  </si>
  <si>
    <t>EXPRESO</t>
  </si>
  <si>
    <t>LF</t>
  </si>
  <si>
    <t>Referencias</t>
  </si>
  <si>
    <t>TURNO 6 - SALIDA 23:55 HS.PASA POR PARQUE CENTRAL Y EN CIPOLLETTI X ALEM</t>
  </si>
  <si>
    <t>Bª Sta Catalina</t>
  </si>
  <si>
    <t>DIRECTO ROCA</t>
  </si>
  <si>
    <t>Horario de refuerzos General Roca - Cervantes  de lunes a viernes</t>
  </si>
  <si>
    <t>J.J.Gomez</t>
  </si>
  <si>
    <t>tur</t>
  </si>
  <si>
    <t>ref</t>
  </si>
  <si>
    <t>fdez oro</t>
  </si>
  <si>
    <t>cipolletti</t>
  </si>
  <si>
    <t>allen</t>
  </si>
  <si>
    <t>pasa</t>
  </si>
  <si>
    <t xml:space="preserve">SERVICIO RURAL </t>
  </si>
  <si>
    <t>ALLEN</t>
  </si>
  <si>
    <t>C OESTE</t>
  </si>
  <si>
    <t>C ESTE</t>
  </si>
  <si>
    <t>PTE FIERRO</t>
  </si>
  <si>
    <t>ISLA LLEGA</t>
  </si>
  <si>
    <t>ISLA SALE</t>
  </si>
  <si>
    <t xml:space="preserve">C OESTE </t>
  </si>
  <si>
    <t>INGRESO A ALLEN POR AV ROCA- VELAZCO- QUESNEL-LIBERTAD-TERMINAL</t>
  </si>
  <si>
    <t>SALE DE MARTIN FIERRO</t>
  </si>
  <si>
    <t>roca</t>
  </si>
  <si>
    <t>TERMINAL</t>
  </si>
  <si>
    <t>HORARIO VILLA REGINA - CHICHINALES - GODOY</t>
  </si>
  <si>
    <t>FECHA: 19/04/2010</t>
  </si>
  <si>
    <t>TUR.</t>
  </si>
  <si>
    <t>REF.</t>
  </si>
  <si>
    <t>CHICHI-</t>
  </si>
  <si>
    <t>BENEGA</t>
  </si>
  <si>
    <t>AMPARO</t>
  </si>
  <si>
    <t>PTE.</t>
  </si>
  <si>
    <t>ALBERDI</t>
  </si>
  <si>
    <t>BARRIO</t>
  </si>
  <si>
    <t>VILLA</t>
  </si>
  <si>
    <t>GODOY</t>
  </si>
  <si>
    <t>BM</t>
  </si>
  <si>
    <t>X500</t>
  </si>
  <si>
    <t>X</t>
  </si>
  <si>
    <t>XCDB</t>
  </si>
  <si>
    <t>RBA</t>
  </si>
  <si>
    <t>RBAX</t>
  </si>
  <si>
    <t>XBA</t>
  </si>
  <si>
    <t>BAR</t>
  </si>
  <si>
    <t>BMCDB</t>
  </si>
  <si>
    <t>BMA</t>
  </si>
  <si>
    <t>BAX</t>
  </si>
  <si>
    <t>REFERENCIAS</t>
  </si>
  <si>
    <t>Chacras - Alta Barda</t>
  </si>
  <si>
    <t>Alta Barda - Chacras</t>
  </si>
  <si>
    <t>Barrio Matadero</t>
  </si>
  <si>
    <t>Barrio Matadero por Colegio Don Bosco</t>
  </si>
  <si>
    <t>Chacras por Colegio Don Bosco</t>
  </si>
  <si>
    <t>Ruta 22 - Alta Barda</t>
  </si>
  <si>
    <t>HORARIO VILLA REGINA - VALLE AZUL</t>
  </si>
  <si>
    <t>DE LUNES A SABADO</t>
  </si>
  <si>
    <t>Villa</t>
  </si>
  <si>
    <t>Chichi-</t>
  </si>
  <si>
    <t>Las 500</t>
  </si>
  <si>
    <t>Puente</t>
  </si>
  <si>
    <t>Valle</t>
  </si>
  <si>
    <t>Lote 5</t>
  </si>
  <si>
    <t>Lote 4</t>
  </si>
  <si>
    <t>nales</t>
  </si>
  <si>
    <t>Moño Azul</t>
  </si>
  <si>
    <t>Azul</t>
  </si>
  <si>
    <t>SABADOS</t>
  </si>
  <si>
    <t>gomez</t>
  </si>
  <si>
    <t>guerrico</t>
  </si>
  <si>
    <t>ROCA</t>
  </si>
  <si>
    <t>modificado</t>
  </si>
  <si>
    <t>hospital</t>
  </si>
  <si>
    <t>sale</t>
  </si>
  <si>
    <t>llega</t>
  </si>
  <si>
    <t>sta catalina</t>
  </si>
  <si>
    <t>terminal</t>
  </si>
  <si>
    <t>agenc</t>
  </si>
  <si>
    <t>barrio</t>
  </si>
  <si>
    <t>TERMIN</t>
  </si>
  <si>
    <t>AGENC</t>
  </si>
  <si>
    <t>HOSPITAL</t>
  </si>
  <si>
    <t>STACAT</t>
  </si>
  <si>
    <t>SALE</t>
  </si>
  <si>
    <t>agencia</t>
  </si>
  <si>
    <t>tttt</t>
  </si>
  <si>
    <t>t</t>
  </si>
  <si>
    <t xml:space="preserve">TURNO N ° 6 HS 00:35 VIENE X ALEM </t>
  </si>
  <si>
    <t>SEÑORES CONDUCTORES SE RECOMIENDA LEER LAS NOTAS PARA NO COMETER ERRORES</t>
  </si>
  <si>
    <t>O</t>
  </si>
  <si>
    <t>MM</t>
  </si>
  <si>
    <t>terminal sal</t>
  </si>
  <si>
    <t>parque cent</t>
  </si>
  <si>
    <t>eton</t>
  </si>
  <si>
    <t>eton lleg</t>
  </si>
  <si>
    <t>eton sale</t>
  </si>
  <si>
    <t xml:space="preserve">agencia </t>
  </si>
  <si>
    <t>parque c</t>
  </si>
  <si>
    <t>ruta Nº 22</t>
  </si>
  <si>
    <t>terminal ll</t>
  </si>
  <si>
    <t>parque</t>
  </si>
  <si>
    <t>EMPRESA DE TRANSPORTE DE PASAJEROS  KO  KO  S R L</t>
  </si>
  <si>
    <t>EN ALLEN LLEGAN HASTA EL HOSPITAL</t>
  </si>
  <si>
    <t>turno 32: salida 22:15 de parque central viene como comun hasta allen por ruta chica</t>
  </si>
  <si>
    <t>turno 33: 22:55 sale de neuquen como comun por ruta chica</t>
  </si>
  <si>
    <t>Neuquén - General Roca por Ruta Nacional 22</t>
  </si>
  <si>
    <t>6.45</t>
  </si>
  <si>
    <t>9.45</t>
  </si>
  <si>
    <t>10.00</t>
  </si>
  <si>
    <t>FECHA: 21/08/2012</t>
  </si>
  <si>
    <t xml:space="preserve">ALTA </t>
  </si>
  <si>
    <t>09.50</t>
  </si>
  <si>
    <t>NOTA</t>
  </si>
  <si>
    <t>TURNO N* 103  23:25 HS PASA POR VILLA ALBERDI DE LUNES A VIERNES.-</t>
  </si>
  <si>
    <t>LAS 500</t>
  </si>
  <si>
    <t>LUNES A SABADO</t>
  </si>
  <si>
    <t>TURNO N* 103 DIA SABADOS COMIENZA A LA TARDE 17:00 HS.-</t>
  </si>
  <si>
    <t>T / REF</t>
  </si>
  <si>
    <t xml:space="preserve">TURNO REF 19:55 HS RETOMA TURNO N* 7 , 20:10 HS DE LUNES A VIERNES </t>
  </si>
  <si>
    <t>TURNO REF 19:55 HS LOS SABADOS SI HACE FALTA HACE REFUERZO A CHICHINALES IDA Y VUELTA DIRECTO  RETOMA 21 HS TURNO N*8 .-</t>
  </si>
  <si>
    <t>DOMINGOS Y FERIADOS</t>
  </si>
  <si>
    <t>R   A</t>
  </si>
  <si>
    <t>R  X</t>
  </si>
  <si>
    <t>22/08/2012.-</t>
  </si>
  <si>
    <t>TUR</t>
  </si>
  <si>
    <t>TODOS LOS TURNOS TERMINAN SU SERVICO DONDE LO INDICA EL HORARIO CON O SIN PASAJERO</t>
  </si>
  <si>
    <t>oro</t>
  </si>
  <si>
    <t>Bandera</t>
  </si>
  <si>
    <t>turno 91</t>
  </si>
  <si>
    <t>turno 90</t>
  </si>
  <si>
    <t xml:space="preserve">  </t>
  </si>
  <si>
    <t>,</t>
  </si>
  <si>
    <t xml:space="preserve"> </t>
  </si>
  <si>
    <t>Domingo y feriados</t>
  </si>
  <si>
    <t>TURNO 4  5:20 HS :  SABADO, DOMINGOS Y FERIADOS  SALE DEL HOSPITAL</t>
  </si>
  <si>
    <t>Empresa de Transporte de Pasajeros</t>
  </si>
  <si>
    <t>KO - KO S.R.L</t>
  </si>
  <si>
    <t xml:space="preserve">Linea             </t>
  </si>
  <si>
    <t>Neuquen _ General Roca por Ruta Nacional 22</t>
  </si>
  <si>
    <t>ref x agencia</t>
  </si>
  <si>
    <t xml:space="preserve">modificado </t>
  </si>
  <si>
    <t>s terninal</t>
  </si>
  <si>
    <t>Ref</t>
  </si>
  <si>
    <t>Fdes.Oro</t>
  </si>
  <si>
    <t>TURNO 34: EN LA VUELTA QUE SALE DE ROCA A LAS 7:55 HS NO VA AL ALTO EN NEUQUEN</t>
  </si>
  <si>
    <t>TURNO 15 : ENTRA A CIPOLLETTI POR AV FDEZ ORO HASTA 25 DE MAYO A LAS 7:15 HS</t>
  </si>
  <si>
    <t>SR CONDUCTOR RESPETE LOS HORARIOS PARA EVITAR INCONVENIENTES</t>
  </si>
  <si>
    <t>21.35</t>
  </si>
  <si>
    <t>vigencia : 01/01/2014</t>
  </si>
  <si>
    <t>refuerzo de ruta 22</t>
  </si>
  <si>
    <t>Tuno</t>
  </si>
  <si>
    <r>
      <t>VIGENCIA</t>
    </r>
    <r>
      <rPr>
        <b/>
        <sz val="8"/>
        <rFont val="Arial"/>
        <family val="2"/>
      </rPr>
      <t xml:space="preserve"> : </t>
    </r>
  </si>
  <si>
    <t>turno 27: sabado domingo y feriados sigue a neuquen</t>
  </si>
  <si>
    <t>turno 47: de lunes a viernes</t>
  </si>
  <si>
    <t>turno 45: a las 20:45 llega hasta parque central</t>
  </si>
  <si>
    <t>turno 26:  en roca sigue como comun con pasajeros de turno 4 hora 0:10 hs</t>
  </si>
  <si>
    <t>turno 28: a las 21:50 desde regina viene como servicio comun</t>
  </si>
  <si>
    <t xml:space="preserve"> CH</t>
  </si>
  <si>
    <t>roca sale</t>
  </si>
  <si>
    <t>GOMEZ</t>
  </si>
  <si>
    <t>GUERRICO</t>
  </si>
  <si>
    <t>F.ORO</t>
  </si>
  <si>
    <t>CIPO</t>
  </si>
  <si>
    <t>LINEA ROCA - CIPOLLETTI</t>
  </si>
  <si>
    <t>SALIDA EN ALLEN DESDE EL HOSPITAL</t>
  </si>
  <si>
    <t xml:space="preserve">LINEA REGINA - CIPO </t>
  </si>
  <si>
    <t>VIGENCIA 25/05/2014</t>
  </si>
  <si>
    <t>TURNO 551 EN ROCA A LAS 13:10 HS DAR VUETA EN LA DARSENA</t>
  </si>
  <si>
    <t>TURNO 553 EN ROCA A LAS 09:05 HS DAR VUELTA EN LA DARSENA</t>
  </si>
  <si>
    <t>Nota : Turno N° 31 LOS SABADOS SALE DE ROCA 10:40 HRS Y DE NQN 12:05 HRS.</t>
  </si>
  <si>
    <t>HACEMOS</t>
  </si>
  <si>
    <t>DEBERMOS HACER</t>
  </si>
  <si>
    <t>KM</t>
  </si>
  <si>
    <t>VIGENCIA</t>
  </si>
  <si>
    <t>Nota: turno N° 40  12:35 hrs sale de la darcena ( no va a la terminal ).-</t>
  </si>
  <si>
    <t>De Lunes a Viernes</t>
  </si>
  <si>
    <t>De Sabados</t>
  </si>
  <si>
    <t>De Domingo</t>
  </si>
  <si>
    <t>vigencia  12/12/2014</t>
  </si>
  <si>
    <t>DE LUNES A SABADOS</t>
  </si>
  <si>
    <t>VIJENCIA</t>
  </si>
  <si>
    <t>Modificado</t>
  </si>
  <si>
    <t>Nota: turno N°32 Los sabados sale de Roca 20:55  directo a Neuque hrs y vuelve como común a Allen</t>
  </si>
  <si>
    <t>EMPRESA DE TRANPORTE DE PASAJEROS KO-KO S.R.L</t>
  </si>
  <si>
    <t xml:space="preserve">HORARIOS LA FALDA </t>
  </si>
  <si>
    <t>VIGENCIA 19/04/2015</t>
  </si>
  <si>
    <t>FECHA: 17/04/2015</t>
  </si>
  <si>
    <t>T. 104 = 19:20</t>
  </si>
  <si>
    <t>52 servicios</t>
  </si>
  <si>
    <t>Nota : Turno N° 31 PASA A CARGAR GASOIL 15:45 HRS.-</t>
  </si>
  <si>
    <t>vigencia  04/05/2015</t>
  </si>
  <si>
    <t>T: 706  13:56 Desde Neuquen - No va X el Alto</t>
  </si>
  <si>
    <t>T: 713  21:08 Desde Neuquen - No va X el Alto</t>
  </si>
  <si>
    <t xml:space="preserve">NOTAS:   T: 703   7:35 Desde Neuquen - No va X el Alto </t>
  </si>
  <si>
    <t>turno Nº 4 hs 00:20 roca allen  x ruta Nº 22 Y De Allen a Neuquen x ruta 65</t>
  </si>
  <si>
    <t>ALEM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</si>
</sst>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;@"/>
    <numFmt numFmtId="165" formatCode="_ [$€]\ * #,##0.00_ ;_ [$€]\ * \-#,##0.00_ ;_ [$€]\ * &quot;-&quot;??_ ;_ @_ "/>
  </numFmts>
  <fonts count="84">
    <font>
      <sz val="8"/>
      <name val="Arial"/>
    </font>
    <font>
      <sz val="8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 Narrow"/>
      <family val="2"/>
    </font>
    <font>
      <sz val="6"/>
      <name val="Arial Narrow"/>
      <family val="2"/>
    </font>
    <font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u/>
      <sz val="8"/>
      <name val="Arial"/>
      <family val="2"/>
    </font>
    <font>
      <b/>
      <sz val="8"/>
      <color indexed="12"/>
      <name val="Arial"/>
      <family val="2"/>
    </font>
    <font>
      <b/>
      <sz val="8"/>
      <name val="Arial Narrow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 Narrow"/>
      <family val="2"/>
    </font>
    <font>
      <sz val="8"/>
      <color indexed="9"/>
      <name val="Arial Narrow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12"/>
      <color indexed="9"/>
      <name val="Arial"/>
      <family val="2"/>
    </font>
    <font>
      <sz val="7"/>
      <name val="Arial"/>
      <family val="2"/>
    </font>
    <font>
      <sz val="7"/>
      <color indexed="9"/>
      <name val="Arial"/>
      <family val="2"/>
    </font>
    <font>
      <sz val="7"/>
      <color indexed="9"/>
      <name val="Arial"/>
      <family val="2"/>
    </font>
    <font>
      <u/>
      <sz val="8"/>
      <name val="Arial"/>
      <family val="2"/>
    </font>
    <font>
      <b/>
      <sz val="9"/>
      <name val="Arial Narrow"/>
      <family val="2"/>
    </font>
    <font>
      <u/>
      <sz val="9"/>
      <name val="Arial"/>
      <family val="2"/>
    </font>
    <font>
      <b/>
      <sz val="9"/>
      <name val="Calibri"/>
      <family val="2"/>
    </font>
    <font>
      <sz val="8"/>
      <name val="Arial"/>
      <family val="2"/>
    </font>
    <font>
      <b/>
      <sz val="11"/>
      <name val="Arial"/>
      <family val="2"/>
    </font>
    <font>
      <b/>
      <sz val="8"/>
      <name val="Calibri"/>
      <family val="2"/>
    </font>
    <font>
      <sz val="11"/>
      <name val="Arial"/>
      <family val="2"/>
    </font>
    <font>
      <sz val="11"/>
      <color indexed="9"/>
      <name val="Arial"/>
      <family val="2"/>
    </font>
    <font>
      <b/>
      <sz val="12"/>
      <color indexed="9"/>
      <name val="Arial"/>
      <family val="2"/>
    </font>
    <font>
      <b/>
      <sz val="7"/>
      <name val="Arial"/>
      <family val="2"/>
    </font>
    <font>
      <b/>
      <sz val="7"/>
      <color indexed="9"/>
      <name val="Arial"/>
      <family val="2"/>
    </font>
    <font>
      <b/>
      <sz val="6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 Narrow"/>
      <family val="2"/>
    </font>
    <font>
      <i/>
      <sz val="8"/>
      <name val="Arial"/>
      <family val="2"/>
    </font>
    <font>
      <sz val="8"/>
      <name val="Verdana"/>
      <family val="2"/>
    </font>
    <font>
      <b/>
      <sz val="12"/>
      <name val="Verdana"/>
      <family val="2"/>
    </font>
    <font>
      <b/>
      <sz val="5"/>
      <name val="Arial Narrow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 Narrow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1"/>
      <color indexed="10"/>
      <name val="Arial"/>
      <family val="2"/>
    </font>
    <font>
      <sz val="12"/>
      <color indexed="10"/>
      <name val="Arial"/>
      <family val="2"/>
    </font>
    <font>
      <b/>
      <sz val="7"/>
      <name val="Arial"/>
      <family val="2"/>
    </font>
    <font>
      <b/>
      <sz val="22"/>
      <color indexed="10"/>
      <name val="Arial"/>
      <family val="2"/>
    </font>
    <font>
      <sz val="22"/>
      <name val="Arial"/>
      <family val="2"/>
    </font>
    <font>
      <sz val="10"/>
      <name val="CG Times"/>
    </font>
    <font>
      <b/>
      <i/>
      <sz val="10"/>
      <name val="Arial"/>
      <family val="2"/>
    </font>
    <font>
      <sz val="8"/>
      <color theme="0"/>
      <name val="Arial"/>
      <family val="2"/>
    </font>
    <font>
      <b/>
      <sz val="9"/>
      <color theme="0"/>
      <name val="Arial"/>
      <family val="2"/>
    </font>
    <font>
      <b/>
      <sz val="8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5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medium">
        <color indexed="64"/>
      </bottom>
      <diagonal/>
    </border>
    <border>
      <left style="hair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2" fontId="73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1396">
    <xf numFmtId="0" fontId="0" fillId="0" borderId="0" xfId="0"/>
    <xf numFmtId="0" fontId="0" fillId="0" borderId="0" xfId="0" applyBorder="1"/>
    <xf numFmtId="0" fontId="8" fillId="0" borderId="0" xfId="6"/>
    <xf numFmtId="20" fontId="1" fillId="0" borderId="1" xfId="9" applyNumberFormat="1" applyFont="1" applyFill="1" applyBorder="1" applyAlignment="1">
      <alignment horizontal="center"/>
    </xf>
    <xf numFmtId="20" fontId="11" fillId="0" borderId="1" xfId="9" applyNumberFormat="1" applyFont="1" applyFill="1" applyBorder="1" applyAlignment="1">
      <alignment horizontal="center"/>
    </xf>
    <xf numFmtId="0" fontId="1" fillId="0" borderId="1" xfId="0" applyFont="1" applyFill="1" applyBorder="1"/>
    <xf numFmtId="164" fontId="1" fillId="0" borderId="1" xfId="9" applyNumberFormat="1" applyFont="1" applyFill="1" applyBorder="1" applyAlignment="1">
      <alignment horizontal="center"/>
    </xf>
    <xf numFmtId="164" fontId="14" fillId="0" borderId="1" xfId="9" applyNumberFormat="1" applyFont="1" applyFill="1" applyBorder="1" applyAlignment="1">
      <alignment horizontal="center"/>
    </xf>
    <xf numFmtId="164" fontId="6" fillId="0" borderId="1" xfId="9" applyNumberFormat="1" applyFont="1" applyFill="1" applyBorder="1" applyAlignment="1">
      <alignment horizontal="center"/>
    </xf>
    <xf numFmtId="164" fontId="11" fillId="0" borderId="1" xfId="9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1" xfId="9" applyFont="1" applyFill="1" applyBorder="1"/>
    <xf numFmtId="0" fontId="11" fillId="0" borderId="0" xfId="0" applyFont="1" applyFill="1"/>
    <xf numFmtId="20" fontId="17" fillId="0" borderId="2" xfId="6" applyNumberFormat="1" applyFont="1" applyFill="1" applyBorder="1" applyAlignment="1">
      <alignment horizontal="center"/>
    </xf>
    <xf numFmtId="20" fontId="17" fillId="0" borderId="2" xfId="6" applyNumberFormat="1" applyFont="1" applyBorder="1" applyAlignment="1">
      <alignment horizontal="center"/>
    </xf>
    <xf numFmtId="0" fontId="8" fillId="0" borderId="0" xfId="6" applyBorder="1"/>
    <xf numFmtId="0" fontId="9" fillId="0" borderId="0" xfId="6" applyFont="1" applyBorder="1"/>
    <xf numFmtId="0" fontId="9" fillId="0" borderId="0" xfId="6" applyFont="1" applyBorder="1" applyAlignment="1">
      <alignment horizontal="center"/>
    </xf>
    <xf numFmtId="164" fontId="26" fillId="0" borderId="1" xfId="0" applyNumberFormat="1" applyFont="1" applyFill="1" applyBorder="1" applyAlignment="1">
      <alignment horizontal="center"/>
    </xf>
    <xf numFmtId="0" fontId="0" fillId="0" borderId="1" xfId="0" applyBorder="1"/>
    <xf numFmtId="164" fontId="6" fillId="2" borderId="1" xfId="0" applyNumberFormat="1" applyFont="1" applyFill="1" applyBorder="1" applyAlignment="1">
      <alignment horizontal="center"/>
    </xf>
    <xf numFmtId="164" fontId="6" fillId="2" borderId="1" xfId="9" applyNumberFormat="1" applyFont="1" applyFill="1" applyBorder="1" applyAlignment="1">
      <alignment horizontal="center"/>
    </xf>
    <xf numFmtId="0" fontId="1" fillId="0" borderId="1" xfId="9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11" fillId="2" borderId="1" xfId="9" applyNumberFormat="1" applyFont="1" applyFill="1" applyBorder="1" applyAlignment="1">
      <alignment horizontal="center"/>
    </xf>
    <xf numFmtId="0" fontId="15" fillId="0" borderId="1" xfId="0" applyFont="1" applyFill="1" applyBorder="1"/>
    <xf numFmtId="0" fontId="29" fillId="0" borderId="0" xfId="0" applyFont="1"/>
    <xf numFmtId="164" fontId="6" fillId="0" borderId="3" xfId="9" applyNumberFormat="1" applyFont="1" applyFill="1" applyBorder="1" applyAlignment="1">
      <alignment horizontal="center"/>
    </xf>
    <xf numFmtId="164" fontId="11" fillId="0" borderId="3" xfId="9" applyNumberFormat="1" applyFont="1" applyFill="1" applyBorder="1" applyAlignment="1">
      <alignment horizontal="center"/>
    </xf>
    <xf numFmtId="0" fontId="2" fillId="0" borderId="0" xfId="8" applyFont="1" applyFill="1"/>
    <xf numFmtId="0" fontId="1" fillId="0" borderId="0" xfId="8" applyFont="1" applyFill="1"/>
    <xf numFmtId="20" fontId="6" fillId="0" borderId="1" xfId="8" applyNumberFormat="1" applyFont="1" applyFill="1" applyBorder="1" applyAlignment="1">
      <alignment horizontal="center"/>
    </xf>
    <xf numFmtId="20" fontId="1" fillId="0" borderId="1" xfId="8" applyNumberFormat="1" applyFont="1" applyFill="1" applyBorder="1" applyAlignment="1">
      <alignment horizontal="center"/>
    </xf>
    <xf numFmtId="20" fontId="1" fillId="0" borderId="3" xfId="8" applyNumberFormat="1" applyFont="1" applyFill="1" applyBorder="1" applyAlignment="1">
      <alignment horizontal="center"/>
    </xf>
    <xf numFmtId="20" fontId="11" fillId="0" borderId="1" xfId="8" applyNumberFormat="1" applyFont="1" applyFill="1" applyBorder="1" applyAlignment="1">
      <alignment horizontal="center"/>
    </xf>
    <xf numFmtId="20" fontId="1" fillId="0" borderId="1" xfId="5" applyNumberFormat="1" applyFill="1" applyBorder="1" applyAlignment="1">
      <alignment horizontal="center"/>
    </xf>
    <xf numFmtId="0" fontId="2" fillId="2" borderId="0" xfId="0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11" fillId="2" borderId="0" xfId="0" applyFont="1" applyFill="1" applyBorder="1"/>
    <xf numFmtId="164" fontId="11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" fillId="0" borderId="4" xfId="0" applyFont="1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1" fillId="0" borderId="1" xfId="9" applyFont="1" applyFill="1" applyBorder="1" applyAlignment="1">
      <alignment horizontal="center"/>
    </xf>
    <xf numFmtId="0" fontId="11" fillId="0" borderId="1" xfId="9" applyNumberFormat="1" applyFont="1" applyFill="1" applyBorder="1" applyAlignment="1">
      <alignment horizontal="center"/>
    </xf>
    <xf numFmtId="0" fontId="11" fillId="0" borderId="1" xfId="0" applyFont="1" applyFill="1" applyBorder="1"/>
    <xf numFmtId="0" fontId="11" fillId="0" borderId="1" xfId="0" applyFont="1" applyBorder="1"/>
    <xf numFmtId="0" fontId="10" fillId="3" borderId="1" xfId="0" applyFont="1" applyFill="1" applyBorder="1"/>
    <xf numFmtId="0" fontId="9" fillId="0" borderId="1" xfId="0" applyFont="1" applyFill="1" applyBorder="1"/>
    <xf numFmtId="0" fontId="1" fillId="0" borderId="5" xfId="0" applyFont="1" applyFill="1" applyBorder="1"/>
    <xf numFmtId="20" fontId="1" fillId="0" borderId="5" xfId="9" applyNumberFormat="1" applyFont="1" applyFill="1" applyBorder="1" applyAlignment="1">
      <alignment horizontal="center"/>
    </xf>
    <xf numFmtId="20" fontId="14" fillId="0" borderId="5" xfId="9" applyNumberFormat="1" applyFont="1" applyFill="1" applyBorder="1" applyAlignment="1">
      <alignment horizontal="center"/>
    </xf>
    <xf numFmtId="20" fontId="6" fillId="0" borderId="5" xfId="9" applyNumberFormat="1" applyFont="1" applyFill="1" applyBorder="1" applyAlignment="1">
      <alignment horizontal="center"/>
    </xf>
    <xf numFmtId="0" fontId="1" fillId="0" borderId="6" xfId="0" applyFont="1" applyFill="1" applyBorder="1"/>
    <xf numFmtId="20" fontId="1" fillId="0" borderId="6" xfId="9" applyNumberFormat="1" applyFont="1" applyFill="1" applyBorder="1" applyAlignment="1">
      <alignment horizontal="center"/>
    </xf>
    <xf numFmtId="0" fontId="1" fillId="0" borderId="6" xfId="9" applyFont="1" applyFill="1" applyBorder="1"/>
    <xf numFmtId="0" fontId="26" fillId="0" borderId="6" xfId="0" applyFont="1" applyFill="1" applyBorder="1"/>
    <xf numFmtId="0" fontId="10" fillId="0" borderId="4" xfId="0" applyFont="1" applyFill="1" applyBorder="1"/>
    <xf numFmtId="0" fontId="10" fillId="0" borderId="4" xfId="0" applyNumberFormat="1" applyFont="1" applyFill="1" applyBorder="1"/>
    <xf numFmtId="14" fontId="11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0" fontId="7" fillId="0" borderId="1" xfId="0" applyFont="1" applyBorder="1"/>
    <xf numFmtId="0" fontId="9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4" borderId="2" xfId="0" applyNumberFormat="1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0" fontId="4" fillId="4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13" fillId="0" borderId="2" xfId="0" applyNumberFormat="1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15" fillId="0" borderId="0" xfId="0" applyFont="1" applyBorder="1"/>
    <xf numFmtId="0" fontId="9" fillId="0" borderId="1" xfId="0" applyNumberFormat="1" applyFont="1" applyFill="1" applyBorder="1"/>
    <xf numFmtId="0" fontId="11" fillId="0" borderId="1" xfId="0" applyFont="1" applyFill="1" applyBorder="1" applyAlignment="1">
      <alignment horizontal="center"/>
    </xf>
    <xf numFmtId="0" fontId="17" fillId="0" borderId="8" xfId="0" applyFont="1" applyBorder="1"/>
    <xf numFmtId="0" fontId="10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14" fontId="35" fillId="0" borderId="7" xfId="0" applyNumberFormat="1" applyFont="1" applyBorder="1" applyAlignment="1">
      <alignment horizontal="center"/>
    </xf>
    <xf numFmtId="0" fontId="0" fillId="0" borderId="10" xfId="0" applyBorder="1"/>
    <xf numFmtId="0" fontId="9" fillId="0" borderId="12" xfId="0" applyFont="1" applyBorder="1" applyAlignment="1">
      <alignment horizontal="center"/>
    </xf>
    <xf numFmtId="0" fontId="0" fillId="0" borderId="12" xfId="0" applyBorder="1"/>
    <xf numFmtId="0" fontId="17" fillId="0" borderId="14" xfId="7" applyFont="1" applyBorder="1"/>
    <xf numFmtId="0" fontId="17" fillId="0" borderId="15" xfId="7" applyFont="1" applyBorder="1"/>
    <xf numFmtId="0" fontId="9" fillId="0" borderId="0" xfId="6" applyFont="1" applyBorder="1" applyAlignment="1"/>
    <xf numFmtId="0" fontId="11" fillId="2" borderId="0" xfId="0" applyFont="1" applyFill="1"/>
    <xf numFmtId="0" fontId="6" fillId="2" borderId="0" xfId="0" applyNumberFormat="1" applyFont="1" applyFill="1" applyBorder="1"/>
    <xf numFmtId="0" fontId="5" fillId="2" borderId="1" xfId="0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/>
    <xf numFmtId="164" fontId="13" fillId="2" borderId="1" xfId="0" applyNumberFormat="1" applyFont="1" applyFill="1" applyBorder="1" applyAlignment="1">
      <alignment horizontal="center"/>
    </xf>
    <xf numFmtId="164" fontId="12" fillId="2" borderId="1" xfId="0" applyNumberFormat="1" applyFont="1" applyFill="1" applyBorder="1"/>
    <xf numFmtId="0" fontId="15" fillId="2" borderId="0" xfId="0" applyFont="1" applyFill="1"/>
    <xf numFmtId="0" fontId="15" fillId="2" borderId="0" xfId="9" applyFont="1" applyFill="1"/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64" fontId="4" fillId="2" borderId="1" xfId="0" applyNumberFormat="1" applyFont="1" applyFill="1" applyBorder="1" applyAlignment="1"/>
    <xf numFmtId="164" fontId="21" fillId="2" borderId="1" xfId="0" applyNumberFormat="1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0" fontId="2" fillId="0" borderId="0" xfId="0" applyNumberFormat="1" applyFont="1" applyFill="1" applyBorder="1"/>
    <xf numFmtId="20" fontId="11" fillId="0" borderId="5" xfId="9" applyNumberFormat="1" applyFont="1" applyFill="1" applyBorder="1" applyAlignment="1">
      <alignment horizontal="center"/>
    </xf>
    <xf numFmtId="0" fontId="10" fillId="3" borderId="7" xfId="0" applyFont="1" applyFill="1" applyBorder="1"/>
    <xf numFmtId="0" fontId="1" fillId="3" borderId="7" xfId="0" applyFont="1" applyFill="1" applyBorder="1"/>
    <xf numFmtId="0" fontId="1" fillId="0" borderId="12" xfId="0" applyFont="1" applyFill="1" applyBorder="1"/>
    <xf numFmtId="0" fontId="1" fillId="0" borderId="11" xfId="0" applyFont="1" applyFill="1" applyBorder="1"/>
    <xf numFmtId="0" fontId="1" fillId="0" borderId="11" xfId="0" applyFont="1" applyBorder="1"/>
    <xf numFmtId="0" fontId="26" fillId="0" borderId="12" xfId="0" applyFont="1" applyBorder="1"/>
    <xf numFmtId="0" fontId="26" fillId="0" borderId="11" xfId="0" applyFont="1" applyBorder="1"/>
    <xf numFmtId="0" fontId="1" fillId="0" borderId="0" xfId="0" applyFont="1" applyBorder="1"/>
    <xf numFmtId="0" fontId="1" fillId="0" borderId="0" xfId="0" applyFont="1" applyFill="1" applyBorder="1"/>
    <xf numFmtId="20" fontId="6" fillId="0" borderId="18" xfId="9" applyNumberFormat="1" applyFont="1" applyFill="1" applyBorder="1" applyAlignment="1">
      <alignment horizontal="center"/>
    </xf>
    <xf numFmtId="164" fontId="1" fillId="0" borderId="19" xfId="9" applyNumberFormat="1" applyFont="1" applyFill="1" applyBorder="1" applyAlignment="1">
      <alignment horizontal="center"/>
    </xf>
    <xf numFmtId="164" fontId="14" fillId="0" borderId="19" xfId="9" applyNumberFormat="1" applyFont="1" applyFill="1" applyBorder="1" applyAlignment="1">
      <alignment horizontal="center"/>
    </xf>
    <xf numFmtId="164" fontId="14" fillId="0" borderId="19" xfId="9" applyNumberFormat="1" applyFont="1" applyFill="1" applyBorder="1" applyAlignment="1"/>
    <xf numFmtId="0" fontId="11" fillId="0" borderId="19" xfId="9" applyFont="1" applyFill="1" applyBorder="1" applyAlignment="1">
      <alignment horizontal="center"/>
    </xf>
    <xf numFmtId="164" fontId="1" fillId="0" borderId="19" xfId="9" applyNumberFormat="1" applyFont="1" applyFill="1" applyBorder="1"/>
    <xf numFmtId="164" fontId="14" fillId="0" borderId="19" xfId="9" applyNumberFormat="1" applyFont="1" applyFill="1" applyBorder="1"/>
    <xf numFmtId="0" fontId="26" fillId="0" borderId="19" xfId="0" applyFont="1" applyFill="1" applyBorder="1"/>
    <xf numFmtId="0" fontId="9" fillId="0" borderId="12" xfId="0" applyFont="1" applyFill="1" applyBorder="1"/>
    <xf numFmtId="0" fontId="11" fillId="0" borderId="12" xfId="0" applyFont="1" applyFill="1" applyBorder="1"/>
    <xf numFmtId="0" fontId="1" fillId="0" borderId="20" xfId="0" applyFont="1" applyBorder="1"/>
    <xf numFmtId="20" fontId="41" fillId="0" borderId="1" xfId="3" applyNumberFormat="1" applyFont="1" applyFill="1" applyBorder="1" applyAlignment="1">
      <alignment horizontal="center"/>
    </xf>
    <xf numFmtId="0" fontId="9" fillId="0" borderId="1" xfId="5" applyFont="1" applyFill="1" applyBorder="1"/>
    <xf numFmtId="0" fontId="1" fillId="0" borderId="1" xfId="5" applyFill="1" applyBorder="1"/>
    <xf numFmtId="0" fontId="34" fillId="0" borderId="1" xfId="5" applyFont="1" applyFill="1" applyBorder="1"/>
    <xf numFmtId="20" fontId="1" fillId="0" borderId="5" xfId="8" applyNumberFormat="1" applyFont="1" applyFill="1" applyBorder="1" applyAlignment="1">
      <alignment horizontal="center"/>
    </xf>
    <xf numFmtId="20" fontId="1" fillId="0" borderId="0" xfId="8" applyNumberFormat="1" applyFont="1" applyFill="1" applyBorder="1" applyAlignment="1">
      <alignment horizontal="center"/>
    </xf>
    <xf numFmtId="20" fontId="38" fillId="0" borderId="1" xfId="8" applyNumberFormat="1" applyFont="1" applyFill="1" applyBorder="1" applyAlignment="1">
      <alignment horizontal="center"/>
    </xf>
    <xf numFmtId="20" fontId="38" fillId="0" borderId="5" xfId="8" applyNumberFormat="1" applyFont="1" applyFill="1" applyBorder="1" applyAlignment="1">
      <alignment horizontal="center"/>
    </xf>
    <xf numFmtId="20" fontId="15" fillId="0" borderId="1" xfId="8" applyNumberFormat="1" applyFont="1" applyFill="1" applyBorder="1" applyAlignment="1">
      <alignment horizontal="center"/>
    </xf>
    <xf numFmtId="0" fontId="14" fillId="0" borderId="0" xfId="8" applyFont="1" applyFill="1" applyBorder="1"/>
    <xf numFmtId="0" fontId="15" fillId="0" borderId="0" xfId="8" applyFont="1" applyFill="1" applyBorder="1"/>
    <xf numFmtId="0" fontId="13" fillId="0" borderId="1" xfId="5" applyFont="1" applyFill="1" applyBorder="1"/>
    <xf numFmtId="0" fontId="13" fillId="0" borderId="0" xfId="8" applyFont="1" applyFill="1"/>
    <xf numFmtId="0" fontId="9" fillId="0" borderId="0" xfId="0" applyFont="1" applyBorder="1"/>
    <xf numFmtId="20" fontId="1" fillId="0" borderId="4" xfId="8" applyNumberFormat="1" applyFont="1" applyFill="1" applyBorder="1" applyAlignment="1">
      <alignment horizontal="center"/>
    </xf>
    <xf numFmtId="0" fontId="1" fillId="0" borderId="6" xfId="8" applyFont="1" applyFill="1" applyBorder="1" applyAlignment="1">
      <alignment horizontal="center"/>
    </xf>
    <xf numFmtId="0" fontId="31" fillId="0" borderId="6" xfId="8" applyFont="1" applyFill="1" applyBorder="1" applyAlignment="1">
      <alignment horizontal="center"/>
    </xf>
    <xf numFmtId="20" fontId="6" fillId="0" borderId="5" xfId="8" applyNumberFormat="1" applyFont="1" applyFill="1" applyBorder="1" applyAlignment="1">
      <alignment horizontal="center"/>
    </xf>
    <xf numFmtId="20" fontId="11" fillId="0" borderId="5" xfId="8" applyNumberFormat="1" applyFont="1" applyFill="1" applyBorder="1" applyAlignment="1">
      <alignment horizontal="center"/>
    </xf>
    <xf numFmtId="20" fontId="11" fillId="0" borderId="6" xfId="8" applyNumberFormat="1" applyFont="1" applyFill="1" applyBorder="1" applyAlignment="1">
      <alignment horizontal="center"/>
    </xf>
    <xf numFmtId="20" fontId="1" fillId="0" borderId="6" xfId="8" applyNumberFormat="1" applyFont="1" applyFill="1" applyBorder="1" applyAlignment="1">
      <alignment horizontal="center"/>
    </xf>
    <xf numFmtId="20" fontId="38" fillId="0" borderId="6" xfId="8" applyNumberFormat="1" applyFont="1" applyFill="1" applyBorder="1" applyAlignment="1">
      <alignment horizontal="center"/>
    </xf>
    <xf numFmtId="20" fontId="6" fillId="0" borderId="6" xfId="8" applyNumberFormat="1" applyFont="1" applyFill="1" applyBorder="1" applyAlignment="1">
      <alignment horizontal="center"/>
    </xf>
    <xf numFmtId="20" fontId="15" fillId="0" borderId="5" xfId="8" applyNumberFormat="1" applyFont="1" applyFill="1" applyBorder="1" applyAlignment="1">
      <alignment horizontal="center"/>
    </xf>
    <xf numFmtId="0" fontId="31" fillId="0" borderId="21" xfId="8" applyFont="1" applyFill="1" applyBorder="1" applyAlignment="1">
      <alignment horizontal="center"/>
    </xf>
    <xf numFmtId="0" fontId="31" fillId="0" borderId="5" xfId="8" applyFont="1" applyFill="1" applyBorder="1" applyAlignment="1">
      <alignment horizontal="center"/>
    </xf>
    <xf numFmtId="20" fontId="11" fillId="0" borderId="22" xfId="8" applyNumberFormat="1" applyFont="1" applyFill="1" applyBorder="1" applyAlignment="1">
      <alignment horizontal="center"/>
    </xf>
    <xf numFmtId="20" fontId="1" fillId="0" borderId="22" xfId="8" applyNumberFormat="1" applyFont="1" applyFill="1" applyBorder="1" applyAlignment="1">
      <alignment horizontal="center"/>
    </xf>
    <xf numFmtId="20" fontId="29" fillId="0" borderId="4" xfId="8" applyNumberFormat="1" applyFont="1" applyFill="1" applyBorder="1" applyAlignment="1">
      <alignment horizontal="center"/>
    </xf>
    <xf numFmtId="0" fontId="33" fillId="0" borderId="23" xfId="8" applyFont="1" applyFill="1" applyBorder="1" applyAlignment="1">
      <alignment horizontal="center"/>
    </xf>
    <xf numFmtId="0" fontId="29" fillId="0" borderId="4" xfId="8" applyFont="1" applyFill="1" applyBorder="1" applyAlignment="1">
      <alignment horizontal="center"/>
    </xf>
    <xf numFmtId="20" fontId="29" fillId="0" borderId="24" xfId="8" applyNumberFormat="1" applyFont="1" applyFill="1" applyBorder="1" applyAlignment="1">
      <alignment horizontal="center"/>
    </xf>
    <xf numFmtId="0" fontId="31" fillId="0" borderId="24" xfId="8" applyFont="1" applyFill="1" applyBorder="1" applyAlignment="1">
      <alignment horizontal="center"/>
    </xf>
    <xf numFmtId="0" fontId="1" fillId="0" borderId="4" xfId="5" applyFill="1" applyBorder="1"/>
    <xf numFmtId="0" fontId="1" fillId="0" borderId="3" xfId="5" applyFill="1" applyBorder="1" applyAlignment="1">
      <alignment horizontal="center"/>
    </xf>
    <xf numFmtId="0" fontId="1" fillId="0" borderId="25" xfId="5" applyFill="1" applyBorder="1" applyAlignment="1">
      <alignment horizontal="center"/>
    </xf>
    <xf numFmtId="0" fontId="34" fillId="0" borderId="4" xfId="5" applyFont="1" applyFill="1" applyBorder="1"/>
    <xf numFmtId="20" fontId="1" fillId="0" borderId="3" xfId="5" applyNumberFormat="1" applyFill="1" applyBorder="1" applyAlignment="1">
      <alignment horizontal="center"/>
    </xf>
    <xf numFmtId="20" fontId="1" fillId="0" borderId="26" xfId="5" applyNumberFormat="1" applyFill="1" applyBorder="1" applyAlignment="1">
      <alignment horizontal="center"/>
    </xf>
    <xf numFmtId="0" fontId="1" fillId="0" borderId="3" xfId="5" applyFill="1" applyBorder="1"/>
    <xf numFmtId="0" fontId="11" fillId="5" borderId="9" xfId="5" applyFont="1" applyFill="1" applyBorder="1" applyAlignment="1">
      <alignment horizontal="center"/>
    </xf>
    <xf numFmtId="0" fontId="11" fillId="5" borderId="7" xfId="5" applyFont="1" applyFill="1" applyBorder="1" applyAlignment="1">
      <alignment horizontal="center"/>
    </xf>
    <xf numFmtId="0" fontId="11" fillId="5" borderId="25" xfId="5" applyFont="1" applyFill="1" applyBorder="1" applyAlignment="1">
      <alignment horizontal="center"/>
    </xf>
    <xf numFmtId="0" fontId="11" fillId="5" borderId="19" xfId="5" applyFont="1" applyFill="1" applyBorder="1" applyAlignment="1">
      <alignment horizontal="center"/>
    </xf>
    <xf numFmtId="0" fontId="44" fillId="0" borderId="27" xfId="8" applyFont="1" applyFill="1" applyBorder="1" applyAlignment="1">
      <alignment horizontal="center"/>
    </xf>
    <xf numFmtId="0" fontId="45" fillId="0" borderId="28" xfId="8" applyFont="1" applyFill="1" applyBorder="1" applyAlignment="1">
      <alignment horizontal="center"/>
    </xf>
    <xf numFmtId="0" fontId="44" fillId="0" borderId="28" xfId="8" applyFont="1" applyFill="1" applyBorder="1" applyAlignment="1">
      <alignment horizontal="center"/>
    </xf>
    <xf numFmtId="0" fontId="45" fillId="0" borderId="29" xfId="8" applyFont="1" applyFill="1" applyBorder="1" applyAlignment="1">
      <alignment horizontal="center"/>
    </xf>
    <xf numFmtId="0" fontId="44" fillId="0" borderId="29" xfId="8" applyFont="1" applyFill="1" applyBorder="1" applyAlignment="1">
      <alignment horizontal="center"/>
    </xf>
    <xf numFmtId="0" fontId="44" fillId="0" borderId="30" xfId="8" applyFont="1" applyFill="1" applyBorder="1" applyAlignment="1">
      <alignment horizontal="center"/>
    </xf>
    <xf numFmtId="0" fontId="46" fillId="5" borderId="14" xfId="8" applyFont="1" applyFill="1" applyBorder="1" applyAlignment="1">
      <alignment horizontal="center"/>
    </xf>
    <xf numFmtId="0" fontId="46" fillId="5" borderId="15" xfId="8" applyFont="1" applyFill="1" applyBorder="1" applyAlignment="1">
      <alignment horizontal="center"/>
    </xf>
    <xf numFmtId="0" fontId="46" fillId="5" borderId="31" xfId="8" applyFont="1" applyFill="1" applyBorder="1" applyAlignment="1">
      <alignment horizontal="center"/>
    </xf>
    <xf numFmtId="0" fontId="46" fillId="5" borderId="8" xfId="8" applyFont="1" applyFill="1" applyBorder="1" applyAlignment="1">
      <alignment horizontal="center"/>
    </xf>
    <xf numFmtId="0" fontId="46" fillId="5" borderId="32" xfId="8" applyFont="1" applyFill="1" applyBorder="1" applyAlignment="1">
      <alignment horizontal="center"/>
    </xf>
    <xf numFmtId="0" fontId="1" fillId="0" borderId="1" xfId="8" applyFont="1" applyFill="1" applyBorder="1"/>
    <xf numFmtId="0" fontId="11" fillId="2" borderId="1" xfId="8" applyFont="1" applyFill="1" applyBorder="1"/>
    <xf numFmtId="0" fontId="1" fillId="2" borderId="1" xfId="8" applyFont="1" applyFill="1" applyBorder="1"/>
    <xf numFmtId="0" fontId="1" fillId="2" borderId="1" xfId="0" applyFont="1" applyFill="1" applyBorder="1"/>
    <xf numFmtId="0" fontId="14" fillId="2" borderId="1" xfId="8" applyFont="1" applyFill="1" applyBorder="1"/>
    <xf numFmtId="0" fontId="15" fillId="2" borderId="1" xfId="8" applyFont="1" applyFill="1" applyBorder="1"/>
    <xf numFmtId="0" fontId="15" fillId="2" borderId="1" xfId="0" applyFont="1" applyFill="1" applyBorder="1"/>
    <xf numFmtId="0" fontId="15" fillId="0" borderId="1" xfId="0" applyFont="1" applyBorder="1"/>
    <xf numFmtId="0" fontId="1" fillId="0" borderId="7" xfId="8" applyFont="1" applyFill="1" applyBorder="1"/>
    <xf numFmtId="20" fontId="1" fillId="0" borderId="7" xfId="8" applyNumberFormat="1" applyFont="1" applyFill="1" applyBorder="1" applyAlignment="1">
      <alignment horizontal="center"/>
    </xf>
    <xf numFmtId="0" fontId="0" fillId="0" borderId="7" xfId="0" applyBorder="1"/>
    <xf numFmtId="0" fontId="1" fillId="0" borderId="38" xfId="8" applyFont="1" applyFill="1" applyBorder="1"/>
    <xf numFmtId="0" fontId="1" fillId="0" borderId="6" xfId="8" applyFont="1" applyFill="1" applyBorder="1"/>
    <xf numFmtId="0" fontId="11" fillId="2" borderId="6" xfId="8" applyFont="1" applyFill="1" applyBorder="1"/>
    <xf numFmtId="0" fontId="1" fillId="2" borderId="6" xfId="8" applyFont="1" applyFill="1" applyBorder="1"/>
    <xf numFmtId="0" fontId="1" fillId="0" borderId="3" xfId="8" applyFont="1" applyFill="1" applyBorder="1"/>
    <xf numFmtId="0" fontId="1" fillId="0" borderId="39" xfId="8" applyFont="1" applyFill="1" applyBorder="1"/>
    <xf numFmtId="0" fontId="1" fillId="0" borderId="40" xfId="8" applyFont="1" applyFill="1" applyBorder="1"/>
    <xf numFmtId="0" fontId="1" fillId="0" borderId="34" xfId="8" applyFont="1" applyFill="1" applyBorder="1"/>
    <xf numFmtId="0" fontId="1" fillId="0" borderId="41" xfId="8" applyFont="1" applyFill="1" applyBorder="1"/>
    <xf numFmtId="0" fontId="1" fillId="0" borderId="9" xfId="8" applyFont="1" applyFill="1" applyBorder="1"/>
    <xf numFmtId="0" fontId="1" fillId="0" borderId="42" xfId="8" applyFont="1" applyFill="1" applyBorder="1"/>
    <xf numFmtId="0" fontId="1" fillId="0" borderId="11" xfId="8" applyFont="1" applyFill="1" applyBorder="1"/>
    <xf numFmtId="0" fontId="1" fillId="0" borderId="19" xfId="8" applyFont="1" applyFill="1" applyBorder="1"/>
    <xf numFmtId="0" fontId="1" fillId="0" borderId="13" xfId="8" applyFont="1" applyFill="1" applyBorder="1"/>
    <xf numFmtId="20" fontId="1" fillId="0" borderId="43" xfId="8" applyNumberFormat="1" applyFont="1" applyFill="1" applyBorder="1" applyAlignment="1">
      <alignment horizontal="center"/>
    </xf>
    <xf numFmtId="20" fontId="0" fillId="0" borderId="40" xfId="0" applyNumberFormat="1" applyBorder="1" applyAlignment="1">
      <alignment horizontal="center"/>
    </xf>
    <xf numFmtId="20" fontId="1" fillId="0" borderId="45" xfId="8" applyNumberFormat="1" applyFont="1" applyFill="1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11" fillId="0" borderId="0" xfId="8" applyFont="1" applyFill="1"/>
    <xf numFmtId="0" fontId="47" fillId="0" borderId="0" xfId="8" applyFont="1" applyFill="1"/>
    <xf numFmtId="0" fontId="44" fillId="0" borderId="47" xfId="8" applyFont="1" applyFill="1" applyBorder="1" applyAlignment="1">
      <alignment horizontal="center"/>
    </xf>
    <xf numFmtId="0" fontId="46" fillId="5" borderId="48" xfId="8" applyFont="1" applyFill="1" applyBorder="1" applyAlignment="1">
      <alignment horizontal="center"/>
    </xf>
    <xf numFmtId="0" fontId="14" fillId="0" borderId="27" xfId="8" applyFont="1" applyFill="1" applyBorder="1" applyAlignment="1">
      <alignment horizontal="center"/>
    </xf>
    <xf numFmtId="0" fontId="14" fillId="0" borderId="28" xfId="8" applyFont="1" applyFill="1" applyBorder="1" applyAlignment="1">
      <alignment horizontal="center"/>
    </xf>
    <xf numFmtId="0" fontId="28" fillId="0" borderId="28" xfId="8" applyFont="1" applyFill="1" applyBorder="1" applyAlignment="1">
      <alignment horizontal="center"/>
    </xf>
    <xf numFmtId="20" fontId="14" fillId="0" borderId="6" xfId="8" applyNumberFormat="1" applyFont="1" applyFill="1" applyBorder="1" applyAlignment="1">
      <alignment horizontal="center"/>
    </xf>
    <xf numFmtId="0" fontId="15" fillId="0" borderId="1" xfId="8" applyFont="1" applyFill="1" applyBorder="1" applyAlignment="1">
      <alignment horizontal="center"/>
    </xf>
    <xf numFmtId="20" fontId="15" fillId="0" borderId="11" xfId="8" applyNumberFormat="1" applyFont="1" applyFill="1" applyBorder="1" applyAlignment="1">
      <alignment horizontal="center"/>
    </xf>
    <xf numFmtId="20" fontId="15" fillId="0" borderId="6" xfId="8" applyNumberFormat="1" applyFont="1" applyFill="1" applyBorder="1" applyAlignment="1">
      <alignment horizontal="center"/>
    </xf>
    <xf numFmtId="0" fontId="14" fillId="0" borderId="30" xfId="8" applyFont="1" applyFill="1" applyBorder="1" applyAlignment="1">
      <alignment horizontal="center"/>
    </xf>
    <xf numFmtId="0" fontId="14" fillId="0" borderId="29" xfId="8" applyFont="1" applyFill="1" applyBorder="1" applyAlignment="1">
      <alignment horizontal="center"/>
    </xf>
    <xf numFmtId="20" fontId="14" fillId="0" borderId="1" xfId="8" applyNumberFormat="1" applyFont="1" applyFill="1" applyBorder="1" applyAlignment="1">
      <alignment horizontal="center"/>
    </xf>
    <xf numFmtId="20" fontId="14" fillId="0" borderId="5" xfId="8" applyNumberFormat="1" applyFont="1" applyFill="1" applyBorder="1" applyAlignment="1">
      <alignment horizontal="center"/>
    </xf>
    <xf numFmtId="0" fontId="28" fillId="0" borderId="47" xfId="8" applyFont="1" applyFill="1" applyBorder="1" applyAlignment="1">
      <alignment horizontal="center"/>
    </xf>
    <xf numFmtId="0" fontId="14" fillId="0" borderId="47" xfId="8" applyFont="1" applyFill="1" applyBorder="1" applyAlignment="1">
      <alignment horizontal="center"/>
    </xf>
    <xf numFmtId="0" fontId="15" fillId="0" borderId="0" xfId="8" applyFont="1" applyFill="1"/>
    <xf numFmtId="20" fontId="15" fillId="0" borderId="39" xfId="8" applyNumberFormat="1" applyFont="1" applyFill="1" applyBorder="1" applyAlignment="1">
      <alignment horizontal="center"/>
    </xf>
    <xf numFmtId="0" fontId="14" fillId="0" borderId="8" xfId="8" applyFont="1" applyFill="1" applyBorder="1"/>
    <xf numFmtId="0" fontId="14" fillId="0" borderId="32" xfId="8" applyFont="1" applyFill="1" applyBorder="1"/>
    <xf numFmtId="0" fontId="14" fillId="0" borderId="1" xfId="0" applyFont="1" applyBorder="1"/>
    <xf numFmtId="0" fontId="14" fillId="0" borderId="36" xfId="8" applyFont="1" applyFill="1" applyBorder="1"/>
    <xf numFmtId="0" fontId="14" fillId="0" borderId="37" xfId="8" applyFont="1" applyFill="1" applyBorder="1"/>
    <xf numFmtId="0" fontId="15" fillId="0" borderId="51" xfId="8" applyFont="1" applyFill="1" applyBorder="1"/>
    <xf numFmtId="0" fontId="15" fillId="0" borderId="52" xfId="8" applyFont="1" applyFill="1" applyBorder="1"/>
    <xf numFmtId="0" fontId="15" fillId="0" borderId="53" xfId="8" applyFont="1" applyFill="1" applyBorder="1"/>
    <xf numFmtId="0" fontId="15" fillId="0" borderId="20" xfId="8" applyFont="1" applyFill="1" applyBorder="1"/>
    <xf numFmtId="0" fontId="15" fillId="0" borderId="54" xfId="8" applyFont="1" applyFill="1" applyBorder="1"/>
    <xf numFmtId="0" fontId="15" fillId="0" borderId="55" xfId="8" applyFont="1" applyFill="1" applyBorder="1"/>
    <xf numFmtId="0" fontId="15" fillId="0" borderId="0" xfId="0" applyFont="1"/>
    <xf numFmtId="0" fontId="14" fillId="0" borderId="57" xfId="0" applyFont="1" applyBorder="1"/>
    <xf numFmtId="0" fontId="11" fillId="0" borderId="27" xfId="8" applyFont="1" applyFill="1" applyBorder="1" applyAlignment="1">
      <alignment horizontal="center"/>
    </xf>
    <xf numFmtId="0" fontId="11" fillId="0" borderId="28" xfId="8" applyFont="1" applyFill="1" applyBorder="1" applyAlignment="1">
      <alignment horizontal="center"/>
    </xf>
    <xf numFmtId="0" fontId="11" fillId="0" borderId="29" xfId="8" applyFont="1" applyFill="1" applyBorder="1" applyAlignment="1">
      <alignment horizontal="center"/>
    </xf>
    <xf numFmtId="0" fontId="11" fillId="0" borderId="57" xfId="0" applyFont="1" applyBorder="1"/>
    <xf numFmtId="0" fontId="27" fillId="0" borderId="47" xfId="8" applyFont="1" applyFill="1" applyBorder="1" applyAlignment="1">
      <alignment horizontal="center"/>
    </xf>
    <xf numFmtId="0" fontId="11" fillId="5" borderId="48" xfId="8" applyFont="1" applyFill="1" applyBorder="1" applyAlignment="1">
      <alignment horizontal="center"/>
    </xf>
    <xf numFmtId="0" fontId="11" fillId="5" borderId="43" xfId="8" applyFont="1" applyFill="1" applyBorder="1" applyAlignment="1">
      <alignment horizontal="center"/>
    </xf>
    <xf numFmtId="0" fontId="11" fillId="5" borderId="15" xfId="8" applyFont="1" applyFill="1" applyBorder="1" applyAlignment="1">
      <alignment horizontal="center"/>
    </xf>
    <xf numFmtId="0" fontId="11" fillId="5" borderId="31" xfId="8" applyFont="1" applyFill="1" applyBorder="1" applyAlignment="1">
      <alignment horizontal="center"/>
    </xf>
    <xf numFmtId="0" fontId="11" fillId="5" borderId="32" xfId="8" applyFont="1" applyFill="1" applyBorder="1" applyAlignment="1">
      <alignment horizontal="center"/>
    </xf>
    <xf numFmtId="0" fontId="1" fillId="0" borderId="59" xfId="8" applyFont="1" applyFill="1" applyBorder="1"/>
    <xf numFmtId="0" fontId="1" fillId="0" borderId="58" xfId="8" applyFont="1" applyFill="1" applyBorder="1"/>
    <xf numFmtId="0" fontId="9" fillId="5" borderId="12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14" fontId="11" fillId="0" borderId="4" xfId="0" applyNumberFormat="1" applyFont="1" applyBorder="1" applyAlignment="1">
      <alignment horizontal="center"/>
    </xf>
    <xf numFmtId="0" fontId="0" fillId="0" borderId="9" xfId="0" applyBorder="1"/>
    <xf numFmtId="0" fontId="0" fillId="0" borderId="42" xfId="0" applyBorder="1"/>
    <xf numFmtId="14" fontId="9" fillId="0" borderId="11" xfId="0" applyNumberFormat="1" applyFont="1" applyBorder="1"/>
    <xf numFmtId="0" fontId="0" fillId="0" borderId="11" xfId="0" applyBorder="1"/>
    <xf numFmtId="20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5" xfId="0" applyBorder="1"/>
    <xf numFmtId="0" fontId="0" fillId="0" borderId="19" xfId="0" applyBorder="1"/>
    <xf numFmtId="0" fontId="9" fillId="0" borderId="19" xfId="0" applyFont="1" applyBorder="1"/>
    <xf numFmtId="0" fontId="0" fillId="0" borderId="13" xfId="0" applyBorder="1"/>
    <xf numFmtId="0" fontId="13" fillId="0" borderId="3" xfId="5" applyFont="1" applyFill="1" applyBorder="1"/>
    <xf numFmtId="0" fontId="1" fillId="0" borderId="12" xfId="5" applyFill="1" applyBorder="1" applyAlignment="1">
      <alignment horizontal="center"/>
    </xf>
    <xf numFmtId="0" fontId="1" fillId="0" borderId="62" xfId="5" applyFill="1" applyBorder="1" applyAlignment="1">
      <alignment horizontal="center"/>
    </xf>
    <xf numFmtId="0" fontId="1" fillId="0" borderId="33" xfId="5" applyFill="1" applyBorder="1"/>
    <xf numFmtId="0" fontId="1" fillId="0" borderId="34" xfId="5" applyFill="1" applyBorder="1"/>
    <xf numFmtId="20" fontId="1" fillId="0" borderId="19" xfId="5" applyNumberFormat="1" applyFill="1" applyBorder="1" applyAlignment="1">
      <alignment horizontal="center"/>
    </xf>
    <xf numFmtId="20" fontId="1" fillId="0" borderId="5" xfId="5" applyNumberFormat="1" applyFill="1" applyBorder="1" applyAlignment="1">
      <alignment horizontal="center"/>
    </xf>
    <xf numFmtId="20" fontId="1" fillId="0" borderId="63" xfId="5" applyNumberFormat="1" applyFill="1" applyBorder="1" applyAlignment="1">
      <alignment horizontal="center"/>
    </xf>
    <xf numFmtId="0" fontId="1" fillId="0" borderId="35" xfId="5" applyFill="1" applyBorder="1"/>
    <xf numFmtId="0" fontId="1" fillId="0" borderId="20" xfId="5" applyFill="1" applyBorder="1" applyAlignment="1">
      <alignment horizontal="center"/>
    </xf>
    <xf numFmtId="0" fontId="1" fillId="0" borderId="64" xfId="5" applyFill="1" applyBorder="1" applyAlignment="1">
      <alignment horizontal="center"/>
    </xf>
    <xf numFmtId="0" fontId="1" fillId="0" borderId="37" xfId="5" applyFill="1" applyBorder="1"/>
    <xf numFmtId="0" fontId="11" fillId="5" borderId="56" xfId="5" applyFont="1" applyFill="1" applyBorder="1" applyAlignment="1">
      <alignment horizontal="center"/>
    </xf>
    <xf numFmtId="0" fontId="11" fillId="5" borderId="18" xfId="5" applyFont="1" applyFill="1" applyBorder="1" applyAlignment="1">
      <alignment horizontal="center"/>
    </xf>
    <xf numFmtId="20" fontId="1" fillId="0" borderId="18" xfId="5" applyNumberFormat="1" applyFill="1" applyBorder="1" applyAlignment="1">
      <alignment horizontal="center"/>
    </xf>
    <xf numFmtId="0" fontId="11" fillId="5" borderId="65" xfId="5" applyFont="1" applyFill="1" applyBorder="1" applyAlignment="1">
      <alignment horizontal="center"/>
    </xf>
    <xf numFmtId="0" fontId="11" fillId="5" borderId="55" xfId="5" applyFont="1" applyFill="1" applyBorder="1" applyAlignment="1">
      <alignment horizontal="center"/>
    </xf>
    <xf numFmtId="0" fontId="1" fillId="0" borderId="55" xfId="5" applyFill="1" applyBorder="1" applyAlignment="1">
      <alignment horizontal="center"/>
    </xf>
    <xf numFmtId="0" fontId="0" fillId="2" borderId="0" xfId="0" applyFill="1"/>
    <xf numFmtId="0" fontId="45" fillId="0" borderId="47" xfId="8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27" fillId="0" borderId="6" xfId="0" applyFont="1" applyFill="1" applyBorder="1" applyAlignment="1">
      <alignment horizontal="center"/>
    </xf>
    <xf numFmtId="0" fontId="11" fillId="0" borderId="28" xfId="0" applyFont="1" applyFill="1" applyBorder="1" applyAlignment="1">
      <alignment horizontal="center"/>
    </xf>
    <xf numFmtId="0" fontId="27" fillId="0" borderId="28" xfId="0" applyFont="1" applyFill="1" applyBorder="1" applyAlignment="1">
      <alignment horizontal="center"/>
    </xf>
    <xf numFmtId="0" fontId="11" fillId="0" borderId="47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4" fillId="0" borderId="47" xfId="0" applyFont="1" applyFill="1" applyBorder="1"/>
    <xf numFmtId="0" fontId="4" fillId="0" borderId="50" xfId="0" applyFont="1" applyFill="1" applyBorder="1"/>
    <xf numFmtId="0" fontId="4" fillId="0" borderId="19" xfId="0" applyFont="1" applyFill="1" applyBorder="1"/>
    <xf numFmtId="20" fontId="4" fillId="0" borderId="19" xfId="0" applyNumberFormat="1" applyFont="1" applyFill="1" applyBorder="1"/>
    <xf numFmtId="0" fontId="21" fillId="0" borderId="47" xfId="0" applyFont="1" applyFill="1" applyBorder="1"/>
    <xf numFmtId="0" fontId="4" fillId="0" borderId="13" xfId="0" applyFont="1" applyFill="1" applyBorder="1"/>
    <xf numFmtId="164" fontId="6" fillId="0" borderId="3" xfId="0" applyNumberFormat="1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0" fillId="0" borderId="66" xfId="0" applyBorder="1"/>
    <xf numFmtId="0" fontId="0" fillId="0" borderId="8" xfId="0" applyBorder="1"/>
    <xf numFmtId="0" fontId="9" fillId="0" borderId="7" xfId="0" applyFont="1" applyFill="1" applyBorder="1"/>
    <xf numFmtId="0" fontId="15" fillId="0" borderId="7" xfId="0" applyFont="1" applyFill="1" applyBorder="1"/>
    <xf numFmtId="0" fontId="15" fillId="0" borderId="42" xfId="0" applyFont="1" applyFill="1" applyBorder="1"/>
    <xf numFmtId="0" fontId="15" fillId="0" borderId="11" xfId="0" applyFont="1" applyFill="1" applyBorder="1"/>
    <xf numFmtId="14" fontId="11" fillId="0" borderId="11" xfId="0" applyNumberFormat="1" applyFont="1" applyFill="1" applyBorder="1" applyAlignment="1">
      <alignment horizontal="center"/>
    </xf>
    <xf numFmtId="164" fontId="6" fillId="0" borderId="19" xfId="0" applyNumberFormat="1" applyFont="1" applyFill="1" applyBorder="1" applyAlignment="1">
      <alignment horizontal="center"/>
    </xf>
    <xf numFmtId="0" fontId="15" fillId="0" borderId="67" xfId="0" applyFont="1" applyFill="1" applyBorder="1"/>
    <xf numFmtId="0" fontId="15" fillId="0" borderId="4" xfId="0" applyFont="1" applyFill="1" applyBorder="1"/>
    <xf numFmtId="0" fontId="15" fillId="0" borderId="49" xfId="0" applyFont="1" applyFill="1" applyBorder="1"/>
    <xf numFmtId="0" fontId="21" fillId="5" borderId="68" xfId="0" applyFont="1" applyFill="1" applyBorder="1" applyAlignment="1">
      <alignment horizontal="center"/>
    </xf>
    <xf numFmtId="0" fontId="21" fillId="5" borderId="69" xfId="0" applyFont="1" applyFill="1" applyBorder="1" applyAlignment="1">
      <alignment horizontal="center"/>
    </xf>
    <xf numFmtId="0" fontId="21" fillId="5" borderId="70" xfId="0" applyFont="1" applyFill="1" applyBorder="1" applyAlignment="1">
      <alignment horizontal="center"/>
    </xf>
    <xf numFmtId="0" fontId="11" fillId="0" borderId="50" xfId="0" applyFont="1" applyFill="1" applyBorder="1" applyAlignment="1">
      <alignment horizontal="center"/>
    </xf>
    <xf numFmtId="0" fontId="11" fillId="0" borderId="27" xfId="0" applyFont="1" applyBorder="1"/>
    <xf numFmtId="0" fontId="11" fillId="0" borderId="38" xfId="0" applyFont="1" applyBorder="1"/>
    <xf numFmtId="0" fontId="48" fillId="4" borderId="1" xfId="0" applyFont="1" applyFill="1" applyBorder="1"/>
    <xf numFmtId="0" fontId="49" fillId="4" borderId="1" xfId="0" applyFont="1" applyFill="1" applyBorder="1"/>
    <xf numFmtId="164" fontId="11" fillId="2" borderId="1" xfId="0" applyNumberFormat="1" applyFont="1" applyFill="1" applyBorder="1" applyAlignment="1"/>
    <xf numFmtId="164" fontId="6" fillId="2" borderId="1" xfId="0" applyNumberFormat="1" applyFont="1" applyFill="1" applyBorder="1" applyAlignment="1"/>
    <xf numFmtId="164" fontId="27" fillId="2" borderId="1" xfId="0" applyNumberFormat="1" applyFont="1" applyFill="1" applyBorder="1" applyAlignment="1"/>
    <xf numFmtId="164" fontId="26" fillId="2" borderId="1" xfId="0" applyNumberFormat="1" applyFont="1" applyFill="1" applyBorder="1" applyAlignment="1"/>
    <xf numFmtId="14" fontId="0" fillId="0" borderId="0" xfId="0" applyNumberFormat="1"/>
    <xf numFmtId="0" fontId="13" fillId="0" borderId="1" xfId="0" applyFont="1" applyFill="1" applyBorder="1"/>
    <xf numFmtId="0" fontId="17" fillId="0" borderId="1" xfId="0" applyFont="1" applyFill="1" applyBorder="1"/>
    <xf numFmtId="14" fontId="17" fillId="0" borderId="0" xfId="0" applyNumberFormat="1" applyFont="1"/>
    <xf numFmtId="14" fontId="13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35" fillId="5" borderId="4" xfId="0" applyFont="1" applyFill="1" applyBorder="1" applyAlignment="1">
      <alignment horizontal="center"/>
    </xf>
    <xf numFmtId="164" fontId="13" fillId="0" borderId="1" xfId="0" applyNumberFormat="1" applyFont="1" applyFill="1" applyBorder="1" applyAlignment="1">
      <alignment horizontal="center"/>
    </xf>
    <xf numFmtId="164" fontId="13" fillId="0" borderId="5" xfId="0" applyNumberFormat="1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164" fontId="26" fillId="2" borderId="1" xfId="0" applyNumberFormat="1" applyFont="1" applyFill="1" applyBorder="1" applyAlignment="1">
      <alignment horizontal="center"/>
    </xf>
    <xf numFmtId="164" fontId="27" fillId="2" borderId="1" xfId="0" applyNumberFormat="1" applyFont="1" applyFill="1" applyBorder="1" applyAlignment="1">
      <alignment horizontal="center"/>
    </xf>
    <xf numFmtId="164" fontId="6" fillId="2" borderId="19" xfId="0" applyNumberFormat="1" applyFont="1" applyFill="1" applyBorder="1" applyAlignment="1">
      <alignment horizontal="center"/>
    </xf>
    <xf numFmtId="164" fontId="11" fillId="2" borderId="3" xfId="0" applyNumberFormat="1" applyFont="1" applyFill="1" applyBorder="1" applyAlignment="1">
      <alignment horizontal="center"/>
    </xf>
    <xf numFmtId="164" fontId="11" fillId="2" borderId="3" xfId="0" applyNumberFormat="1" applyFont="1" applyFill="1" applyBorder="1" applyAlignment="1"/>
    <xf numFmtId="164" fontId="56" fillId="2" borderId="1" xfId="0" applyNumberFormat="1" applyFont="1" applyFill="1" applyBorder="1" applyAlignment="1"/>
    <xf numFmtId="164" fontId="6" fillId="2" borderId="19" xfId="0" applyNumberFormat="1" applyFont="1" applyFill="1" applyBorder="1" applyAlignment="1"/>
    <xf numFmtId="164" fontId="11" fillId="2" borderId="19" xfId="0" applyNumberFormat="1" applyFont="1" applyFill="1" applyBorder="1" applyAlignment="1">
      <alignment horizontal="center"/>
    </xf>
    <xf numFmtId="0" fontId="15" fillId="0" borderId="27" xfId="0" applyFont="1" applyBorder="1"/>
    <xf numFmtId="0" fontId="15" fillId="0" borderId="38" xfId="0" applyFont="1" applyBorder="1"/>
    <xf numFmtId="0" fontId="15" fillId="0" borderId="7" xfId="0" applyFont="1" applyBorder="1"/>
    <xf numFmtId="0" fontId="4" fillId="4" borderId="19" xfId="0" applyFont="1" applyFill="1" applyBorder="1"/>
    <xf numFmtId="20" fontId="21" fillId="4" borderId="19" xfId="0" applyNumberFormat="1" applyFont="1" applyFill="1" applyBorder="1"/>
    <xf numFmtId="20" fontId="4" fillId="4" borderId="19" xfId="0" applyNumberFormat="1" applyFont="1" applyFill="1" applyBorder="1"/>
    <xf numFmtId="0" fontId="57" fillId="2" borderId="0" xfId="0" applyFont="1" applyFill="1" applyAlignment="1">
      <alignment horizontal="center" wrapText="1"/>
    </xf>
    <xf numFmtId="0" fontId="11" fillId="0" borderId="71" xfId="0" applyFont="1" applyBorder="1" applyAlignment="1">
      <alignment horizontal="center"/>
    </xf>
    <xf numFmtId="0" fontId="11" fillId="0" borderId="72" xfId="0" applyFont="1" applyBorder="1" applyAlignment="1">
      <alignment horizontal="center"/>
    </xf>
    <xf numFmtId="0" fontId="11" fillId="0" borderId="73" xfId="0" applyFont="1" applyBorder="1" applyAlignment="1">
      <alignment horizontal="center"/>
    </xf>
    <xf numFmtId="20" fontId="58" fillId="2" borderId="74" xfId="0" applyNumberFormat="1" applyFont="1" applyFill="1" applyBorder="1" applyAlignment="1">
      <alignment horizontal="center" wrapText="1"/>
    </xf>
    <xf numFmtId="20" fontId="58" fillId="2" borderId="2" xfId="0" applyNumberFormat="1" applyFont="1" applyFill="1" applyBorder="1" applyAlignment="1">
      <alignment horizontal="center" wrapText="1"/>
    </xf>
    <xf numFmtId="0" fontId="58" fillId="2" borderId="75" xfId="0" applyFont="1" applyFill="1" applyBorder="1" applyAlignment="1">
      <alignment horizontal="center" wrapText="1"/>
    </xf>
    <xf numFmtId="20" fontId="58" fillId="2" borderId="76" xfId="0" applyNumberFormat="1" applyFont="1" applyFill="1" applyBorder="1" applyAlignment="1">
      <alignment horizontal="center" wrapText="1"/>
    </xf>
    <xf numFmtId="20" fontId="58" fillId="2" borderId="77" xfId="0" applyNumberFormat="1" applyFont="1" applyFill="1" applyBorder="1" applyAlignment="1">
      <alignment horizontal="center" wrapText="1"/>
    </xf>
    <xf numFmtId="0" fontId="58" fillId="2" borderId="78" xfId="0" applyFont="1" applyFill="1" applyBorder="1" applyAlignment="1">
      <alignment horizontal="center" wrapText="1"/>
    </xf>
    <xf numFmtId="0" fontId="11" fillId="2" borderId="1" xfId="0" applyFont="1" applyFill="1" applyBorder="1"/>
    <xf numFmtId="164" fontId="1" fillId="2" borderId="1" xfId="9" applyNumberFormat="1" applyFont="1" applyFill="1" applyBorder="1" applyAlignment="1">
      <alignment horizontal="center"/>
    </xf>
    <xf numFmtId="164" fontId="14" fillId="2" borderId="1" xfId="9" applyNumberFormat="1" applyFont="1" applyFill="1" applyBorder="1" applyAlignment="1">
      <alignment horizontal="center"/>
    </xf>
    <xf numFmtId="20" fontId="6" fillId="2" borderId="1" xfId="9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49" xfId="0" applyFont="1" applyBorder="1"/>
    <xf numFmtId="164" fontId="1" fillId="2" borderId="5" xfId="9" applyNumberFormat="1" applyFont="1" applyFill="1" applyBorder="1" applyAlignment="1">
      <alignment horizontal="center"/>
    </xf>
    <xf numFmtId="164" fontId="6" fillId="2" borderId="6" xfId="9" applyNumberFormat="1" applyFont="1" applyFill="1" applyBorder="1" applyAlignment="1">
      <alignment horizontal="center"/>
    </xf>
    <xf numFmtId="0" fontId="11" fillId="0" borderId="28" xfId="9" applyFont="1" applyFill="1" applyBorder="1" applyAlignment="1">
      <alignment horizontal="center"/>
    </xf>
    <xf numFmtId="0" fontId="11" fillId="2" borderId="28" xfId="9" applyFont="1" applyFill="1" applyBorder="1" applyAlignment="1">
      <alignment horizontal="center"/>
    </xf>
    <xf numFmtId="0" fontId="11" fillId="0" borderId="47" xfId="9" applyNumberFormat="1" applyFont="1" applyFill="1" applyBorder="1" applyAlignment="1">
      <alignment horizontal="center"/>
    </xf>
    <xf numFmtId="0" fontId="11" fillId="2" borderId="28" xfId="9" applyNumberFormat="1" applyFont="1" applyFill="1" applyBorder="1" applyAlignment="1">
      <alignment horizontal="center"/>
    </xf>
    <xf numFmtId="164" fontId="6" fillId="0" borderId="22" xfId="9" applyNumberFormat="1" applyFont="1" applyFill="1" applyBorder="1" applyAlignment="1">
      <alignment horizontal="center"/>
    </xf>
    <xf numFmtId="164" fontId="1" fillId="0" borderId="6" xfId="9" applyNumberFormat="1" applyFont="1" applyFill="1" applyBorder="1" applyAlignment="1">
      <alignment horizontal="center"/>
    </xf>
    <xf numFmtId="20" fontId="1" fillId="0" borderId="7" xfId="9" applyNumberFormat="1" applyFont="1" applyFill="1" applyBorder="1" applyAlignment="1">
      <alignment horizontal="center"/>
    </xf>
    <xf numFmtId="0" fontId="11" fillId="0" borderId="27" xfId="9" applyFont="1" applyFill="1" applyBorder="1" applyAlignment="1">
      <alignment horizontal="center"/>
    </xf>
    <xf numFmtId="20" fontId="26" fillId="0" borderId="6" xfId="9" applyNumberFormat="1" applyFont="1" applyFill="1" applyBorder="1" applyAlignment="1">
      <alignment horizontal="center"/>
    </xf>
    <xf numFmtId="0" fontId="26" fillId="2" borderId="5" xfId="0" applyFont="1" applyFill="1" applyBorder="1"/>
    <xf numFmtId="20" fontId="26" fillId="2" borderId="6" xfId="9" applyNumberFormat="1" applyFont="1" applyFill="1" applyBorder="1" applyAlignment="1">
      <alignment horizontal="center"/>
    </xf>
    <xf numFmtId="20" fontId="26" fillId="0" borderId="5" xfId="9" applyNumberFormat="1" applyFont="1" applyFill="1" applyBorder="1" applyAlignment="1">
      <alignment horizontal="center"/>
    </xf>
    <xf numFmtId="20" fontId="2" fillId="4" borderId="1" xfId="3" applyNumberFormat="1" applyFont="1" applyFill="1" applyBorder="1" applyAlignment="1">
      <alignment horizontal="center"/>
    </xf>
    <xf numFmtId="20" fontId="7" fillId="4" borderId="1" xfId="3" applyNumberFormat="1" applyFont="1" applyFill="1" applyBorder="1" applyAlignment="1">
      <alignment horizontal="center"/>
    </xf>
    <xf numFmtId="0" fontId="10" fillId="0" borderId="5" xfId="0" applyFont="1" applyFill="1" applyBorder="1"/>
    <xf numFmtId="0" fontId="10" fillId="3" borderId="15" xfId="0" applyFont="1" applyFill="1" applyBorder="1"/>
    <xf numFmtId="0" fontId="7" fillId="3" borderId="15" xfId="0" applyFont="1" applyFill="1" applyBorder="1"/>
    <xf numFmtId="0" fontId="1" fillId="3" borderId="15" xfId="0" applyFont="1" applyFill="1" applyBorder="1"/>
    <xf numFmtId="0" fontId="10" fillId="0" borderId="9" xfId="0" applyFont="1" applyFill="1" applyBorder="1"/>
    <xf numFmtId="0" fontId="2" fillId="0" borderId="7" xfId="0" applyFont="1" applyFill="1" applyBorder="1"/>
    <xf numFmtId="0" fontId="10" fillId="0" borderId="7" xfId="0" applyFont="1" applyFill="1" applyBorder="1"/>
    <xf numFmtId="0" fontId="10" fillId="0" borderId="7" xfId="0" applyNumberFormat="1" applyFont="1" applyFill="1" applyBorder="1"/>
    <xf numFmtId="0" fontId="1" fillId="0" borderId="7" xfId="0" applyFont="1" applyFill="1" applyBorder="1"/>
    <xf numFmtId="0" fontId="1" fillId="0" borderId="42" xfId="0" applyFont="1" applyFill="1" applyBorder="1"/>
    <xf numFmtId="0" fontId="10" fillId="0" borderId="67" xfId="0" applyFont="1" applyFill="1" applyBorder="1"/>
    <xf numFmtId="0" fontId="1" fillId="0" borderId="49" xfId="0" applyFont="1" applyFill="1" applyBorder="1"/>
    <xf numFmtId="0" fontId="26" fillId="0" borderId="5" xfId="0" applyFont="1" applyBorder="1"/>
    <xf numFmtId="164" fontId="6" fillId="2" borderId="6" xfId="0" applyNumberFormat="1" applyFont="1" applyFill="1" applyBorder="1" applyAlignment="1">
      <alignment horizontal="center"/>
    </xf>
    <xf numFmtId="164" fontId="6" fillId="0" borderId="6" xfId="9" applyNumberFormat="1" applyFont="1" applyFill="1" applyBorder="1" applyAlignment="1">
      <alignment horizontal="center"/>
    </xf>
    <xf numFmtId="0" fontId="11" fillId="0" borderId="27" xfId="9" applyNumberFormat="1" applyFont="1" applyFill="1" applyBorder="1" applyAlignment="1">
      <alignment horizontal="center"/>
    </xf>
    <xf numFmtId="0" fontId="11" fillId="0" borderId="28" xfId="9" applyNumberFormat="1" applyFont="1" applyFill="1" applyBorder="1" applyAlignment="1">
      <alignment horizontal="center"/>
    </xf>
    <xf numFmtId="164" fontId="1" fillId="0" borderId="5" xfId="9" applyNumberFormat="1" applyFont="1" applyFill="1" applyBorder="1" applyAlignment="1">
      <alignment horizontal="center"/>
    </xf>
    <xf numFmtId="0" fontId="11" fillId="0" borderId="47" xfId="0" applyFont="1" applyBorder="1" applyAlignment="1">
      <alignment horizontal="center"/>
    </xf>
    <xf numFmtId="0" fontId="11" fillId="0" borderId="30" xfId="9" applyFont="1" applyFill="1" applyBorder="1" applyAlignment="1">
      <alignment horizontal="center"/>
    </xf>
    <xf numFmtId="0" fontId="26" fillId="0" borderId="6" xfId="9" applyFont="1" applyFill="1" applyBorder="1"/>
    <xf numFmtId="0" fontId="26" fillId="0" borderId="6" xfId="0" applyFont="1" applyBorder="1"/>
    <xf numFmtId="0" fontId="11" fillId="0" borderId="29" xfId="9" applyNumberFormat="1" applyFont="1" applyFill="1" applyBorder="1" applyAlignment="1">
      <alignment horizontal="center"/>
    </xf>
    <xf numFmtId="0" fontId="6" fillId="0" borderId="27" xfId="9" applyNumberFormat="1" applyFont="1" applyFill="1" applyBorder="1" applyAlignment="1">
      <alignment horizontal="center"/>
    </xf>
    <xf numFmtId="20" fontId="6" fillId="0" borderId="7" xfId="9" applyNumberFormat="1" applyFont="1" applyFill="1" applyBorder="1" applyAlignment="1">
      <alignment horizontal="center"/>
    </xf>
    <xf numFmtId="20" fontId="6" fillId="0" borderId="56" xfId="9" applyNumberFormat="1" applyFont="1" applyFill="1" applyBorder="1" applyAlignment="1">
      <alignment horizontal="center"/>
    </xf>
    <xf numFmtId="20" fontId="6" fillId="0" borderId="50" xfId="0" applyNumberFormat="1" applyFont="1" applyBorder="1" applyAlignment="1">
      <alignment horizontal="center"/>
    </xf>
    <xf numFmtId="20" fontId="11" fillId="0" borderId="19" xfId="0" applyNumberFormat="1" applyFont="1" applyBorder="1" applyAlignment="1">
      <alignment horizontal="center"/>
    </xf>
    <xf numFmtId="0" fontId="9" fillId="0" borderId="67" xfId="0" applyFont="1" applyFill="1" applyBorder="1"/>
    <xf numFmtId="0" fontId="11" fillId="0" borderId="4" xfId="0" applyFont="1" applyFill="1" applyBorder="1"/>
    <xf numFmtId="0" fontId="9" fillId="0" borderId="4" xfId="0" applyFont="1" applyFill="1" applyBorder="1"/>
    <xf numFmtId="0" fontId="9" fillId="0" borderId="4" xfId="0" applyNumberFormat="1" applyFont="1" applyFill="1" applyBorder="1"/>
    <xf numFmtId="0" fontId="6" fillId="0" borderId="69" xfId="9" applyFont="1" applyFill="1" applyBorder="1" applyAlignment="1">
      <alignment horizontal="center"/>
    </xf>
    <xf numFmtId="0" fontId="11" fillId="0" borderId="70" xfId="9" applyNumberFormat="1" applyFont="1" applyFill="1" applyBorder="1" applyAlignment="1">
      <alignment horizontal="center"/>
    </xf>
    <xf numFmtId="0" fontId="6" fillId="0" borderId="79" xfId="9" applyFont="1" applyFill="1" applyBorder="1" applyAlignment="1">
      <alignment horizontal="center"/>
    </xf>
    <xf numFmtId="0" fontId="6" fillId="0" borderId="80" xfId="9" applyFont="1" applyFill="1" applyBorder="1" applyAlignment="1">
      <alignment horizontal="center"/>
    </xf>
    <xf numFmtId="0" fontId="6" fillId="0" borderId="81" xfId="9" applyFont="1" applyFill="1" applyBorder="1" applyAlignment="1">
      <alignment horizontal="center"/>
    </xf>
    <xf numFmtId="0" fontId="6" fillId="0" borderId="81" xfId="9" applyNumberFormat="1" applyFont="1" applyFill="1" applyBorder="1" applyAlignment="1">
      <alignment horizontal="center"/>
    </xf>
    <xf numFmtId="0" fontId="11" fillId="0" borderId="30" xfId="9" applyNumberFormat="1" applyFont="1" applyFill="1" applyBorder="1" applyAlignment="1">
      <alignment horizontal="center"/>
    </xf>
    <xf numFmtId="0" fontId="10" fillId="3" borderId="4" xfId="0" applyFont="1" applyFill="1" applyBorder="1"/>
    <xf numFmtId="0" fontId="9" fillId="3" borderId="4" xfId="0" applyFont="1" applyFill="1" applyBorder="1"/>
    <xf numFmtId="0" fontId="7" fillId="3" borderId="4" xfId="0" applyFont="1" applyFill="1" applyBorder="1"/>
    <xf numFmtId="0" fontId="1" fillId="3" borderId="4" xfId="0" applyFont="1" applyFill="1" applyBorder="1"/>
    <xf numFmtId="0" fontId="2" fillId="0" borderId="8" xfId="0" applyFont="1" applyFill="1" applyBorder="1"/>
    <xf numFmtId="0" fontId="2" fillId="0" borderId="8" xfId="0" applyNumberFormat="1" applyFont="1" applyFill="1" applyBorder="1"/>
    <xf numFmtId="0" fontId="11" fillId="0" borderId="29" xfId="9" applyFont="1" applyFill="1" applyBorder="1" applyAlignment="1">
      <alignment horizontal="center"/>
    </xf>
    <xf numFmtId="20" fontId="1" fillId="0" borderId="23" xfId="9" applyNumberFormat="1" applyFont="1" applyFill="1" applyBorder="1" applyAlignment="1">
      <alignment horizontal="center"/>
    </xf>
    <xf numFmtId="20" fontId="1" fillId="0" borderId="56" xfId="9" applyNumberFormat="1" applyFont="1" applyFill="1" applyBorder="1" applyAlignment="1">
      <alignment horizontal="center"/>
    </xf>
    <xf numFmtId="0" fontId="11" fillId="0" borderId="7" xfId="9" applyNumberFormat="1" applyFont="1" applyFill="1" applyBorder="1" applyAlignment="1">
      <alignment horizontal="center"/>
    </xf>
    <xf numFmtId="164" fontId="1" fillId="0" borderId="7" xfId="9" applyNumberFormat="1" applyFont="1" applyFill="1" applyBorder="1" applyAlignment="1">
      <alignment horizontal="center"/>
    </xf>
    <xf numFmtId="164" fontId="14" fillId="0" borderId="7" xfId="9" applyNumberFormat="1" applyFont="1" applyFill="1" applyBorder="1" applyAlignment="1">
      <alignment horizontal="center"/>
    </xf>
    <xf numFmtId="164" fontId="11" fillId="0" borderId="6" xfId="9" applyNumberFormat="1" applyFont="1" applyFill="1" applyBorder="1" applyAlignment="1">
      <alignment horizontal="center"/>
    </xf>
    <xf numFmtId="0" fontId="6" fillId="0" borderId="68" xfId="9" applyFont="1" applyFill="1" applyBorder="1" applyAlignment="1">
      <alignment horizontal="center"/>
    </xf>
    <xf numFmtId="0" fontId="6" fillId="0" borderId="70" xfId="9" applyFont="1" applyFill="1" applyBorder="1" applyAlignment="1">
      <alignment horizontal="center"/>
    </xf>
    <xf numFmtId="0" fontId="9" fillId="0" borderId="9" xfId="0" applyFont="1" applyFill="1" applyBorder="1"/>
    <xf numFmtId="0" fontId="11" fillId="0" borderId="7" xfId="0" applyFont="1" applyFill="1" applyBorder="1"/>
    <xf numFmtId="0" fontId="9" fillId="0" borderId="7" xfId="0" applyNumberFormat="1" applyFont="1" applyFill="1" applyBorder="1"/>
    <xf numFmtId="0" fontId="9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9" fillId="0" borderId="25" xfId="0" applyFont="1" applyFill="1" applyBorder="1"/>
    <xf numFmtId="0" fontId="11" fillId="0" borderId="19" xfId="0" applyFont="1" applyFill="1" applyBorder="1"/>
    <xf numFmtId="0" fontId="9" fillId="0" borderId="19" xfId="0" applyFont="1" applyFill="1" applyBorder="1"/>
    <xf numFmtId="0" fontId="9" fillId="0" borderId="19" xfId="0" applyNumberFormat="1" applyFont="1" applyFill="1" applyBorder="1"/>
    <xf numFmtId="0" fontId="9" fillId="0" borderId="19" xfId="0" applyFont="1" applyFill="1" applyBorder="1" applyAlignment="1">
      <alignment horizontal="center"/>
    </xf>
    <xf numFmtId="0" fontId="11" fillId="0" borderId="19" xfId="0" applyFont="1" applyFill="1" applyBorder="1" applyAlignment="1">
      <alignment horizontal="center"/>
    </xf>
    <xf numFmtId="0" fontId="1" fillId="0" borderId="13" xfId="0" applyFont="1" applyFill="1" applyBorder="1"/>
    <xf numFmtId="0" fontId="10" fillId="0" borderId="25" xfId="0" applyFont="1" applyFill="1" applyBorder="1"/>
    <xf numFmtId="0" fontId="10" fillId="0" borderId="19" xfId="0" applyFont="1" applyFill="1" applyBorder="1"/>
    <xf numFmtId="0" fontId="10" fillId="0" borderId="19" xfId="0" applyNumberFormat="1" applyFont="1" applyFill="1" applyBorder="1"/>
    <xf numFmtId="0" fontId="1" fillId="0" borderId="19" xfId="0" applyFont="1" applyFill="1" applyBorder="1"/>
    <xf numFmtId="0" fontId="11" fillId="0" borderId="38" xfId="9" applyNumberFormat="1" applyFont="1" applyFill="1" applyBorder="1" applyAlignment="1">
      <alignment horizontal="center"/>
    </xf>
    <xf numFmtId="0" fontId="11" fillId="0" borderId="6" xfId="9" applyNumberFormat="1" applyFont="1" applyFill="1" applyBorder="1" applyAlignment="1">
      <alignment horizontal="center"/>
    </xf>
    <xf numFmtId="0" fontId="11" fillId="0" borderId="50" xfId="9" applyNumberFormat="1" applyFont="1" applyFill="1" applyBorder="1" applyAlignment="1">
      <alignment horizontal="center"/>
    </xf>
    <xf numFmtId="20" fontId="6" fillId="2" borderId="5" xfId="9" applyNumberFormat="1" applyFont="1" applyFill="1" applyBorder="1" applyAlignment="1">
      <alignment horizontal="center"/>
    </xf>
    <xf numFmtId="0" fontId="0" fillId="0" borderId="32" xfId="0" applyBorder="1"/>
    <xf numFmtId="0" fontId="9" fillId="3" borderId="9" xfId="0" applyFont="1" applyFill="1" applyBorder="1"/>
    <xf numFmtId="20" fontId="1" fillId="0" borderId="12" xfId="9" applyNumberFormat="1" applyFont="1" applyFill="1" applyBorder="1" applyAlignment="1">
      <alignment horizontal="center"/>
    </xf>
    <xf numFmtId="20" fontId="6" fillId="0" borderId="12" xfId="9" applyNumberFormat="1" applyFont="1" applyFill="1" applyBorder="1" applyAlignment="1">
      <alignment horizontal="center"/>
    </xf>
    <xf numFmtId="20" fontId="26" fillId="0" borderId="12" xfId="9" applyNumberFormat="1" applyFont="1" applyFill="1" applyBorder="1" applyAlignment="1">
      <alignment horizontal="center"/>
    </xf>
    <xf numFmtId="0" fontId="1" fillId="0" borderId="10" xfId="0" applyFont="1" applyBorder="1"/>
    <xf numFmtId="0" fontId="3" fillId="0" borderId="10" xfId="0" applyFont="1" applyFill="1" applyBorder="1"/>
    <xf numFmtId="0" fontId="9" fillId="3" borderId="12" xfId="0" applyFont="1" applyFill="1" applyBorder="1"/>
    <xf numFmtId="0" fontId="26" fillId="2" borderId="12" xfId="0" applyFont="1" applyFill="1" applyBorder="1"/>
    <xf numFmtId="20" fontId="6" fillId="0" borderId="25" xfId="9" applyNumberFormat="1" applyFont="1" applyFill="1" applyBorder="1" applyAlignment="1">
      <alignment horizontal="center"/>
    </xf>
    <xf numFmtId="0" fontId="1" fillId="0" borderId="40" xfId="0" applyFont="1" applyBorder="1"/>
    <xf numFmtId="0" fontId="26" fillId="2" borderId="11" xfId="0" applyFont="1" applyFill="1" applyBorder="1"/>
    <xf numFmtId="0" fontId="1" fillId="0" borderId="41" xfId="0" applyFont="1" applyBorder="1"/>
    <xf numFmtId="20" fontId="41" fillId="0" borderId="6" xfId="3" applyNumberFormat="1" applyFont="1" applyFill="1" applyBorder="1" applyAlignment="1">
      <alignment horizontal="center"/>
    </xf>
    <xf numFmtId="20" fontId="41" fillId="0" borderId="5" xfId="3" applyNumberFormat="1" applyFont="1" applyFill="1" applyBorder="1" applyAlignment="1">
      <alignment horizontal="center"/>
    </xf>
    <xf numFmtId="0" fontId="7" fillId="0" borderId="82" xfId="3" applyFont="1" applyBorder="1"/>
    <xf numFmtId="0" fontId="7" fillId="0" borderId="39" xfId="3" applyFont="1" applyBorder="1"/>
    <xf numFmtId="0" fontId="11" fillId="0" borderId="40" xfId="0" applyFont="1" applyBorder="1"/>
    <xf numFmtId="0" fontId="8" fillId="0" borderId="61" xfId="6" applyBorder="1"/>
    <xf numFmtId="0" fontId="8" fillId="0" borderId="10" xfId="6" applyBorder="1"/>
    <xf numFmtId="0" fontId="9" fillId="0" borderId="10" xfId="6" applyFont="1" applyBorder="1"/>
    <xf numFmtId="0" fontId="8" fillId="0" borderId="83" xfId="6" applyBorder="1"/>
    <xf numFmtId="0" fontId="8" fillId="0" borderId="36" xfId="6" applyBorder="1"/>
    <xf numFmtId="0" fontId="8" fillId="0" borderId="37" xfId="6" applyBorder="1"/>
    <xf numFmtId="20" fontId="17" fillId="0" borderId="84" xfId="6" applyNumberFormat="1" applyFont="1" applyFill="1" applyBorder="1" applyAlignment="1">
      <alignment horizontal="center"/>
    </xf>
    <xf numFmtId="20" fontId="17" fillId="0" borderId="84" xfId="6" applyNumberFormat="1" applyFont="1" applyBorder="1" applyAlignment="1">
      <alignment horizontal="center"/>
    </xf>
    <xf numFmtId="20" fontId="17" fillId="0" borderId="85" xfId="6" applyNumberFormat="1" applyFont="1" applyFill="1" applyBorder="1" applyAlignment="1">
      <alignment horizontal="center"/>
    </xf>
    <xf numFmtId="20" fontId="13" fillId="0" borderId="84" xfId="6" applyNumberFormat="1" applyFont="1" applyFill="1" applyBorder="1" applyAlignment="1">
      <alignment horizontal="center"/>
    </xf>
    <xf numFmtId="20" fontId="17" fillId="0" borderId="85" xfId="6" applyNumberFormat="1" applyFont="1" applyBorder="1" applyAlignment="1">
      <alignment horizontal="center"/>
    </xf>
    <xf numFmtId="20" fontId="17" fillId="0" borderId="86" xfId="6" applyNumberFormat="1" applyFont="1" applyFill="1" applyBorder="1" applyAlignment="1">
      <alignment horizontal="center"/>
    </xf>
    <xf numFmtId="20" fontId="17" fillId="0" borderId="77" xfId="6" applyNumberFormat="1" applyFont="1" applyFill="1" applyBorder="1" applyAlignment="1">
      <alignment horizontal="center"/>
    </xf>
    <xf numFmtId="20" fontId="17" fillId="0" borderId="87" xfId="6" applyNumberFormat="1" applyFont="1" applyFill="1" applyBorder="1" applyAlignment="1">
      <alignment horizontal="center"/>
    </xf>
    <xf numFmtId="20" fontId="13" fillId="0" borderId="88" xfId="6" applyNumberFormat="1" applyFont="1" applyFill="1" applyBorder="1" applyAlignment="1">
      <alignment horizontal="center"/>
    </xf>
    <xf numFmtId="0" fontId="9" fillId="0" borderId="88" xfId="6" applyFont="1" applyBorder="1" applyAlignment="1">
      <alignment horizontal="center"/>
    </xf>
    <xf numFmtId="20" fontId="13" fillId="0" borderId="89" xfId="6" applyNumberFormat="1" applyFont="1" applyFill="1" applyBorder="1" applyAlignment="1">
      <alignment horizontal="center"/>
    </xf>
    <xf numFmtId="0" fontId="13" fillId="0" borderId="88" xfId="6" applyFont="1" applyBorder="1" applyAlignment="1">
      <alignment horizontal="center"/>
    </xf>
    <xf numFmtId="0" fontId="13" fillId="0" borderId="89" xfId="6" applyFont="1" applyBorder="1" applyAlignment="1">
      <alignment horizontal="center"/>
    </xf>
    <xf numFmtId="0" fontId="13" fillId="0" borderId="85" xfId="6" applyFont="1" applyBorder="1" applyAlignment="1">
      <alignment horizontal="center"/>
    </xf>
    <xf numFmtId="0" fontId="13" fillId="0" borderId="90" xfId="6" applyFont="1" applyBorder="1" applyAlignment="1">
      <alignment horizontal="center"/>
    </xf>
    <xf numFmtId="0" fontId="13" fillId="0" borderId="91" xfId="6" applyFont="1" applyBorder="1" applyAlignment="1">
      <alignment horizontal="center"/>
    </xf>
    <xf numFmtId="20" fontId="13" fillId="0" borderId="92" xfId="6" applyNumberFormat="1" applyFont="1" applyFill="1" applyBorder="1" applyAlignment="1">
      <alignment horizontal="center"/>
    </xf>
    <xf numFmtId="20" fontId="13" fillId="0" borderId="90" xfId="6" applyNumberFormat="1" applyFont="1" applyFill="1" applyBorder="1" applyAlignment="1">
      <alignment horizontal="center"/>
    </xf>
    <xf numFmtId="20" fontId="17" fillId="0" borderId="91" xfId="6" applyNumberFormat="1" applyFont="1" applyFill="1" applyBorder="1" applyAlignment="1">
      <alignment horizontal="center"/>
    </xf>
    <xf numFmtId="20" fontId="17" fillId="0" borderId="93" xfId="6" applyNumberFormat="1" applyFont="1" applyFill="1" applyBorder="1" applyAlignment="1">
      <alignment horizontal="center"/>
    </xf>
    <xf numFmtId="20" fontId="17" fillId="0" borderId="92" xfId="6" applyNumberFormat="1" applyFont="1" applyFill="1" applyBorder="1" applyAlignment="1">
      <alignment horizontal="center"/>
    </xf>
    <xf numFmtId="0" fontId="13" fillId="0" borderId="95" xfId="6" applyFont="1" applyBorder="1" applyAlignment="1">
      <alignment horizontal="center"/>
    </xf>
    <xf numFmtId="0" fontId="13" fillId="0" borderId="96" xfId="6" applyFont="1" applyBorder="1" applyAlignment="1">
      <alignment horizontal="center"/>
    </xf>
    <xf numFmtId="0" fontId="13" fillId="0" borderId="97" xfId="6" applyFont="1" applyFill="1" applyBorder="1" applyAlignment="1">
      <alignment horizontal="center"/>
    </xf>
    <xf numFmtId="0" fontId="13" fillId="0" borderId="95" xfId="6" applyFont="1" applyFill="1" applyBorder="1" applyAlignment="1">
      <alignment horizontal="center"/>
    </xf>
    <xf numFmtId="0" fontId="13" fillId="0" borderId="96" xfId="6" applyFont="1" applyFill="1" applyBorder="1" applyAlignment="1">
      <alignment horizontal="center"/>
    </xf>
    <xf numFmtId="0" fontId="13" fillId="0" borderId="72" xfId="6" applyFont="1" applyFill="1" applyBorder="1" applyAlignment="1">
      <alignment horizontal="center"/>
    </xf>
    <xf numFmtId="0" fontId="13" fillId="0" borderId="73" xfId="6" applyFont="1" applyFill="1" applyBorder="1" applyAlignment="1">
      <alignment horizontal="center"/>
    </xf>
    <xf numFmtId="0" fontId="14" fillId="0" borderId="30" xfId="9" applyFont="1" applyFill="1" applyBorder="1" applyAlignment="1">
      <alignment horizontal="center"/>
    </xf>
    <xf numFmtId="0" fontId="14" fillId="0" borderId="28" xfId="9" applyFont="1" applyFill="1" applyBorder="1" applyAlignment="1">
      <alignment horizontal="center"/>
    </xf>
    <xf numFmtId="0" fontId="14" fillId="2" borderId="28" xfId="9" applyFont="1" applyFill="1" applyBorder="1" applyAlignment="1">
      <alignment horizontal="center"/>
    </xf>
    <xf numFmtId="164" fontId="13" fillId="2" borderId="1" xfId="9" applyNumberFormat="1" applyFont="1" applyFill="1" applyBorder="1" applyAlignment="1">
      <alignment horizontal="center"/>
    </xf>
    <xf numFmtId="0" fontId="9" fillId="0" borderId="0" xfId="0" applyFont="1"/>
    <xf numFmtId="0" fontId="60" fillId="0" borderId="0" xfId="0" applyFont="1"/>
    <xf numFmtId="0" fontId="7" fillId="0" borderId="1" xfId="4" applyFont="1" applyBorder="1"/>
    <xf numFmtId="14" fontId="7" fillId="0" borderId="1" xfId="4" applyNumberFormat="1" applyFont="1" applyBorder="1" applyAlignment="1">
      <alignment horizontal="center"/>
    </xf>
    <xf numFmtId="0" fontId="61" fillId="0" borderId="1" xfId="4" applyFont="1" applyBorder="1"/>
    <xf numFmtId="0" fontId="61" fillId="0" borderId="0" xfId="0" applyFont="1"/>
    <xf numFmtId="14" fontId="61" fillId="0" borderId="1" xfId="4" applyNumberFormat="1" applyFont="1" applyBorder="1"/>
    <xf numFmtId="14" fontId="7" fillId="0" borderId="1" xfId="4" applyNumberFormat="1" applyFont="1" applyBorder="1"/>
    <xf numFmtId="0" fontId="61" fillId="0" borderId="4" xfId="4" applyFont="1" applyBorder="1"/>
    <xf numFmtId="0" fontId="7" fillId="0" borderId="4" xfId="4" applyFont="1" applyBorder="1" applyAlignment="1">
      <alignment horizontal="center"/>
    </xf>
    <xf numFmtId="0" fontId="7" fillId="0" borderId="4" xfId="4" applyFont="1" applyBorder="1"/>
    <xf numFmtId="0" fontId="7" fillId="6" borderId="71" xfId="4" applyFont="1" applyFill="1" applyBorder="1" applyAlignment="1">
      <alignment horizontal="center"/>
    </xf>
    <xf numFmtId="0" fontId="7" fillId="6" borderId="72" xfId="4" applyFont="1" applyFill="1" applyBorder="1" applyAlignment="1">
      <alignment horizontal="center"/>
    </xf>
    <xf numFmtId="0" fontId="7" fillId="6" borderId="73" xfId="4" applyFont="1" applyFill="1" applyBorder="1" applyAlignment="1">
      <alignment horizontal="center"/>
    </xf>
    <xf numFmtId="0" fontId="7" fillId="6" borderId="74" xfId="4" applyFont="1" applyFill="1" applyBorder="1" applyAlignment="1">
      <alignment horizontal="center"/>
    </xf>
    <xf numFmtId="0" fontId="7" fillId="2" borderId="2" xfId="4" applyFont="1" applyFill="1" applyBorder="1" applyAlignment="1">
      <alignment horizontal="center"/>
    </xf>
    <xf numFmtId="0" fontId="7" fillId="6" borderId="2" xfId="4" applyFont="1" applyFill="1" applyBorder="1" applyAlignment="1">
      <alignment horizontal="center"/>
    </xf>
    <xf numFmtId="20" fontId="7" fillId="2" borderId="2" xfId="4" applyNumberFormat="1" applyFont="1" applyFill="1" applyBorder="1" applyAlignment="1">
      <alignment horizontal="center"/>
    </xf>
    <xf numFmtId="20" fontId="41" fillId="2" borderId="2" xfId="4" applyNumberFormat="1" applyFont="1" applyFill="1" applyBorder="1" applyAlignment="1">
      <alignment horizontal="center"/>
    </xf>
    <xf numFmtId="0" fontId="7" fillId="6" borderId="75" xfId="4" applyFont="1" applyFill="1" applyBorder="1" applyAlignment="1">
      <alignment horizontal="center"/>
    </xf>
    <xf numFmtId="0" fontId="7" fillId="0" borderId="98" xfId="4" applyFont="1" applyBorder="1"/>
    <xf numFmtId="0" fontId="61" fillId="0" borderId="99" xfId="4" applyFont="1" applyBorder="1"/>
    <xf numFmtId="0" fontId="61" fillId="0" borderId="65" xfId="4" applyFont="1" applyBorder="1"/>
    <xf numFmtId="0" fontId="7" fillId="0" borderId="100" xfId="0" applyFont="1" applyBorder="1"/>
    <xf numFmtId="0" fontId="7" fillId="0" borderId="101" xfId="0" applyFont="1" applyBorder="1"/>
    <xf numFmtId="0" fontId="61" fillId="0" borderId="101" xfId="0" applyFont="1" applyBorder="1"/>
    <xf numFmtId="0" fontId="61" fillId="0" borderId="102" xfId="0" applyFont="1" applyBorder="1"/>
    <xf numFmtId="0" fontId="61" fillId="0" borderId="103" xfId="0" applyFont="1" applyBorder="1"/>
    <xf numFmtId="0" fontId="61" fillId="0" borderId="54" xfId="0" applyFont="1" applyBorder="1"/>
    <xf numFmtId="0" fontId="61" fillId="0" borderId="36" xfId="0" applyFont="1" applyBorder="1"/>
    <xf numFmtId="0" fontId="63" fillId="0" borderId="54" xfId="0" applyFont="1" applyBorder="1"/>
    <xf numFmtId="0" fontId="64" fillId="0" borderId="54" xfId="0" applyFont="1" applyBorder="1"/>
    <xf numFmtId="0" fontId="61" fillId="0" borderId="55" xfId="0" applyFont="1" applyBorder="1"/>
    <xf numFmtId="20" fontId="8" fillId="0" borderId="85" xfId="6" applyNumberFormat="1" applyBorder="1" applyAlignment="1">
      <alignment horizontal="center"/>
    </xf>
    <xf numFmtId="20" fontId="8" fillId="0" borderId="2" xfId="6" applyNumberFormat="1" applyBorder="1" applyAlignment="1">
      <alignment horizontal="center"/>
    </xf>
    <xf numFmtId="20" fontId="13" fillId="0" borderId="75" xfId="6" applyNumberFormat="1" applyFont="1" applyFill="1" applyBorder="1" applyAlignment="1">
      <alignment horizontal="center"/>
    </xf>
    <xf numFmtId="20" fontId="13" fillId="0" borderId="78" xfId="6" applyNumberFormat="1" applyFont="1" applyFill="1" applyBorder="1" applyAlignment="1">
      <alignment horizontal="center"/>
    </xf>
    <xf numFmtId="0" fontId="9" fillId="0" borderId="36" xfId="6" applyFont="1" applyBorder="1"/>
    <xf numFmtId="20" fontId="1" fillId="3" borderId="65" xfId="9" applyNumberFormat="1" applyFont="1" applyFill="1" applyBorder="1" applyAlignment="1">
      <alignment horizontal="center"/>
    </xf>
    <xf numFmtId="0" fontId="1" fillId="0" borderId="6" xfId="0" applyFont="1" applyBorder="1"/>
    <xf numFmtId="0" fontId="1" fillId="0" borderId="59" xfId="0" applyFont="1" applyBorder="1"/>
    <xf numFmtId="0" fontId="1" fillId="0" borderId="59" xfId="0" applyFont="1" applyFill="1" applyBorder="1"/>
    <xf numFmtId="20" fontId="1" fillId="3" borderId="23" xfId="9" applyNumberFormat="1" applyFont="1" applyFill="1" applyBorder="1" applyAlignment="1">
      <alignment horizontal="center"/>
    </xf>
    <xf numFmtId="0" fontId="1" fillId="0" borderId="23" xfId="0" applyFont="1" applyBorder="1"/>
    <xf numFmtId="0" fontId="26" fillId="0" borderId="50" xfId="0" applyFont="1" applyFill="1" applyBorder="1"/>
    <xf numFmtId="0" fontId="1" fillId="3" borderId="42" xfId="0" applyFont="1" applyFill="1" applyBorder="1"/>
    <xf numFmtId="0" fontId="19" fillId="0" borderId="11" xfId="9" applyFont="1" applyFill="1" applyBorder="1" applyAlignment="1">
      <alignment horizontal="right"/>
    </xf>
    <xf numFmtId="20" fontId="1" fillId="0" borderId="11" xfId="9" applyNumberFormat="1" applyFont="1" applyFill="1" applyBorder="1" applyAlignment="1">
      <alignment horizontal="center"/>
    </xf>
    <xf numFmtId="0" fontId="1" fillId="0" borderId="11" xfId="9" applyFont="1" applyFill="1" applyBorder="1"/>
    <xf numFmtId="0" fontId="26" fillId="0" borderId="11" xfId="0" applyFont="1" applyFill="1" applyBorder="1"/>
    <xf numFmtId="0" fontId="26" fillId="0" borderId="11" xfId="9" applyFont="1" applyFill="1" applyBorder="1"/>
    <xf numFmtId="0" fontId="1" fillId="0" borderId="61" xfId="0" applyFont="1" applyBorder="1"/>
    <xf numFmtId="0" fontId="1" fillId="0" borderId="61" xfId="0" applyFont="1" applyFill="1" applyBorder="1"/>
    <xf numFmtId="0" fontId="1" fillId="3" borderId="49" xfId="0" applyFont="1" applyFill="1" applyBorder="1"/>
    <xf numFmtId="20" fontId="26" fillId="0" borderId="11" xfId="9" applyNumberFormat="1" applyFont="1" applyFill="1" applyBorder="1" applyAlignment="1">
      <alignment horizontal="center"/>
    </xf>
    <xf numFmtId="20" fontId="26" fillId="2" borderId="11" xfId="9" applyNumberFormat="1" applyFont="1" applyFill="1" applyBorder="1" applyAlignment="1">
      <alignment horizontal="center"/>
    </xf>
    <xf numFmtId="20" fontId="1" fillId="0" borderId="49" xfId="9" applyNumberFormat="1" applyFont="1" applyFill="1" applyBorder="1" applyAlignment="1">
      <alignment horizontal="center"/>
    </xf>
    <xf numFmtId="0" fontId="26" fillId="0" borderId="13" xfId="0" applyFont="1" applyFill="1" applyBorder="1"/>
    <xf numFmtId="0" fontId="0" fillId="2" borderId="1" xfId="0" applyFill="1" applyBorder="1"/>
    <xf numFmtId="0" fontId="65" fillId="2" borderId="1" xfId="0" applyFont="1" applyFill="1" applyBorder="1"/>
    <xf numFmtId="0" fontId="60" fillId="0" borderId="0" xfId="6" applyFont="1" applyBorder="1"/>
    <xf numFmtId="0" fontId="67" fillId="0" borderId="0" xfId="6" applyFont="1" applyBorder="1"/>
    <xf numFmtId="20" fontId="3" fillId="0" borderId="1" xfId="3" applyNumberFormat="1" applyFont="1" applyFill="1" applyBorder="1" applyAlignment="1">
      <alignment horizontal="center"/>
    </xf>
    <xf numFmtId="20" fontId="3" fillId="2" borderId="1" xfId="3" applyNumberFormat="1" applyFont="1" applyFill="1" applyBorder="1" applyAlignment="1">
      <alignment horizontal="center"/>
    </xf>
    <xf numFmtId="20" fontId="10" fillId="0" borderId="1" xfId="3" applyNumberFormat="1" applyFont="1" applyFill="1" applyBorder="1" applyAlignment="1">
      <alignment horizontal="center"/>
    </xf>
    <xf numFmtId="20" fontId="41" fillId="0" borderId="3" xfId="3" applyNumberFormat="1" applyFont="1" applyFill="1" applyBorder="1" applyAlignment="1">
      <alignment horizontal="center"/>
    </xf>
    <xf numFmtId="20" fontId="41" fillId="0" borderId="21" xfId="3" applyNumberFormat="1" applyFont="1" applyFill="1" applyBorder="1" applyAlignment="1">
      <alignment horizontal="center"/>
    </xf>
    <xf numFmtId="20" fontId="41" fillId="2" borderId="1" xfId="3" applyNumberFormat="1" applyFont="1" applyFill="1" applyBorder="1" applyAlignment="1">
      <alignment horizontal="center"/>
    </xf>
    <xf numFmtId="20" fontId="41" fillId="2" borderId="5" xfId="3" applyNumberFormat="1" applyFont="1" applyFill="1" applyBorder="1" applyAlignment="1">
      <alignment horizontal="center"/>
    </xf>
    <xf numFmtId="0" fontId="30" fillId="0" borderId="104" xfId="0" applyFont="1" applyFill="1" applyBorder="1" applyAlignment="1">
      <alignment horizontal="center"/>
    </xf>
    <xf numFmtId="0" fontId="30" fillId="2" borderId="105" xfId="0" applyFont="1" applyFill="1" applyBorder="1" applyAlignment="1">
      <alignment horizontal="center"/>
    </xf>
    <xf numFmtId="0" fontId="6" fillId="0" borderId="106" xfId="0" applyFont="1" applyFill="1" applyBorder="1" applyAlignment="1">
      <alignment horizontal="center"/>
    </xf>
    <xf numFmtId="0" fontId="6" fillId="4" borderId="107" xfId="0" applyFont="1" applyFill="1" applyBorder="1" applyAlignment="1">
      <alignment horizontal="center"/>
    </xf>
    <xf numFmtId="0" fontId="4" fillId="4" borderId="106" xfId="0" applyNumberFormat="1" applyFont="1" applyFill="1" applyBorder="1" applyAlignment="1">
      <alignment horizontal="center"/>
    </xf>
    <xf numFmtId="0" fontId="4" fillId="4" borderId="107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4" fontId="65" fillId="2" borderId="0" xfId="0" applyNumberFormat="1" applyFont="1" applyFill="1"/>
    <xf numFmtId="14" fontId="65" fillId="2" borderId="1" xfId="0" applyNumberFormat="1" applyFont="1" applyFill="1" applyBorder="1"/>
    <xf numFmtId="0" fontId="9" fillId="6" borderId="68" xfId="3" applyFont="1" applyFill="1" applyBorder="1" applyAlignment="1">
      <alignment horizontal="center"/>
    </xf>
    <xf numFmtId="0" fontId="7" fillId="6" borderId="27" xfId="3" applyFont="1" applyFill="1" applyBorder="1"/>
    <xf numFmtId="0" fontId="7" fillId="6" borderId="28" xfId="3" applyFont="1" applyFill="1" applyBorder="1"/>
    <xf numFmtId="0" fontId="7" fillId="6" borderId="28" xfId="3" applyFont="1" applyFill="1" applyBorder="1" applyAlignment="1">
      <alignment horizontal="center"/>
    </xf>
    <xf numFmtId="0" fontId="39" fillId="6" borderId="28" xfId="3" applyFont="1" applyFill="1" applyBorder="1" applyAlignment="1">
      <alignment horizontal="center"/>
    </xf>
    <xf numFmtId="0" fontId="9" fillId="6" borderId="69" xfId="3" applyFont="1" applyFill="1" applyBorder="1" applyAlignment="1">
      <alignment horizontal="center"/>
    </xf>
    <xf numFmtId="0" fontId="7" fillId="6" borderId="27" xfId="3" applyFont="1" applyFill="1" applyBorder="1" applyAlignment="1">
      <alignment horizontal="center"/>
    </xf>
    <xf numFmtId="0" fontId="11" fillId="6" borderId="70" xfId="0" applyFont="1" applyFill="1" applyBorder="1"/>
    <xf numFmtId="0" fontId="7" fillId="6" borderId="27" xfId="0" applyFont="1" applyFill="1" applyBorder="1"/>
    <xf numFmtId="0" fontId="7" fillId="6" borderId="28" xfId="0" applyFont="1" applyFill="1" applyBorder="1"/>
    <xf numFmtId="0" fontId="7" fillId="6" borderId="68" xfId="3" applyFont="1" applyFill="1" applyBorder="1"/>
    <xf numFmtId="0" fontId="7" fillId="6" borderId="69" xfId="0" applyFont="1" applyFill="1" applyBorder="1"/>
    <xf numFmtId="0" fontId="7" fillId="6" borderId="69" xfId="0" applyNumberFormat="1" applyFont="1" applyFill="1" applyBorder="1"/>
    <xf numFmtId="0" fontId="7" fillId="6" borderId="69" xfId="3" applyFont="1" applyFill="1" applyBorder="1"/>
    <xf numFmtId="0" fontId="63" fillId="0" borderId="39" xfId="3" applyFont="1" applyBorder="1"/>
    <xf numFmtId="0" fontId="17" fillId="0" borderId="108" xfId="0" applyFont="1" applyBorder="1" applyAlignment="1"/>
    <xf numFmtId="0" fontId="22" fillId="0" borderId="109" xfId="0" applyFont="1" applyFill="1" applyBorder="1" applyAlignment="1"/>
    <xf numFmtId="164" fontId="22" fillId="0" borderId="109" xfId="0" applyNumberFormat="1" applyFont="1" applyFill="1" applyBorder="1" applyAlignment="1"/>
    <xf numFmtId="0" fontId="35" fillId="2" borderId="109" xfId="0" applyFont="1" applyFill="1" applyBorder="1" applyAlignment="1">
      <alignment horizontal="center"/>
    </xf>
    <xf numFmtId="0" fontId="55" fillId="2" borderId="109" xfId="0" applyFont="1" applyFill="1" applyBorder="1" applyAlignment="1">
      <alignment horizontal="center"/>
    </xf>
    <xf numFmtId="0" fontId="55" fillId="0" borderId="109" xfId="0" applyFont="1" applyFill="1" applyBorder="1" applyAlignment="1">
      <alignment horizontal="center"/>
    </xf>
    <xf numFmtId="164" fontId="22" fillId="0" borderId="110" xfId="0" applyNumberFormat="1" applyFont="1" applyFill="1" applyBorder="1" applyAlignment="1">
      <alignment horizontal="center"/>
    </xf>
    <xf numFmtId="0" fontId="22" fillId="0" borderId="111" xfId="0" applyFont="1" applyFill="1" applyBorder="1" applyAlignment="1">
      <alignment horizontal="center"/>
    </xf>
    <xf numFmtId="0" fontId="17" fillId="0" borderId="112" xfId="0" applyFont="1" applyBorder="1" applyAlignment="1">
      <alignment horizontal="center"/>
    </xf>
    <xf numFmtId="0" fontId="17" fillId="0" borderId="113" xfId="0" applyFont="1" applyBorder="1" applyAlignment="1">
      <alignment horizontal="center"/>
    </xf>
    <xf numFmtId="0" fontId="35" fillId="4" borderId="114" xfId="0" applyFont="1" applyFill="1" applyBorder="1" applyAlignment="1">
      <alignment horizontal="center"/>
    </xf>
    <xf numFmtId="0" fontId="55" fillId="4" borderId="114" xfId="0" applyFont="1" applyFill="1" applyBorder="1" applyAlignment="1">
      <alignment horizontal="center"/>
    </xf>
    <xf numFmtId="0" fontId="17" fillId="4" borderId="113" xfId="0" applyFont="1" applyFill="1" applyBorder="1"/>
    <xf numFmtId="0" fontId="17" fillId="4" borderId="115" xfId="0" applyFont="1" applyFill="1" applyBorder="1"/>
    <xf numFmtId="0" fontId="17" fillId="0" borderId="116" xfId="0" applyFont="1" applyBorder="1"/>
    <xf numFmtId="0" fontId="17" fillId="0" borderId="117" xfId="0" applyFont="1" applyBorder="1"/>
    <xf numFmtId="0" fontId="69" fillId="0" borderId="0" xfId="8" applyFont="1" applyFill="1"/>
    <xf numFmtId="0" fontId="67" fillId="0" borderId="0" xfId="8" applyFont="1" applyFill="1"/>
    <xf numFmtId="0" fontId="70" fillId="0" borderId="28" xfId="8" applyFont="1" applyFill="1" applyBorder="1" applyAlignment="1">
      <alignment horizontal="center"/>
    </xf>
    <xf numFmtId="20" fontId="2" fillId="0" borderId="1" xfId="3" applyNumberFormat="1" applyFont="1" applyFill="1" applyBorder="1" applyAlignment="1">
      <alignment horizontal="center"/>
    </xf>
    <xf numFmtId="20" fontId="2" fillId="2" borderId="1" xfId="3" applyNumberFormat="1" applyFont="1" applyFill="1" applyBorder="1" applyAlignment="1">
      <alignment horizontal="center"/>
    </xf>
    <xf numFmtId="20" fontId="2" fillId="0" borderId="1" xfId="3" applyNumberFormat="1" applyFont="1" applyBorder="1" applyAlignment="1">
      <alignment horizontal="center"/>
    </xf>
    <xf numFmtId="0" fontId="2" fillId="6" borderId="28" xfId="3" applyFont="1" applyFill="1" applyBorder="1" applyAlignment="1">
      <alignment horizontal="center"/>
    </xf>
    <xf numFmtId="20" fontId="2" fillId="0" borderId="5" xfId="3" applyNumberFormat="1" applyFont="1" applyFill="1" applyBorder="1" applyAlignment="1">
      <alignment horizontal="center"/>
    </xf>
    <xf numFmtId="20" fontId="2" fillId="0" borderId="6" xfId="3" applyNumberFormat="1" applyFont="1" applyFill="1" applyBorder="1" applyAlignment="1">
      <alignment horizontal="center"/>
    </xf>
    <xf numFmtId="0" fontId="2" fillId="6" borderId="47" xfId="3" applyFont="1" applyFill="1" applyBorder="1" applyAlignment="1">
      <alignment horizontal="center"/>
    </xf>
    <xf numFmtId="0" fontId="65" fillId="0" borderId="39" xfId="3" applyFont="1" applyBorder="1"/>
    <xf numFmtId="0" fontId="72" fillId="0" borderId="0" xfId="0" applyFont="1"/>
    <xf numFmtId="0" fontId="0" fillId="0" borderId="83" xfId="0" applyBorder="1"/>
    <xf numFmtId="0" fontId="71" fillId="0" borderId="34" xfId="3" applyFont="1" applyBorder="1"/>
    <xf numFmtId="0" fontId="72" fillId="0" borderId="36" xfId="0" applyFont="1" applyBorder="1"/>
    <xf numFmtId="0" fontId="72" fillId="0" borderId="37" xfId="0" applyFont="1" applyBorder="1"/>
    <xf numFmtId="0" fontId="11" fillId="2" borderId="4" xfId="0" applyFont="1" applyFill="1" applyBorder="1"/>
    <xf numFmtId="0" fontId="0" fillId="2" borderId="19" xfId="0" applyFill="1" applyBorder="1"/>
    <xf numFmtId="0" fontId="63" fillId="2" borderId="19" xfId="0" applyFont="1" applyFill="1" applyBorder="1"/>
    <xf numFmtId="0" fontId="63" fillId="2" borderId="19" xfId="0" applyNumberFormat="1" applyFont="1" applyFill="1" applyBorder="1"/>
    <xf numFmtId="0" fontId="66" fillId="2" borderId="19" xfId="0" applyFont="1" applyFill="1" applyBorder="1"/>
    <xf numFmtId="0" fontId="3" fillId="2" borderId="19" xfId="0" applyFont="1" applyFill="1" applyBorder="1"/>
    <xf numFmtId="0" fontId="6" fillId="2" borderId="19" xfId="0" applyFont="1" applyFill="1" applyBorder="1"/>
    <xf numFmtId="0" fontId="6" fillId="2" borderId="4" xfId="0" applyFont="1" applyFill="1" applyBorder="1"/>
    <xf numFmtId="164" fontId="11" fillId="2" borderId="6" xfId="9" applyNumberFormat="1" applyFont="1" applyFill="1" applyBorder="1" applyAlignment="1">
      <alignment horizontal="center"/>
    </xf>
    <xf numFmtId="0" fontId="2" fillId="6" borderId="9" xfId="0" applyFont="1" applyFill="1" applyBorder="1"/>
    <xf numFmtId="0" fontId="3" fillId="6" borderId="7" xfId="0" applyNumberFormat="1" applyFont="1" applyFill="1" applyBorder="1"/>
    <xf numFmtId="0" fontId="3" fillId="6" borderId="7" xfId="0" applyFont="1" applyFill="1" applyBorder="1"/>
    <xf numFmtId="0" fontId="9" fillId="6" borderId="12" xfId="0" applyFont="1" applyFill="1" applyBorder="1"/>
    <xf numFmtId="0" fontId="9" fillId="6" borderId="1" xfId="0" applyNumberFormat="1" applyFont="1" applyFill="1" applyBorder="1"/>
    <xf numFmtId="0" fontId="9" fillId="6" borderId="1" xfId="0" applyFont="1" applyFill="1" applyBorder="1"/>
    <xf numFmtId="0" fontId="8" fillId="6" borderId="1" xfId="0" applyFont="1" applyFill="1" applyBorder="1"/>
    <xf numFmtId="0" fontId="7" fillId="6" borderId="1" xfId="0" applyFont="1" applyFill="1" applyBorder="1"/>
    <xf numFmtId="0" fontId="11" fillId="6" borderId="1" xfId="9" applyNumberFormat="1" applyFont="1" applyFill="1" applyBorder="1"/>
    <xf numFmtId="0" fontId="16" fillId="6" borderId="1" xfId="9" applyFont="1" applyFill="1" applyBorder="1" applyAlignment="1">
      <alignment horizontal="right"/>
    </xf>
    <xf numFmtId="0" fontId="9" fillId="6" borderId="4" xfId="0" applyNumberFormat="1" applyFont="1" applyFill="1" applyBorder="1"/>
    <xf numFmtId="0" fontId="9" fillId="6" borderId="4" xfId="0" applyFont="1" applyFill="1" applyBorder="1"/>
    <xf numFmtId="0" fontId="8" fillId="6" borderId="4" xfId="0" applyFont="1" applyFill="1" applyBorder="1"/>
    <xf numFmtId="0" fontId="8" fillId="6" borderId="4" xfId="0" applyNumberFormat="1" applyFont="1" applyFill="1" applyBorder="1"/>
    <xf numFmtId="0" fontId="11" fillId="6" borderId="4" xfId="9" applyNumberFormat="1" applyFont="1" applyFill="1" applyBorder="1"/>
    <xf numFmtId="0" fontId="16" fillId="6" borderId="4" xfId="9" applyFont="1" applyFill="1" applyBorder="1"/>
    <xf numFmtId="0" fontId="18" fillId="0" borderId="9" xfId="9" applyFont="1" applyFill="1" applyBorder="1"/>
    <xf numFmtId="0" fontId="18" fillId="0" borderId="7" xfId="9" applyFont="1" applyFill="1" applyBorder="1"/>
    <xf numFmtId="0" fontId="18" fillId="0" borderId="38" xfId="9" applyFont="1" applyFill="1" applyBorder="1"/>
    <xf numFmtId="0" fontId="20" fillId="0" borderId="56" xfId="9" applyFont="1" applyFill="1" applyBorder="1"/>
    <xf numFmtId="0" fontId="11" fillId="0" borderId="27" xfId="9" applyNumberFormat="1" applyFont="1" applyFill="1" applyBorder="1"/>
    <xf numFmtId="0" fontId="16" fillId="0" borderId="38" xfId="9" applyFont="1" applyFill="1" applyBorder="1" applyAlignment="1">
      <alignment horizontal="right"/>
    </xf>
    <xf numFmtId="0" fontId="11" fillId="0" borderId="100" xfId="9" applyFont="1" applyFill="1" applyBorder="1"/>
    <xf numFmtId="0" fontId="6" fillId="0" borderId="25" xfId="9" applyFont="1" applyFill="1" applyBorder="1"/>
    <xf numFmtId="14" fontId="6" fillId="0" borderId="19" xfId="9" applyNumberFormat="1" applyFont="1" applyFill="1" applyBorder="1"/>
    <xf numFmtId="0" fontId="6" fillId="0" borderId="18" xfId="9" applyFont="1" applyFill="1" applyBorder="1"/>
    <xf numFmtId="0" fontId="6" fillId="0" borderId="50" xfId="9" applyFont="1" applyFill="1" applyBorder="1"/>
    <xf numFmtId="0" fontId="6" fillId="0" borderId="19" xfId="9" applyFont="1" applyFill="1" applyBorder="1"/>
    <xf numFmtId="0" fontId="6" fillId="0" borderId="47" xfId="9" applyFont="1" applyFill="1" applyBorder="1"/>
    <xf numFmtId="0" fontId="6" fillId="0" borderId="19" xfId="9" applyNumberFormat="1" applyFont="1" applyFill="1" applyBorder="1"/>
    <xf numFmtId="0" fontId="6" fillId="0" borderId="27" xfId="9" applyFont="1" applyFill="1" applyBorder="1" applyAlignment="1">
      <alignment horizontal="center"/>
    </xf>
    <xf numFmtId="0" fontId="11" fillId="0" borderId="68" xfId="9" applyFont="1" applyFill="1" applyBorder="1" applyAlignment="1">
      <alignment horizontal="center"/>
    </xf>
    <xf numFmtId="0" fontId="11" fillId="0" borderId="69" xfId="9" applyFont="1" applyFill="1" applyBorder="1" applyAlignment="1">
      <alignment horizontal="center"/>
    </xf>
    <xf numFmtId="0" fontId="11" fillId="0" borderId="79" xfId="9" applyFont="1" applyFill="1" applyBorder="1" applyAlignment="1">
      <alignment horizontal="center"/>
    </xf>
    <xf numFmtId="0" fontId="11" fillId="0" borderId="81" xfId="9" applyFont="1" applyFill="1" applyBorder="1" applyAlignment="1">
      <alignment horizontal="center"/>
    </xf>
    <xf numFmtId="0" fontId="11" fillId="0" borderId="80" xfId="9" applyFont="1" applyFill="1" applyBorder="1" applyAlignment="1">
      <alignment horizontal="center"/>
    </xf>
    <xf numFmtId="0" fontId="11" fillId="0" borderId="70" xfId="9" applyFont="1" applyFill="1" applyBorder="1" applyAlignment="1">
      <alignment horizontal="center"/>
    </xf>
    <xf numFmtId="0" fontId="11" fillId="0" borderId="48" xfId="9" applyFont="1" applyFill="1" applyBorder="1" applyAlignment="1">
      <alignment horizontal="center"/>
    </xf>
    <xf numFmtId="164" fontId="6" fillId="2" borderId="22" xfId="9" applyNumberFormat="1" applyFont="1" applyFill="1" applyBorder="1" applyAlignment="1">
      <alignment horizontal="center"/>
    </xf>
    <xf numFmtId="164" fontId="6" fillId="2" borderId="3" xfId="9" applyNumberFormat="1" applyFont="1" applyFill="1" applyBorder="1" applyAlignment="1">
      <alignment horizontal="center"/>
    </xf>
    <xf numFmtId="164" fontId="6" fillId="2" borderId="21" xfId="9" applyNumberFormat="1" applyFont="1" applyFill="1" applyBorder="1" applyAlignment="1">
      <alignment horizontal="center"/>
    </xf>
    <xf numFmtId="0" fontId="13" fillId="2" borderId="30" xfId="9" applyFont="1" applyFill="1" applyBorder="1" applyAlignment="1">
      <alignment horizontal="center"/>
    </xf>
    <xf numFmtId="164" fontId="11" fillId="2" borderId="3" xfId="9" applyNumberFormat="1" applyFont="1" applyFill="1" applyBorder="1" applyAlignment="1">
      <alignment horizontal="center"/>
    </xf>
    <xf numFmtId="0" fontId="13" fillId="2" borderId="28" xfId="9" applyFont="1" applyFill="1" applyBorder="1" applyAlignment="1">
      <alignment horizontal="center"/>
    </xf>
    <xf numFmtId="164" fontId="6" fillId="2" borderId="5" xfId="9" applyNumberFormat="1" applyFont="1" applyFill="1" applyBorder="1" applyAlignment="1">
      <alignment horizontal="center"/>
    </xf>
    <xf numFmtId="164" fontId="11" fillId="2" borderId="5" xfId="9" applyNumberFormat="1" applyFont="1" applyFill="1" applyBorder="1" applyAlignment="1">
      <alignment horizontal="center"/>
    </xf>
    <xf numFmtId="164" fontId="17" fillId="2" borderId="1" xfId="9" applyNumberFormat="1" applyFont="1" applyFill="1" applyBorder="1" applyAlignment="1">
      <alignment horizontal="center"/>
    </xf>
    <xf numFmtId="20" fontId="6" fillId="0" borderId="0" xfId="0" applyNumberFormat="1" applyFont="1" applyAlignment="1">
      <alignment horizontal="center"/>
    </xf>
    <xf numFmtId="20" fontId="6" fillId="2" borderId="6" xfId="0" applyNumberFormat="1" applyFont="1" applyFill="1" applyBorder="1" applyAlignment="1">
      <alignment horizontal="center"/>
    </xf>
    <xf numFmtId="20" fontId="13" fillId="2" borderId="1" xfId="0" applyNumberFormat="1" applyFont="1" applyFill="1" applyBorder="1" applyAlignment="1">
      <alignment horizontal="center"/>
    </xf>
    <xf numFmtId="0" fontId="13" fillId="2" borderId="28" xfId="9" applyNumberFormat="1" applyFont="1" applyFill="1" applyBorder="1" applyAlignment="1">
      <alignment horizontal="center"/>
    </xf>
    <xf numFmtId="0" fontId="11" fillId="2" borderId="47" xfId="9" applyNumberFormat="1" applyFont="1" applyFill="1" applyBorder="1" applyAlignment="1">
      <alignment horizontal="center"/>
    </xf>
    <xf numFmtId="164" fontId="6" fillId="2" borderId="50" xfId="9" applyNumberFormat="1" applyFont="1" applyFill="1" applyBorder="1" applyAlignment="1">
      <alignment horizontal="center"/>
    </xf>
    <xf numFmtId="164" fontId="13" fillId="2" borderId="19" xfId="9" applyNumberFormat="1" applyFont="1" applyFill="1" applyBorder="1" applyAlignment="1">
      <alignment horizontal="center"/>
    </xf>
    <xf numFmtId="0" fontId="13" fillId="2" borderId="47" xfId="9" applyNumberFormat="1" applyFont="1" applyFill="1" applyBorder="1" applyAlignment="1">
      <alignment horizontal="center"/>
    </xf>
    <xf numFmtId="0" fontId="6" fillId="2" borderId="118" xfId="9" applyNumberFormat="1" applyFont="1" applyFill="1" applyBorder="1" applyAlignment="1">
      <alignment horizontal="center"/>
    </xf>
    <xf numFmtId="0" fontId="17" fillId="2" borderId="3" xfId="0" applyFont="1" applyFill="1" applyBorder="1"/>
    <xf numFmtId="20" fontId="17" fillId="2" borderId="3" xfId="9" applyNumberFormat="1" applyFont="1" applyFill="1" applyBorder="1" applyAlignment="1">
      <alignment horizontal="center"/>
    </xf>
    <xf numFmtId="0" fontId="11" fillId="2" borderId="3" xfId="0" applyFont="1" applyFill="1" applyBorder="1"/>
    <xf numFmtId="0" fontId="17" fillId="2" borderId="12" xfId="0" applyFont="1" applyFill="1" applyBorder="1"/>
    <xf numFmtId="0" fontId="17" fillId="2" borderId="4" xfId="0" applyFont="1" applyFill="1" applyBorder="1"/>
    <xf numFmtId="0" fontId="17" fillId="2" borderId="67" xfId="0" applyFont="1" applyFill="1" applyBorder="1"/>
    <xf numFmtId="0" fontId="17" fillId="2" borderId="4" xfId="0" applyNumberFormat="1" applyFont="1" applyFill="1" applyBorder="1"/>
    <xf numFmtId="0" fontId="7" fillId="2" borderId="4" xfId="0" applyFont="1" applyFill="1" applyBorder="1"/>
    <xf numFmtId="164" fontId="6" fillId="2" borderId="23" xfId="9" applyNumberFormat="1" applyFont="1" applyFill="1" applyBorder="1" applyAlignment="1">
      <alignment horizontal="center"/>
    </xf>
    <xf numFmtId="164" fontId="6" fillId="2" borderId="4" xfId="9" applyNumberFormat="1" applyFont="1" applyFill="1" applyBorder="1" applyAlignment="1">
      <alignment horizontal="center"/>
    </xf>
    <xf numFmtId="0" fontId="6" fillId="2" borderId="1" xfId="0" applyFont="1" applyFill="1" applyBorder="1"/>
    <xf numFmtId="0" fontId="9" fillId="0" borderId="1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1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0" fillId="0" borderId="40" xfId="0" applyBorder="1"/>
    <xf numFmtId="0" fontId="9" fillId="0" borderId="11" xfId="0" applyFont="1" applyBorder="1"/>
    <xf numFmtId="164" fontId="17" fillId="0" borderId="6" xfId="0" applyNumberFormat="1" applyFont="1" applyFill="1" applyBorder="1" applyAlignment="1">
      <alignment horizontal="center"/>
    </xf>
    <xf numFmtId="0" fontId="9" fillId="0" borderId="25" xfId="0" applyFont="1" applyBorder="1"/>
    <xf numFmtId="0" fontId="11" fillId="0" borderId="19" xfId="0" applyFont="1" applyBorder="1"/>
    <xf numFmtId="0" fontId="7" fillId="0" borderId="12" xfId="0" applyFont="1" applyBorder="1"/>
    <xf numFmtId="0" fontId="9" fillId="0" borderId="67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44" xfId="0" applyBorder="1"/>
    <xf numFmtId="0" fontId="0" fillId="0" borderId="61" xfId="0" applyBorder="1"/>
    <xf numFmtId="0" fontId="6" fillId="0" borderId="25" xfId="0" applyFont="1" applyBorder="1" applyAlignment="1">
      <alignment horizontal="center"/>
    </xf>
    <xf numFmtId="0" fontId="0" fillId="0" borderId="36" xfId="0" applyBorder="1"/>
    <xf numFmtId="0" fontId="40" fillId="0" borderId="19" xfId="0" applyFont="1" applyBorder="1" applyAlignment="1">
      <alignment horizontal="center"/>
    </xf>
    <xf numFmtId="0" fontId="0" fillId="0" borderId="37" xfId="0" applyBorder="1"/>
    <xf numFmtId="164" fontId="17" fillId="0" borderId="5" xfId="0" applyNumberFormat="1" applyFont="1" applyFill="1" applyBorder="1" applyAlignment="1">
      <alignment horizontal="center"/>
    </xf>
    <xf numFmtId="0" fontId="11" fillId="0" borderId="0" xfId="0" applyFont="1" applyBorder="1"/>
    <xf numFmtId="0" fontId="27" fillId="0" borderId="27" xfId="8" applyFont="1" applyFill="1" applyBorder="1" applyAlignment="1">
      <alignment horizontal="center"/>
    </xf>
    <xf numFmtId="0" fontId="45" fillId="0" borderId="27" xfId="8" applyFont="1" applyFill="1" applyBorder="1" applyAlignment="1">
      <alignment horizontal="center"/>
    </xf>
    <xf numFmtId="0" fontId="27" fillId="0" borderId="28" xfId="8" applyFont="1" applyFill="1" applyBorder="1" applyAlignment="1">
      <alignment horizontal="center"/>
    </xf>
    <xf numFmtId="0" fontId="37" fillId="2" borderId="30" xfId="0" applyFont="1" applyFill="1" applyBorder="1" applyAlignment="1"/>
    <xf numFmtId="0" fontId="37" fillId="2" borderId="22" xfId="0" applyFont="1" applyFill="1" applyBorder="1" applyAlignment="1"/>
    <xf numFmtId="0" fontId="37" fillId="2" borderId="3" xfId="0" applyFont="1" applyFill="1" applyBorder="1" applyAlignment="1"/>
    <xf numFmtId="0" fontId="37" fillId="2" borderId="3" xfId="0" applyFont="1" applyFill="1" applyBorder="1" applyAlignment="1">
      <alignment horizontal="center"/>
    </xf>
    <xf numFmtId="0" fontId="37" fillId="2" borderId="21" xfId="0" applyFont="1" applyFill="1" applyBorder="1" applyAlignment="1">
      <alignment horizontal="center"/>
    </xf>
    <xf numFmtId="0" fontId="37" fillId="2" borderId="22" xfId="0" applyFont="1" applyFill="1" applyBorder="1" applyAlignment="1">
      <alignment horizontal="center"/>
    </xf>
    <xf numFmtId="0" fontId="37" fillId="2" borderId="21" xfId="0" applyFont="1" applyFill="1" applyBorder="1" applyAlignment="1"/>
    <xf numFmtId="0" fontId="6" fillId="0" borderId="1" xfId="0" applyFont="1" applyBorder="1"/>
    <xf numFmtId="164" fontId="17" fillId="0" borderId="1" xfId="0" applyNumberFormat="1" applyFont="1" applyFill="1" applyBorder="1" applyAlignment="1">
      <alignment horizontal="center"/>
    </xf>
    <xf numFmtId="20" fontId="17" fillId="0" borderId="6" xfId="0" applyNumberFormat="1" applyFont="1" applyFill="1" applyBorder="1" applyAlignment="1">
      <alignment horizontal="center"/>
    </xf>
    <xf numFmtId="0" fontId="13" fillId="2" borderId="28" xfId="0" applyNumberFormat="1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/>
    </xf>
    <xf numFmtId="164" fontId="17" fillId="2" borderId="5" xfId="0" applyNumberFormat="1" applyFont="1" applyFill="1" applyBorder="1" applyAlignment="1">
      <alignment horizontal="center"/>
    </xf>
    <xf numFmtId="164" fontId="13" fillId="0" borderId="6" xfId="0" applyNumberFormat="1" applyFont="1" applyFill="1" applyBorder="1" applyAlignment="1">
      <alignment horizontal="center"/>
    </xf>
    <xf numFmtId="20" fontId="13" fillId="0" borderId="1" xfId="0" applyNumberFormat="1" applyFont="1" applyFill="1" applyBorder="1" applyAlignment="1">
      <alignment horizontal="center"/>
    </xf>
    <xf numFmtId="0" fontId="13" fillId="0" borderId="28" xfId="0" applyNumberFormat="1" applyFont="1" applyFill="1" applyBorder="1" applyAlignment="1">
      <alignment horizontal="center"/>
    </xf>
    <xf numFmtId="20" fontId="17" fillId="0" borderId="1" xfId="0" applyNumberFormat="1" applyFont="1" applyFill="1" applyBorder="1" applyAlignment="1">
      <alignment horizontal="center"/>
    </xf>
    <xf numFmtId="0" fontId="13" fillId="0" borderId="47" xfId="0" applyNumberFormat="1" applyFont="1" applyFill="1" applyBorder="1" applyAlignment="1">
      <alignment horizontal="center"/>
    </xf>
    <xf numFmtId="164" fontId="55" fillId="0" borderId="1" xfId="0" applyNumberFormat="1" applyFont="1" applyFill="1" applyBorder="1" applyAlignment="1">
      <alignment horizontal="center"/>
    </xf>
    <xf numFmtId="20" fontId="13" fillId="0" borderId="5" xfId="0" applyNumberFormat="1" applyFont="1" applyFill="1" applyBorder="1" applyAlignment="1">
      <alignment horizontal="center"/>
    </xf>
    <xf numFmtId="0" fontId="17" fillId="0" borderId="43" xfId="7" applyFont="1" applyBorder="1"/>
    <xf numFmtId="0" fontId="13" fillId="0" borderId="119" xfId="7" applyFont="1" applyBorder="1"/>
    <xf numFmtId="0" fontId="17" fillId="0" borderId="119" xfId="7" applyFont="1" applyBorder="1"/>
    <xf numFmtId="0" fontId="0" fillId="0" borderId="119" xfId="0" applyBorder="1"/>
    <xf numFmtId="0" fontId="17" fillId="0" borderId="119" xfId="7" applyFont="1" applyBorder="1" applyAlignment="1">
      <alignment horizontal="center"/>
    </xf>
    <xf numFmtId="0" fontId="17" fillId="0" borderId="119" xfId="7" applyFont="1" applyFill="1" applyBorder="1" applyAlignment="1">
      <alignment horizontal="center"/>
    </xf>
    <xf numFmtId="0" fontId="17" fillId="2" borderId="119" xfId="0" applyFont="1" applyFill="1" applyBorder="1" applyAlignment="1"/>
    <xf numFmtId="0" fontId="17" fillId="2" borderId="119" xfId="0" applyFont="1" applyFill="1" applyBorder="1" applyAlignment="1">
      <alignment horizontal="center"/>
    </xf>
    <xf numFmtId="14" fontId="13" fillId="0" borderId="119" xfId="0" applyNumberFormat="1" applyFont="1" applyBorder="1"/>
    <xf numFmtId="0" fontId="6" fillId="0" borderId="0" xfId="0" applyFont="1"/>
    <xf numFmtId="20" fontId="6" fillId="0" borderId="1" xfId="0" applyNumberFormat="1" applyFont="1" applyBorder="1" applyAlignment="1">
      <alignment horizontal="center"/>
    </xf>
    <xf numFmtId="0" fontId="6" fillId="6" borderId="7" xfId="0" applyFont="1" applyFill="1" applyBorder="1"/>
    <xf numFmtId="0" fontId="6" fillId="6" borderId="56" xfId="0" applyFont="1" applyFill="1" applyBorder="1"/>
    <xf numFmtId="0" fontId="6" fillId="6" borderId="1" xfId="9" applyFont="1" applyFill="1" applyBorder="1"/>
    <xf numFmtId="0" fontId="6" fillId="6" borderId="5" xfId="0" applyFont="1" applyFill="1" applyBorder="1"/>
    <xf numFmtId="0" fontId="6" fillId="6" borderId="4" xfId="9" applyFont="1" applyFill="1" applyBorder="1"/>
    <xf numFmtId="0" fontId="6" fillId="6" borderId="24" xfId="0" applyFont="1" applyFill="1" applyBorder="1"/>
    <xf numFmtId="0" fontId="6" fillId="0" borderId="120" xfId="9" applyFont="1" applyFill="1" applyBorder="1"/>
    <xf numFmtId="0" fontId="6" fillId="0" borderId="38" xfId="9" applyFont="1" applyFill="1" applyBorder="1"/>
    <xf numFmtId="0" fontId="6" fillId="0" borderId="7" xfId="9" applyFont="1" applyFill="1" applyBorder="1"/>
    <xf numFmtId="0" fontId="6" fillId="0" borderId="27" xfId="0" applyFont="1" applyBorder="1"/>
    <xf numFmtId="0" fontId="6" fillId="0" borderId="47" xfId="0" applyFont="1" applyBorder="1"/>
    <xf numFmtId="164" fontId="6" fillId="2" borderId="24" xfId="9" applyNumberFormat="1" applyFont="1" applyFill="1" applyBorder="1" applyAlignment="1">
      <alignment horizontal="center"/>
    </xf>
    <xf numFmtId="20" fontId="6" fillId="2" borderId="1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76" fillId="2" borderId="28" xfId="0" applyFont="1" applyFill="1" applyBorder="1" applyAlignment="1">
      <alignment horizontal="center"/>
    </xf>
    <xf numFmtId="164" fontId="6" fillId="2" borderId="19" xfId="9" applyNumberFormat="1" applyFont="1" applyFill="1" applyBorder="1" applyAlignment="1">
      <alignment horizontal="center"/>
    </xf>
    <xf numFmtId="164" fontId="6" fillId="2" borderId="18" xfId="9" applyNumberFormat="1" applyFont="1" applyFill="1" applyBorder="1" applyAlignment="1">
      <alignment horizontal="center"/>
    </xf>
    <xf numFmtId="20" fontId="6" fillId="2" borderId="3" xfId="9" applyNumberFormat="1" applyFont="1" applyFill="1" applyBorder="1" applyAlignment="1">
      <alignment horizontal="center"/>
    </xf>
    <xf numFmtId="0" fontId="6" fillId="2" borderId="3" xfId="0" applyFont="1" applyFill="1" applyBorder="1"/>
    <xf numFmtId="0" fontId="6" fillId="2" borderId="121" xfId="0" applyFont="1" applyFill="1" applyBorder="1"/>
    <xf numFmtId="20" fontId="6" fillId="2" borderId="4" xfId="9" applyNumberFormat="1" applyFont="1" applyFill="1" applyBorder="1" applyAlignment="1">
      <alignment horizontal="center"/>
    </xf>
    <xf numFmtId="0" fontId="6" fillId="2" borderId="49" xfId="0" applyFont="1" applyFill="1" applyBorder="1"/>
    <xf numFmtId="0" fontId="17" fillId="2" borderId="19" xfId="0" applyFont="1" applyFill="1" applyBorder="1"/>
    <xf numFmtId="0" fontId="0" fillId="0" borderId="35" xfId="0" applyBorder="1"/>
    <xf numFmtId="0" fontId="7" fillId="2" borderId="19" xfId="0" applyFont="1" applyFill="1" applyBorder="1"/>
    <xf numFmtId="20" fontId="6" fillId="2" borderId="19" xfId="9" applyNumberFormat="1" applyFont="1" applyFill="1" applyBorder="1" applyAlignment="1">
      <alignment horizontal="center"/>
    </xf>
    <xf numFmtId="0" fontId="6" fillId="2" borderId="13" xfId="0" applyFont="1" applyFill="1" applyBorder="1"/>
    <xf numFmtId="0" fontId="17" fillId="2" borderId="0" xfId="0" applyFont="1" applyFill="1" applyBorder="1"/>
    <xf numFmtId="0" fontId="0" fillId="0" borderId="59" xfId="0" applyBorder="1" applyAlignment="1"/>
    <xf numFmtId="0" fontId="0" fillId="0" borderId="39" xfId="0" applyBorder="1" applyAlignment="1"/>
    <xf numFmtId="0" fontId="0" fillId="0" borderId="60" xfId="0" applyBorder="1" applyAlignment="1"/>
    <xf numFmtId="0" fontId="0" fillId="0" borderId="0" xfId="0" applyBorder="1" applyAlignment="1"/>
    <xf numFmtId="20" fontId="11" fillId="0" borderId="38" xfId="9" applyNumberFormat="1" applyFont="1" applyFill="1" applyBorder="1" applyAlignment="1">
      <alignment horizontal="center"/>
    </xf>
    <xf numFmtId="0" fontId="11" fillId="0" borderId="57" xfId="9" applyFont="1" applyFill="1" applyBorder="1" applyAlignment="1">
      <alignment horizontal="center"/>
    </xf>
    <xf numFmtId="164" fontId="13" fillId="7" borderId="1" xfId="9" applyNumberFormat="1" applyFont="1" applyFill="1" applyBorder="1" applyAlignment="1">
      <alignment horizontal="center"/>
    </xf>
    <xf numFmtId="164" fontId="6" fillId="2" borderId="25" xfId="9" applyNumberFormat="1" applyFont="1" applyFill="1" applyBorder="1" applyAlignment="1">
      <alignment horizontal="center"/>
    </xf>
    <xf numFmtId="0" fontId="0" fillId="0" borderId="122" xfId="0" applyBorder="1" applyAlignment="1">
      <alignment horizontal="left"/>
    </xf>
    <xf numFmtId="0" fontId="0" fillId="0" borderId="104" xfId="0" applyBorder="1" applyAlignment="1">
      <alignment horizontal="left"/>
    </xf>
    <xf numFmtId="0" fontId="2" fillId="0" borderId="104" xfId="0" applyFont="1" applyFill="1" applyBorder="1" applyAlignment="1">
      <alignment horizontal="left"/>
    </xf>
    <xf numFmtId="0" fontId="3" fillId="0" borderId="104" xfId="0" applyNumberFormat="1" applyFont="1" applyFill="1" applyBorder="1" applyAlignment="1">
      <alignment horizontal="left"/>
    </xf>
    <xf numFmtId="0" fontId="3" fillId="0" borderId="104" xfId="0" applyFont="1" applyFill="1" applyBorder="1" applyAlignment="1">
      <alignment horizontal="left"/>
    </xf>
    <xf numFmtId="0" fontId="30" fillId="0" borderId="104" xfId="0" applyFont="1" applyFill="1" applyBorder="1" applyAlignment="1">
      <alignment horizontal="left"/>
    </xf>
    <xf numFmtId="0" fontId="8" fillId="5" borderId="123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4" borderId="12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14" fontId="8" fillId="0" borderId="4" xfId="0" applyNumberFormat="1" applyFont="1" applyFill="1" applyBorder="1" applyAlignment="1">
      <alignment horizontal="center"/>
    </xf>
    <xf numFmtId="0" fontId="8" fillId="4" borderId="125" xfId="0" applyFont="1" applyFill="1" applyBorder="1" applyAlignment="1">
      <alignment horizontal="center"/>
    </xf>
    <xf numFmtId="164" fontId="21" fillId="0" borderId="2" xfId="0" applyNumberFormat="1" applyFont="1" applyFill="1" applyBorder="1" applyAlignment="1">
      <alignment horizontal="center"/>
    </xf>
    <xf numFmtId="0" fontId="4" fillId="8" borderId="2" xfId="0" applyNumberFormat="1" applyFont="1" applyFill="1" applyBorder="1" applyAlignment="1">
      <alignment horizontal="center"/>
    </xf>
    <xf numFmtId="0" fontId="4" fillId="8" borderId="107" xfId="0" applyNumberFormat="1" applyFont="1" applyFill="1" applyBorder="1" applyAlignment="1">
      <alignment horizontal="center"/>
    </xf>
    <xf numFmtId="0" fontId="4" fillId="8" borderId="106" xfId="0" applyNumberFormat="1" applyFont="1" applyFill="1" applyBorder="1" applyAlignment="1">
      <alignment horizontal="center"/>
    </xf>
    <xf numFmtId="20" fontId="11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13" fillId="0" borderId="119" xfId="0" applyFont="1" applyFill="1" applyBorder="1" applyAlignment="1">
      <alignment horizontal="center"/>
    </xf>
    <xf numFmtId="164" fontId="17" fillId="0" borderId="119" xfId="0" applyNumberFormat="1" applyFont="1" applyFill="1" applyBorder="1" applyAlignment="1"/>
    <xf numFmtId="164" fontId="17" fillId="0" borderId="119" xfId="0" applyNumberFormat="1" applyFont="1" applyFill="1" applyBorder="1" applyAlignment="1">
      <alignment horizontal="center"/>
    </xf>
    <xf numFmtId="164" fontId="13" fillId="0" borderId="119" xfId="0" applyNumberFormat="1" applyFont="1" applyFill="1" applyBorder="1" applyAlignment="1">
      <alignment horizontal="center"/>
    </xf>
    <xf numFmtId="0" fontId="13" fillId="0" borderId="119" xfId="0" applyFont="1" applyFill="1" applyBorder="1" applyAlignment="1"/>
    <xf numFmtId="0" fontId="13" fillId="2" borderId="126" xfId="0" applyFont="1" applyFill="1" applyBorder="1" applyAlignment="1">
      <alignment horizontal="left"/>
    </xf>
    <xf numFmtId="0" fontId="13" fillId="4" borderId="113" xfId="0" applyFont="1" applyFill="1" applyBorder="1" applyAlignment="1">
      <alignment horizontal="left"/>
    </xf>
    <xf numFmtId="164" fontId="17" fillId="2" borderId="119" xfId="0" applyNumberFormat="1" applyFont="1" applyFill="1" applyBorder="1" applyAlignment="1">
      <alignment horizontal="center"/>
    </xf>
    <xf numFmtId="164" fontId="13" fillId="2" borderId="119" xfId="0" applyNumberFormat="1" applyFont="1" applyFill="1" applyBorder="1" applyAlignment="1">
      <alignment horizontal="center"/>
    </xf>
    <xf numFmtId="0" fontId="13" fillId="8" borderId="127" xfId="0" applyFont="1" applyFill="1" applyBorder="1" applyAlignment="1">
      <alignment horizontal="center"/>
    </xf>
    <xf numFmtId="164" fontId="17" fillId="8" borderId="127" xfId="0" applyNumberFormat="1" applyFont="1" applyFill="1" applyBorder="1" applyAlignment="1">
      <alignment horizontal="center"/>
    </xf>
    <xf numFmtId="164" fontId="13" fillId="8" borderId="127" xfId="0" applyNumberFormat="1" applyFont="1" applyFill="1" applyBorder="1" applyAlignment="1">
      <alignment horizontal="center"/>
    </xf>
    <xf numFmtId="0" fontId="17" fillId="8" borderId="127" xfId="0" applyFont="1" applyFill="1" applyBorder="1"/>
    <xf numFmtId="0" fontId="4" fillId="5" borderId="57" xfId="0" applyFont="1" applyFill="1" applyBorder="1" applyAlignment="1">
      <alignment horizontal="center"/>
    </xf>
    <xf numFmtId="0" fontId="21" fillId="5" borderId="14" xfId="0" applyFont="1" applyFill="1" applyBorder="1" applyAlignment="1">
      <alignment horizontal="center"/>
    </xf>
    <xf numFmtId="0" fontId="21" fillId="5" borderId="15" xfId="0" applyFont="1" applyFill="1" applyBorder="1" applyAlignment="1">
      <alignment horizontal="center"/>
    </xf>
    <xf numFmtId="0" fontId="21" fillId="5" borderId="48" xfId="0" applyFont="1" applyFill="1" applyBorder="1" applyAlignment="1">
      <alignment horizontal="center"/>
    </xf>
    <xf numFmtId="0" fontId="21" fillId="5" borderId="43" xfId="0" applyFont="1" applyFill="1" applyBorder="1" applyAlignment="1">
      <alignment horizontal="center"/>
    </xf>
    <xf numFmtId="0" fontId="11" fillId="0" borderId="119" xfId="0" applyFont="1" applyFill="1" applyBorder="1" applyAlignment="1">
      <alignment horizontal="center"/>
    </xf>
    <xf numFmtId="0" fontId="5" fillId="0" borderId="119" xfId="0" applyFont="1" applyFill="1" applyBorder="1" applyAlignment="1">
      <alignment horizontal="center"/>
    </xf>
    <xf numFmtId="0" fontId="50" fillId="8" borderId="119" xfId="0" applyFont="1" applyFill="1" applyBorder="1" applyAlignment="1">
      <alignment horizontal="left"/>
    </xf>
    <xf numFmtId="0" fontId="51" fillId="8" borderId="119" xfId="0" applyFont="1" applyFill="1" applyBorder="1" applyAlignment="1">
      <alignment horizontal="center"/>
    </xf>
    <xf numFmtId="0" fontId="52" fillId="8" borderId="119" xfId="0" applyFont="1" applyFill="1" applyBorder="1" applyAlignment="1">
      <alignment horizontal="center"/>
    </xf>
    <xf numFmtId="0" fontId="5" fillId="8" borderId="119" xfId="0" applyFont="1" applyFill="1" applyBorder="1" applyAlignment="1">
      <alignment horizontal="center"/>
    </xf>
    <xf numFmtId="0" fontId="0" fillId="8" borderId="119" xfId="0" applyFill="1" applyBorder="1"/>
    <xf numFmtId="20" fontId="21" fillId="0" borderId="19" xfId="0" applyNumberFormat="1" applyFont="1" applyFill="1" applyBorder="1" applyAlignment="1">
      <alignment horizontal="center"/>
    </xf>
    <xf numFmtId="14" fontId="21" fillId="0" borderId="19" xfId="0" applyNumberFormat="1" applyFont="1" applyFill="1" applyBorder="1" applyAlignment="1">
      <alignment horizontal="center"/>
    </xf>
    <xf numFmtId="0" fontId="4" fillId="4" borderId="128" xfId="0" applyNumberFormat="1" applyFont="1" applyFill="1" applyBorder="1" applyAlignment="1">
      <alignment horizontal="center"/>
    </xf>
    <xf numFmtId="164" fontId="4" fillId="0" borderId="39" xfId="0" applyNumberFormat="1" applyFont="1" applyFill="1" applyBorder="1" applyAlignment="1">
      <alignment horizontal="center"/>
    </xf>
    <xf numFmtId="0" fontId="4" fillId="8" borderId="39" xfId="0" applyNumberFormat="1" applyFont="1" applyFill="1" applyBorder="1" applyAlignment="1">
      <alignment horizontal="center"/>
    </xf>
    <xf numFmtId="164" fontId="21" fillId="0" borderId="39" xfId="0" applyNumberFormat="1" applyFont="1" applyFill="1" applyBorder="1" applyAlignment="1">
      <alignment horizontal="center"/>
    </xf>
    <xf numFmtId="0" fontId="11" fillId="2" borderId="9" xfId="0" applyFont="1" applyFill="1" applyBorder="1" applyAlignment="1">
      <alignment horizontal="left"/>
    </xf>
    <xf numFmtId="0" fontId="11" fillId="2" borderId="7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11" fillId="2" borderId="12" xfId="0" applyFont="1" applyFill="1" applyBorder="1" applyAlignment="1">
      <alignment horizontal="left"/>
    </xf>
    <xf numFmtId="0" fontId="11" fillId="2" borderId="12" xfId="0" applyFont="1" applyFill="1" applyBorder="1"/>
    <xf numFmtId="0" fontId="4" fillId="2" borderId="1" xfId="0" applyFont="1" applyFill="1" applyBorder="1"/>
    <xf numFmtId="0" fontId="0" fillId="2" borderId="12" xfId="0" applyFill="1" applyBorder="1"/>
    <xf numFmtId="0" fontId="63" fillId="2" borderId="1" xfId="0" applyFont="1" applyFill="1" applyBorder="1"/>
    <xf numFmtId="0" fontId="63" fillId="2" borderId="1" xfId="0" applyNumberFormat="1" applyFont="1" applyFill="1" applyBorder="1"/>
    <xf numFmtId="0" fontId="66" fillId="2" borderId="1" xfId="0" applyFont="1" applyFill="1" applyBorder="1"/>
    <xf numFmtId="0" fontId="0" fillId="2" borderId="25" xfId="0" applyFill="1" applyBorder="1"/>
    <xf numFmtId="0" fontId="0" fillId="2" borderId="56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3" fillId="2" borderId="18" xfId="0" applyFont="1" applyFill="1" applyBorder="1"/>
    <xf numFmtId="0" fontId="4" fillId="4" borderId="130" xfId="0" applyNumberFormat="1" applyFont="1" applyFill="1" applyBorder="1" applyAlignment="1">
      <alignment horizontal="center"/>
    </xf>
    <xf numFmtId="0" fontId="0" fillId="2" borderId="65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0" fontId="0" fillId="2" borderId="102" xfId="0" applyFill="1" applyBorder="1" applyAlignment="1">
      <alignment horizontal="left"/>
    </xf>
    <xf numFmtId="0" fontId="6" fillId="2" borderId="131" xfId="0" applyFont="1" applyFill="1" applyBorder="1" applyAlignment="1">
      <alignment horizontal="left"/>
    </xf>
    <xf numFmtId="0" fontId="0" fillId="2" borderId="55" xfId="0" applyFill="1" applyBorder="1"/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0" fontId="41" fillId="0" borderId="2" xfId="4" applyNumberFormat="1" applyFont="1" applyFill="1" applyBorder="1" applyAlignment="1">
      <alignment horizontal="center"/>
    </xf>
    <xf numFmtId="0" fontId="13" fillId="8" borderId="119" xfId="7" applyFont="1" applyFill="1" applyBorder="1" applyAlignment="1">
      <alignment horizontal="center"/>
    </xf>
    <xf numFmtId="14" fontId="11" fillId="8" borderId="119" xfId="0" applyNumberFormat="1" applyFont="1" applyFill="1" applyBorder="1" applyAlignment="1">
      <alignment horizontal="center"/>
    </xf>
    <xf numFmtId="20" fontId="13" fillId="9" borderId="119" xfId="7" applyNumberFormat="1" applyFont="1" applyFill="1" applyBorder="1" applyAlignment="1">
      <alignment horizontal="center"/>
    </xf>
    <xf numFmtId="20" fontId="17" fillId="9" borderId="119" xfId="7" applyNumberFormat="1" applyFont="1" applyFill="1" applyBorder="1" applyAlignment="1">
      <alignment horizontal="center"/>
    </xf>
    <xf numFmtId="0" fontId="17" fillId="9" borderId="119" xfId="7" applyFont="1" applyFill="1" applyBorder="1" applyAlignment="1">
      <alignment horizontal="center"/>
    </xf>
    <xf numFmtId="20" fontId="17" fillId="9" borderId="119" xfId="0" applyNumberFormat="1" applyFont="1" applyFill="1" applyBorder="1" applyAlignment="1">
      <alignment horizontal="center"/>
    </xf>
    <xf numFmtId="20" fontId="17" fillId="9" borderId="119" xfId="7" applyNumberFormat="1" applyFont="1" applyFill="1" applyBorder="1" applyAlignment="1"/>
    <xf numFmtId="20" fontId="17" fillId="9" borderId="119" xfId="7" applyNumberFormat="1" applyFont="1" applyFill="1" applyBorder="1"/>
    <xf numFmtId="164" fontId="17" fillId="9" borderId="119" xfId="7" applyNumberFormat="1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44" xfId="0" applyFont="1" applyFill="1" applyBorder="1" applyAlignment="1">
      <alignment horizontal="center"/>
    </xf>
    <xf numFmtId="0" fontId="9" fillId="5" borderId="48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119" xfId="0" applyFont="1" applyBorder="1" applyAlignment="1">
      <alignment horizontal="center"/>
    </xf>
    <xf numFmtId="20" fontId="8" fillId="0" borderId="119" xfId="0" applyNumberFormat="1" applyFont="1" applyBorder="1" applyAlignment="1">
      <alignment horizontal="center"/>
    </xf>
    <xf numFmtId="20" fontId="8" fillId="2" borderId="119" xfId="0" applyNumberFormat="1" applyFont="1" applyFill="1" applyBorder="1" applyAlignment="1">
      <alignment horizontal="center"/>
    </xf>
    <xf numFmtId="20" fontId="8" fillId="0" borderId="119" xfId="0" applyNumberFormat="1" applyFont="1" applyFill="1" applyBorder="1" applyAlignment="1">
      <alignment horizontal="center"/>
    </xf>
    <xf numFmtId="164" fontId="17" fillId="0" borderId="2" xfId="0" applyNumberFormat="1" applyFont="1" applyFill="1" applyBorder="1" applyAlignment="1">
      <alignment horizontal="center"/>
    </xf>
    <xf numFmtId="0" fontId="17" fillId="0" borderId="6" xfId="0" applyFont="1" applyFill="1" applyBorder="1"/>
    <xf numFmtId="0" fontId="35" fillId="5" borderId="39" xfId="0" applyFont="1" applyFill="1" applyBorder="1" applyAlignment="1">
      <alignment horizontal="center"/>
    </xf>
    <xf numFmtId="0" fontId="35" fillId="5" borderId="132" xfId="0" applyFont="1" applyFill="1" applyBorder="1" applyAlignment="1">
      <alignment horizontal="center"/>
    </xf>
    <xf numFmtId="0" fontId="35" fillId="5" borderId="133" xfId="0" applyFont="1" applyFill="1" applyBorder="1" applyAlignment="1">
      <alignment horizontal="center"/>
    </xf>
    <xf numFmtId="0" fontId="35" fillId="5" borderId="59" xfId="0" applyFont="1" applyFill="1" applyBorder="1" applyAlignment="1">
      <alignment horizontal="center"/>
    </xf>
    <xf numFmtId="20" fontId="8" fillId="9" borderId="119" xfId="0" applyNumberFormat="1" applyFont="1" applyFill="1" applyBorder="1" applyAlignment="1">
      <alignment horizontal="center"/>
    </xf>
    <xf numFmtId="20" fontId="9" fillId="0" borderId="119" xfId="0" applyNumberFormat="1" applyFont="1" applyBorder="1" applyAlignment="1">
      <alignment horizontal="center"/>
    </xf>
    <xf numFmtId="0" fontId="8" fillId="0" borderId="134" xfId="0" applyFont="1" applyBorder="1" applyAlignment="1">
      <alignment horizontal="center"/>
    </xf>
    <xf numFmtId="20" fontId="8" fillId="0" borderId="135" xfId="0" applyNumberFormat="1" applyFont="1" applyBorder="1" applyAlignment="1">
      <alignment horizontal="center"/>
    </xf>
    <xf numFmtId="20" fontId="9" fillId="0" borderId="135" xfId="0" applyNumberFormat="1" applyFont="1" applyBorder="1" applyAlignment="1">
      <alignment horizontal="center"/>
    </xf>
    <xf numFmtId="0" fontId="13" fillId="0" borderId="135" xfId="0" applyFont="1" applyBorder="1" applyAlignment="1">
      <alignment horizontal="center"/>
    </xf>
    <xf numFmtId="0" fontId="6" fillId="0" borderId="118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65" fillId="0" borderId="0" xfId="8" applyFont="1" applyFill="1"/>
    <xf numFmtId="0" fontId="0" fillId="0" borderId="0" xfId="8" applyFont="1" applyFill="1"/>
    <xf numFmtId="0" fontId="11" fillId="0" borderId="0" xfId="0" applyFont="1"/>
    <xf numFmtId="0" fontId="13" fillId="0" borderId="2" xfId="0" applyFont="1" applyFill="1" applyBorder="1" applyAlignment="1">
      <alignment horizontal="center"/>
    </xf>
    <xf numFmtId="164" fontId="8" fillId="0" borderId="2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0" fillId="0" borderId="0" xfId="0" applyFill="1"/>
    <xf numFmtId="14" fontId="17" fillId="0" borderId="0" xfId="0" applyNumberFormat="1" applyFont="1" applyBorder="1"/>
    <xf numFmtId="0" fontId="11" fillId="0" borderId="138" xfId="0" applyFont="1" applyBorder="1"/>
    <xf numFmtId="0" fontId="0" fillId="0" borderId="138" xfId="0" applyBorder="1"/>
    <xf numFmtId="0" fontId="4" fillId="0" borderId="2" xfId="0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0" fontId="9" fillId="0" borderId="8" xfId="6" applyFont="1" applyFill="1" applyBorder="1"/>
    <xf numFmtId="0" fontId="9" fillId="0" borderId="32" xfId="6" applyFont="1" applyFill="1" applyBorder="1"/>
    <xf numFmtId="0" fontId="9" fillId="0" borderId="0" xfId="6" applyFont="1" applyFill="1" applyBorder="1"/>
    <xf numFmtId="0" fontId="9" fillId="0" borderId="61" xfId="6" applyFont="1" applyFill="1" applyBorder="1"/>
    <xf numFmtId="0" fontId="9" fillId="0" borderId="83" xfId="6" applyFont="1" applyFill="1" applyBorder="1"/>
    <xf numFmtId="0" fontId="9" fillId="0" borderId="36" xfId="6" applyFont="1" applyFill="1" applyBorder="1"/>
    <xf numFmtId="0" fontId="9" fillId="0" borderId="37" xfId="6" applyFont="1" applyFill="1" applyBorder="1"/>
    <xf numFmtId="0" fontId="9" fillId="0" borderId="66" xfId="6" applyFont="1" applyFill="1" applyBorder="1"/>
    <xf numFmtId="0" fontId="47" fillId="0" borderId="10" xfId="6" applyFont="1" applyFill="1" applyBorder="1"/>
    <xf numFmtId="0" fontId="47" fillId="0" borderId="0" xfId="6" applyFont="1" applyFill="1" applyBorder="1"/>
    <xf numFmtId="0" fontId="74" fillId="0" borderId="0" xfId="6" applyFont="1" applyFill="1" applyBorder="1"/>
    <xf numFmtId="20" fontId="11" fillId="0" borderId="0" xfId="0" applyNumberFormat="1" applyFont="1"/>
    <xf numFmtId="0" fontId="17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35" fillId="5" borderId="4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3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8" xfId="0" applyBorder="1" applyAlignment="1">
      <alignment horizontal="center"/>
    </xf>
    <xf numFmtId="0" fontId="13" fillId="10" borderId="119" xfId="0" applyFont="1" applyFill="1" applyBorder="1" applyAlignment="1">
      <alignment horizontal="center"/>
    </xf>
    <xf numFmtId="0" fontId="13" fillId="10" borderId="119" xfId="0" applyFont="1" applyFill="1" applyBorder="1" applyAlignment="1"/>
    <xf numFmtId="164" fontId="17" fillId="10" borderId="119" xfId="0" applyNumberFormat="1" applyFont="1" applyFill="1" applyBorder="1" applyAlignment="1">
      <alignment horizontal="center"/>
    </xf>
    <xf numFmtId="164" fontId="13" fillId="10" borderId="119" xfId="0" applyNumberFormat="1" applyFont="1" applyFill="1" applyBorder="1" applyAlignment="1">
      <alignment horizontal="center"/>
    </xf>
    <xf numFmtId="164" fontId="17" fillId="10" borderId="119" xfId="0" applyNumberFormat="1" applyFont="1" applyFill="1" applyBorder="1" applyAlignment="1"/>
    <xf numFmtId="164" fontId="17" fillId="8" borderId="2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left"/>
    </xf>
    <xf numFmtId="20" fontId="11" fillId="8" borderId="1" xfId="0" applyNumberFormat="1" applyFont="1" applyFill="1" applyBorder="1" applyAlignment="1">
      <alignment horizontal="left"/>
    </xf>
    <xf numFmtId="0" fontId="0" fillId="8" borderId="0" xfId="0" applyFill="1"/>
    <xf numFmtId="0" fontId="11" fillId="8" borderId="12" xfId="0" applyFont="1" applyFill="1" applyBorder="1"/>
    <xf numFmtId="0" fontId="11" fillId="8" borderId="1" xfId="0" applyFont="1" applyFill="1" applyBorder="1"/>
    <xf numFmtId="0" fontId="6" fillId="8" borderId="1" xfId="0" applyFont="1" applyFill="1" applyBorder="1"/>
    <xf numFmtId="164" fontId="4" fillId="8" borderId="2" xfId="0" applyNumberFormat="1" applyFont="1" applyFill="1" applyBorder="1" applyAlignment="1">
      <alignment horizontal="center"/>
    </xf>
    <xf numFmtId="0" fontId="78" fillId="0" borderId="0" xfId="0" applyFont="1"/>
    <xf numFmtId="0" fontId="79" fillId="0" borderId="0" xfId="0" applyFont="1"/>
    <xf numFmtId="0" fontId="9" fillId="0" borderId="0" xfId="6" applyFont="1" applyBorder="1" applyAlignment="1"/>
    <xf numFmtId="0" fontId="6" fillId="11" borderId="7" xfId="9" applyFont="1" applyFill="1" applyBorder="1" applyAlignment="1">
      <alignment horizontal="center"/>
    </xf>
    <xf numFmtId="0" fontId="6" fillId="11" borderId="1" xfId="9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164" fontId="1" fillId="11" borderId="1" xfId="9" applyNumberFormat="1" applyFont="1" applyFill="1" applyBorder="1" applyAlignment="1">
      <alignment horizontal="center"/>
    </xf>
    <xf numFmtId="164" fontId="14" fillId="11" borderId="1" xfId="9" applyNumberFormat="1" applyFont="1" applyFill="1" applyBorder="1" applyAlignment="1">
      <alignment horizontal="center"/>
    </xf>
    <xf numFmtId="164" fontId="1" fillId="11" borderId="5" xfId="0" applyNumberFormat="1" applyFont="1" applyFill="1" applyBorder="1" applyAlignment="1">
      <alignment horizontal="center"/>
    </xf>
    <xf numFmtId="164" fontId="1" fillId="11" borderId="5" xfId="9" applyNumberFormat="1" applyFont="1" applyFill="1" applyBorder="1" applyAlignment="1">
      <alignment horizontal="center"/>
    </xf>
    <xf numFmtId="164" fontId="26" fillId="11" borderId="21" xfId="9" applyNumberFormat="1" applyFont="1" applyFill="1" applyBorder="1" applyAlignment="1">
      <alignment horizontal="center"/>
    </xf>
    <xf numFmtId="0" fontId="11" fillId="11" borderId="18" xfId="0" applyFont="1" applyFill="1" applyBorder="1"/>
    <xf numFmtId="0" fontId="6" fillId="11" borderId="56" xfId="9" applyFont="1" applyFill="1" applyBorder="1" applyAlignment="1">
      <alignment horizontal="center"/>
    </xf>
    <xf numFmtId="0" fontId="6" fillId="11" borderId="5" xfId="9" applyFont="1" applyFill="1" applyBorder="1" applyAlignment="1">
      <alignment horizontal="center"/>
    </xf>
    <xf numFmtId="164" fontId="14" fillId="11" borderId="1" xfId="9" applyNumberFormat="1" applyFont="1" applyFill="1" applyBorder="1" applyAlignment="1"/>
    <xf numFmtId="164" fontId="11" fillId="11" borderId="3" xfId="9" applyNumberFormat="1" applyFont="1" applyFill="1" applyBorder="1" applyAlignment="1"/>
    <xf numFmtId="164" fontId="26" fillId="11" borderId="3" xfId="9" applyNumberFormat="1" applyFont="1" applyFill="1" applyBorder="1" applyAlignment="1">
      <alignment horizontal="center"/>
    </xf>
    <xf numFmtId="164" fontId="11" fillId="11" borderId="34" xfId="9" applyNumberFormat="1" applyFont="1" applyFill="1" applyBorder="1" applyAlignment="1"/>
    <xf numFmtId="164" fontId="26" fillId="11" borderId="34" xfId="9" applyNumberFormat="1" applyFont="1" applyFill="1" applyBorder="1" applyAlignment="1">
      <alignment horizontal="center"/>
    </xf>
    <xf numFmtId="0" fontId="6" fillId="11" borderId="12" xfId="0" applyFont="1" applyFill="1" applyBorder="1"/>
    <xf numFmtId="164" fontId="1" fillId="11" borderId="12" xfId="9" applyNumberFormat="1" applyFont="1" applyFill="1" applyBorder="1" applyAlignment="1">
      <alignment horizontal="center"/>
    </xf>
    <xf numFmtId="164" fontId="1" fillId="11" borderId="6" xfId="9" applyNumberFormat="1" applyFont="1" applyFill="1" applyBorder="1" applyAlignment="1">
      <alignment horizontal="center"/>
    </xf>
    <xf numFmtId="164" fontId="1" fillId="11" borderId="6" xfId="9" applyNumberFormat="1" applyFont="1" applyFill="1" applyBorder="1"/>
    <xf numFmtId="164" fontId="26" fillId="11" borderId="22" xfId="9" applyNumberFormat="1" applyFont="1" applyFill="1" applyBorder="1"/>
    <xf numFmtId="0" fontId="6" fillId="11" borderId="50" xfId="0" applyFont="1" applyFill="1" applyBorder="1"/>
    <xf numFmtId="164" fontId="1" fillId="11" borderId="1" xfId="9" applyNumberFormat="1" applyFont="1" applyFill="1" applyBorder="1"/>
    <xf numFmtId="164" fontId="1" fillId="11" borderId="5" xfId="9" applyNumberFormat="1" applyFont="1" applyFill="1" applyBorder="1"/>
    <xf numFmtId="164" fontId="26" fillId="11" borderId="3" xfId="9" applyNumberFormat="1" applyFont="1" applyFill="1" applyBorder="1"/>
    <xf numFmtId="0" fontId="6" fillId="11" borderId="19" xfId="0" applyFont="1" applyFill="1" applyBorder="1"/>
    <xf numFmtId="164" fontId="6" fillId="11" borderId="1" xfId="9" applyNumberFormat="1" applyFont="1" applyFill="1" applyBorder="1" applyAlignment="1">
      <alignment horizontal="center"/>
    </xf>
    <xf numFmtId="0" fontId="11" fillId="11" borderId="38" xfId="9" applyFont="1" applyFill="1" applyBorder="1" applyAlignment="1">
      <alignment horizontal="left"/>
    </xf>
    <xf numFmtId="0" fontId="11" fillId="11" borderId="7" xfId="9" applyFont="1" applyFill="1" applyBorder="1" applyAlignment="1">
      <alignment horizontal="left"/>
    </xf>
    <xf numFmtId="0" fontId="11" fillId="11" borderId="6" xfId="9" applyFont="1" applyFill="1" applyBorder="1" applyAlignment="1">
      <alignment horizontal="left"/>
    </xf>
    <xf numFmtId="0" fontId="11" fillId="11" borderId="1" xfId="9" applyFont="1" applyFill="1" applyBorder="1" applyAlignment="1">
      <alignment horizontal="left"/>
    </xf>
    <xf numFmtId="0" fontId="21" fillId="11" borderId="6" xfId="9" applyFont="1" applyFill="1" applyBorder="1" applyAlignment="1">
      <alignment horizontal="left"/>
    </xf>
    <xf numFmtId="0" fontId="21" fillId="11" borderId="1" xfId="9" applyFont="1" applyFill="1" applyBorder="1" applyAlignment="1">
      <alignment horizontal="left"/>
    </xf>
    <xf numFmtId="164" fontId="11" fillId="11" borderId="53" xfId="9" applyNumberFormat="1" applyFont="1" applyFill="1" applyBorder="1" applyAlignment="1"/>
    <xf numFmtId="164" fontId="11" fillId="11" borderId="6" xfId="9" applyNumberFormat="1" applyFont="1" applyFill="1" applyBorder="1" applyAlignment="1"/>
    <xf numFmtId="0" fontId="11" fillId="11" borderId="7" xfId="9" applyFont="1" applyFill="1" applyBorder="1" applyAlignment="1">
      <alignment horizontal="center"/>
    </xf>
    <xf numFmtId="164" fontId="1" fillId="11" borderId="22" xfId="9" applyNumberFormat="1" applyFont="1" applyFill="1" applyBorder="1" applyAlignment="1">
      <alignment horizontal="center"/>
    </xf>
    <xf numFmtId="164" fontId="1" fillId="11" borderId="21" xfId="9" applyNumberFormat="1" applyFont="1" applyFill="1" applyBorder="1" applyAlignment="1">
      <alignment horizontal="center"/>
    </xf>
    <xf numFmtId="164" fontId="6" fillId="11" borderId="22" xfId="9" applyNumberFormat="1" applyFont="1" applyFill="1" applyBorder="1"/>
    <xf numFmtId="164" fontId="1" fillId="11" borderId="23" xfId="9" applyNumberFormat="1" applyFont="1" applyFill="1" applyBorder="1" applyAlignment="1">
      <alignment horizontal="center"/>
    </xf>
    <xf numFmtId="164" fontId="1" fillId="11" borderId="4" xfId="9" applyNumberFormat="1" applyFont="1" applyFill="1" applyBorder="1" applyAlignment="1">
      <alignment horizontal="center"/>
    </xf>
    <xf numFmtId="164" fontId="1" fillId="11" borderId="24" xfId="9" applyNumberFormat="1" applyFont="1" applyFill="1" applyBorder="1" applyAlignment="1">
      <alignment horizontal="center"/>
    </xf>
    <xf numFmtId="164" fontId="6" fillId="11" borderId="21" xfId="9" applyNumberFormat="1" applyFont="1" applyFill="1" applyBorder="1"/>
    <xf numFmtId="164" fontId="11" fillId="11" borderId="1" xfId="9" applyNumberFormat="1" applyFont="1" applyFill="1" applyBorder="1" applyAlignment="1">
      <alignment horizontal="center"/>
    </xf>
    <xf numFmtId="164" fontId="14" fillId="11" borderId="4" xfId="9" applyNumberFormat="1" applyFont="1" applyFill="1" applyBorder="1" applyAlignment="1">
      <alignment horizontal="center"/>
    </xf>
    <xf numFmtId="164" fontId="11" fillId="11" borderId="1" xfId="9" applyNumberFormat="1" applyFont="1" applyFill="1" applyBorder="1" applyAlignment="1"/>
    <xf numFmtId="164" fontId="11" fillId="11" borderId="3" xfId="9" applyNumberFormat="1" applyFont="1" applyFill="1" applyBorder="1" applyAlignment="1">
      <alignment horizontal="center"/>
    </xf>
    <xf numFmtId="164" fontId="6" fillId="11" borderId="22" xfId="9" applyNumberFormat="1" applyFont="1" applyFill="1" applyBorder="1" applyAlignment="1">
      <alignment horizontal="center"/>
    </xf>
    <xf numFmtId="164" fontId="6" fillId="11" borderId="3" xfId="9" applyNumberFormat="1" applyFont="1" applyFill="1" applyBorder="1" applyAlignment="1">
      <alignment horizontal="center"/>
    </xf>
    <xf numFmtId="164" fontId="6" fillId="11" borderId="21" xfId="9" applyNumberFormat="1" applyFont="1" applyFill="1" applyBorder="1" applyAlignment="1">
      <alignment horizontal="center"/>
    </xf>
    <xf numFmtId="164" fontId="11" fillId="11" borderId="6" xfId="9" applyNumberFormat="1" applyFont="1" applyFill="1" applyBorder="1" applyAlignment="1">
      <alignment horizontal="center"/>
    </xf>
    <xf numFmtId="164" fontId="6" fillId="11" borderId="5" xfId="9" applyNumberFormat="1" applyFont="1" applyFill="1" applyBorder="1" applyAlignment="1">
      <alignment horizontal="center"/>
    </xf>
    <xf numFmtId="164" fontId="27" fillId="11" borderId="6" xfId="9" applyNumberFormat="1" applyFont="1" applyFill="1" applyBorder="1" applyAlignment="1">
      <alignment horizontal="center"/>
    </xf>
    <xf numFmtId="164" fontId="26" fillId="11" borderId="1" xfId="9" applyNumberFormat="1" applyFont="1" applyFill="1" applyBorder="1" applyAlignment="1">
      <alignment horizontal="center"/>
    </xf>
    <xf numFmtId="164" fontId="26" fillId="11" borderId="6" xfId="9" applyNumberFormat="1" applyFont="1" applyFill="1" applyBorder="1" applyAlignment="1">
      <alignment horizontal="center"/>
    </xf>
    <xf numFmtId="164" fontId="11" fillId="11" borderId="5" xfId="9" applyNumberFormat="1" applyFont="1" applyFill="1" applyBorder="1" applyAlignment="1">
      <alignment horizontal="center"/>
    </xf>
    <xf numFmtId="164" fontId="6" fillId="11" borderId="6" xfId="9" applyNumberFormat="1" applyFont="1" applyFill="1" applyBorder="1" applyAlignment="1">
      <alignment horizontal="center"/>
    </xf>
    <xf numFmtId="164" fontId="6" fillId="11" borderId="50" xfId="9" applyNumberFormat="1" applyFont="1" applyFill="1" applyBorder="1" applyAlignment="1">
      <alignment horizontal="center"/>
    </xf>
    <xf numFmtId="164" fontId="6" fillId="11" borderId="19" xfId="9" applyNumberFormat="1" applyFont="1" applyFill="1" applyBorder="1" applyAlignment="1">
      <alignment horizontal="center"/>
    </xf>
    <xf numFmtId="164" fontId="11" fillId="11" borderId="19" xfId="9" applyNumberFormat="1" applyFont="1" applyFill="1" applyBorder="1" applyAlignment="1">
      <alignment horizontal="center"/>
    </xf>
    <xf numFmtId="20" fontId="6" fillId="11" borderId="1" xfId="0" applyNumberFormat="1" applyFont="1" applyFill="1" applyBorder="1" applyAlignment="1">
      <alignment horizontal="center"/>
    </xf>
    <xf numFmtId="164" fontId="11" fillId="11" borderId="18" xfId="9" applyNumberFormat="1" applyFont="1" applyFill="1" applyBorder="1" applyAlignment="1">
      <alignment horizontal="center"/>
    </xf>
    <xf numFmtId="164" fontId="13" fillId="11" borderId="120" xfId="9" applyNumberFormat="1" applyFont="1" applyFill="1" applyBorder="1" applyAlignment="1">
      <alignment vertical="center"/>
    </xf>
    <xf numFmtId="164" fontId="13" fillId="11" borderId="53" xfId="9" applyNumberFormat="1" applyFont="1" applyFill="1" applyBorder="1" applyAlignment="1">
      <alignment vertical="center"/>
    </xf>
    <xf numFmtId="164" fontId="13" fillId="11" borderId="54" xfId="9" applyNumberFormat="1" applyFont="1" applyFill="1" applyBorder="1" applyAlignment="1">
      <alignment horizontal="center"/>
    </xf>
    <xf numFmtId="20" fontId="75" fillId="11" borderId="5" xfId="0" applyNumberFormat="1" applyFont="1" applyFill="1" applyBorder="1" applyAlignment="1">
      <alignment horizontal="center"/>
    </xf>
    <xf numFmtId="20" fontId="6" fillId="11" borderId="6" xfId="0" applyNumberFormat="1" applyFont="1" applyFill="1" applyBorder="1" applyAlignment="1">
      <alignment horizontal="center"/>
    </xf>
    <xf numFmtId="164" fontId="27" fillId="11" borderId="5" xfId="9" applyNumberFormat="1" applyFont="1" applyFill="1" applyBorder="1" applyAlignment="1">
      <alignment horizontal="center"/>
    </xf>
    <xf numFmtId="20" fontId="75" fillId="11" borderId="6" xfId="0" applyNumberFormat="1" applyFont="1" applyFill="1" applyBorder="1" applyAlignment="1">
      <alignment horizontal="center"/>
    </xf>
    <xf numFmtId="20" fontId="75" fillId="11" borderId="1" xfId="0" applyNumberFormat="1" applyFont="1" applyFill="1" applyBorder="1" applyAlignment="1">
      <alignment horizontal="center"/>
    </xf>
    <xf numFmtId="164" fontId="4" fillId="11" borderId="2" xfId="0" applyNumberFormat="1" applyFont="1" applyFill="1" applyBorder="1" applyAlignment="1">
      <alignment horizontal="center"/>
    </xf>
    <xf numFmtId="164" fontId="24" fillId="11" borderId="2" xfId="0" applyNumberFormat="1" applyFont="1" applyFill="1" applyBorder="1" applyAlignment="1">
      <alignment horizontal="center"/>
    </xf>
    <xf numFmtId="164" fontId="25" fillId="11" borderId="2" xfId="0" applyNumberFormat="1" applyFont="1" applyFill="1" applyBorder="1" applyAlignment="1">
      <alignment horizontal="center"/>
    </xf>
    <xf numFmtId="164" fontId="13" fillId="11" borderId="2" xfId="0" applyNumberFormat="1" applyFont="1" applyFill="1" applyBorder="1" applyAlignment="1">
      <alignment horizontal="center"/>
    </xf>
    <xf numFmtId="0" fontId="11" fillId="11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164" fontId="59" fillId="11" borderId="2" xfId="0" applyNumberFormat="1" applyFont="1" applyFill="1" applyBorder="1" applyAlignment="1">
      <alignment horizontal="center"/>
    </xf>
    <xf numFmtId="164" fontId="21" fillId="11" borderId="2" xfId="0" applyNumberFormat="1" applyFont="1" applyFill="1" applyBorder="1" applyAlignment="1">
      <alignment horizontal="center"/>
    </xf>
    <xf numFmtId="164" fontId="4" fillId="11" borderId="39" xfId="0" applyNumberFormat="1" applyFont="1" applyFill="1" applyBorder="1" applyAlignment="1">
      <alignment horizontal="center"/>
    </xf>
    <xf numFmtId="164" fontId="21" fillId="11" borderId="129" xfId="0" applyNumberFormat="1" applyFont="1" applyFill="1" applyBorder="1" applyAlignment="1">
      <alignment horizontal="right"/>
    </xf>
    <xf numFmtId="0" fontId="5" fillId="4" borderId="149" xfId="0" applyNumberFormat="1" applyFont="1" applyFill="1" applyBorder="1" applyAlignment="1">
      <alignment horizontal="center" vertical="center"/>
    </xf>
    <xf numFmtId="0" fontId="4" fillId="4" borderId="129" xfId="0" applyNumberFormat="1" applyFont="1" applyFill="1" applyBorder="1" applyAlignment="1">
      <alignment horizontal="center" vertical="center"/>
    </xf>
    <xf numFmtId="0" fontId="5" fillId="4" borderId="148" xfId="0" applyNumberFormat="1" applyFont="1" applyFill="1" applyBorder="1" applyAlignment="1">
      <alignment horizontal="center" vertical="center"/>
    </xf>
    <xf numFmtId="164" fontId="17" fillId="11" borderId="2" xfId="0" applyNumberFormat="1" applyFont="1" applyFill="1" applyBorder="1" applyAlignment="1">
      <alignment horizontal="center"/>
    </xf>
    <xf numFmtId="0" fontId="0" fillId="11" borderId="0" xfId="0" applyFill="1" applyBorder="1"/>
    <xf numFmtId="164" fontId="17" fillId="11" borderId="119" xfId="0" applyNumberFormat="1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164" fontId="13" fillId="11" borderId="119" xfId="0" applyNumberFormat="1" applyFont="1" applyFill="1" applyBorder="1" applyAlignment="1">
      <alignment horizontal="center"/>
    </xf>
    <xf numFmtId="164" fontId="13" fillId="11" borderId="145" xfId="0" applyNumberFormat="1" applyFont="1" applyFill="1" applyBorder="1" applyAlignment="1"/>
    <xf numFmtId="0" fontId="0" fillId="11" borderId="146" xfId="0" applyFill="1" applyBorder="1" applyAlignment="1"/>
    <xf numFmtId="0" fontId="0" fillId="11" borderId="147" xfId="0" applyFill="1" applyBorder="1" applyAlignment="1"/>
    <xf numFmtId="164" fontId="17" fillId="11" borderId="119" xfId="0" applyNumberFormat="1" applyFont="1" applyFill="1" applyBorder="1" applyAlignment="1"/>
    <xf numFmtId="164" fontId="6" fillId="11" borderId="119" xfId="0" applyNumberFormat="1" applyFont="1" applyFill="1" applyBorder="1" applyAlignment="1">
      <alignment horizontal="center"/>
    </xf>
    <xf numFmtId="0" fontId="11" fillId="11" borderId="119" xfId="0" applyFont="1" applyFill="1" applyBorder="1"/>
    <xf numFmtId="0" fontId="15" fillId="11" borderId="119" xfId="0" applyFont="1" applyFill="1" applyBorder="1"/>
    <xf numFmtId="0" fontId="14" fillId="11" borderId="119" xfId="0" applyFont="1" applyFill="1" applyBorder="1"/>
    <xf numFmtId="14" fontId="11" fillId="11" borderId="119" xfId="0" applyNumberFormat="1" applyFont="1" applyFill="1" applyBorder="1" applyAlignment="1">
      <alignment horizontal="center"/>
    </xf>
    <xf numFmtId="0" fontId="7" fillId="11" borderId="2" xfId="4" applyFont="1" applyFill="1" applyBorder="1" applyAlignment="1">
      <alignment horizontal="center"/>
    </xf>
    <xf numFmtId="0" fontId="41" fillId="11" borderId="2" xfId="4" applyFont="1" applyFill="1" applyBorder="1" applyAlignment="1">
      <alignment horizontal="center"/>
    </xf>
    <xf numFmtId="0" fontId="61" fillId="11" borderId="0" xfId="4" applyFont="1" applyFill="1"/>
    <xf numFmtId="20" fontId="7" fillId="11" borderId="2" xfId="4" applyNumberFormat="1" applyFont="1" applyFill="1" applyBorder="1" applyAlignment="1">
      <alignment horizontal="center"/>
    </xf>
    <xf numFmtId="20" fontId="41" fillId="11" borderId="2" xfId="4" applyNumberFormat="1" applyFont="1" applyFill="1" applyBorder="1" applyAlignment="1">
      <alignment horizontal="center"/>
    </xf>
    <xf numFmtId="0" fontId="41" fillId="11" borderId="2" xfId="4" applyFont="1" applyFill="1" applyBorder="1"/>
    <xf numFmtId="20" fontId="62" fillId="11" borderId="2" xfId="4" applyNumberFormat="1" applyFont="1" applyFill="1" applyBorder="1" applyAlignment="1">
      <alignment horizontal="center"/>
    </xf>
    <xf numFmtId="20" fontId="41" fillId="11" borderId="2" xfId="4" applyNumberFormat="1" applyFont="1" applyFill="1" applyBorder="1" applyAlignment="1"/>
    <xf numFmtId="0" fontId="7" fillId="11" borderId="22" xfId="3" applyFont="1" applyFill="1" applyBorder="1"/>
    <xf numFmtId="0" fontId="7" fillId="11" borderId="3" xfId="3" applyFont="1" applyFill="1" applyBorder="1"/>
    <xf numFmtId="0" fontId="7" fillId="11" borderId="21" xfId="3" applyFont="1" applyFill="1" applyBorder="1"/>
    <xf numFmtId="0" fontId="41" fillId="11" borderId="6" xfId="3" applyFont="1" applyFill="1" applyBorder="1"/>
    <xf numFmtId="0" fontId="41" fillId="11" borderId="1" xfId="3" applyFont="1" applyFill="1" applyBorder="1"/>
    <xf numFmtId="0" fontId="41" fillId="11" borderId="5" xfId="3" applyFont="1" applyFill="1" applyBorder="1"/>
    <xf numFmtId="0" fontId="41" fillId="11" borderId="22" xfId="3" applyFont="1" applyFill="1" applyBorder="1" applyAlignment="1">
      <alignment horizontal="center"/>
    </xf>
    <xf numFmtId="0" fontId="41" fillId="11" borderId="3" xfId="3" applyFont="1" applyFill="1" applyBorder="1" applyAlignment="1">
      <alignment horizontal="center"/>
    </xf>
    <xf numFmtId="0" fontId="41" fillId="11" borderId="6" xfId="3" applyFont="1" applyFill="1" applyBorder="1" applyAlignment="1">
      <alignment horizontal="center"/>
    </xf>
    <xf numFmtId="0" fontId="41" fillId="11" borderId="1" xfId="3" applyFont="1" applyFill="1" applyBorder="1" applyAlignment="1">
      <alignment horizontal="center"/>
    </xf>
    <xf numFmtId="0" fontId="42" fillId="11" borderId="6" xfId="3" applyFont="1" applyFill="1" applyBorder="1" applyAlignment="1">
      <alignment horizontal="center"/>
    </xf>
    <xf numFmtId="0" fontId="42" fillId="11" borderId="1" xfId="3" applyFont="1" applyFill="1" applyBorder="1" applyAlignment="1">
      <alignment horizontal="center"/>
    </xf>
    <xf numFmtId="20" fontId="41" fillId="11" borderId="1" xfId="3" applyNumberFormat="1" applyFont="1" applyFill="1" applyBorder="1" applyAlignment="1">
      <alignment horizontal="center"/>
    </xf>
    <xf numFmtId="20" fontId="41" fillId="11" borderId="5" xfId="3" applyNumberFormat="1" applyFont="1" applyFill="1" applyBorder="1" applyAlignment="1">
      <alignment horizontal="center"/>
    </xf>
    <xf numFmtId="20" fontId="42" fillId="11" borderId="1" xfId="3" applyNumberFormat="1" applyFont="1" applyFill="1" applyBorder="1" applyAlignment="1">
      <alignment horizontal="center"/>
    </xf>
    <xf numFmtId="20" fontId="42" fillId="11" borderId="5" xfId="3" applyNumberFormat="1" applyFont="1" applyFill="1" applyBorder="1" applyAlignment="1">
      <alignment horizontal="center"/>
    </xf>
    <xf numFmtId="20" fontId="41" fillId="11" borderId="6" xfId="3" applyNumberFormat="1" applyFont="1" applyFill="1" applyBorder="1" applyAlignment="1">
      <alignment horizontal="center"/>
    </xf>
    <xf numFmtId="20" fontId="42" fillId="11" borderId="6" xfId="3" applyNumberFormat="1" applyFont="1" applyFill="1" applyBorder="1" applyAlignment="1">
      <alignment horizontal="center"/>
    </xf>
    <xf numFmtId="0" fontId="13" fillId="11" borderId="85" xfId="6" applyFont="1" applyFill="1" applyBorder="1" applyAlignment="1">
      <alignment horizontal="center"/>
    </xf>
    <xf numFmtId="0" fontId="17" fillId="11" borderId="84" xfId="6" applyFont="1" applyFill="1" applyBorder="1" applyAlignment="1">
      <alignment horizontal="center"/>
    </xf>
    <xf numFmtId="20" fontId="17" fillId="11" borderId="84" xfId="6" applyNumberFormat="1" applyFont="1" applyFill="1" applyBorder="1" applyAlignment="1">
      <alignment horizontal="center"/>
    </xf>
    <xf numFmtId="0" fontId="9" fillId="11" borderId="85" xfId="6" applyFont="1" applyFill="1" applyBorder="1" applyAlignment="1">
      <alignment horizontal="center"/>
    </xf>
    <xf numFmtId="0" fontId="8" fillId="11" borderId="84" xfId="6" applyFill="1" applyBorder="1" applyAlignment="1">
      <alignment horizontal="center"/>
    </xf>
    <xf numFmtId="0" fontId="17" fillId="11" borderId="86" xfId="6" applyFont="1" applyFill="1" applyBorder="1" applyAlignment="1">
      <alignment horizontal="center"/>
    </xf>
    <xf numFmtId="0" fontId="17" fillId="11" borderId="87" xfId="6" applyFont="1" applyFill="1" applyBorder="1" applyAlignment="1">
      <alignment horizontal="center"/>
    </xf>
    <xf numFmtId="20" fontId="17" fillId="11" borderId="75" xfId="6" applyNumberFormat="1" applyFont="1" applyFill="1" applyBorder="1" applyAlignment="1">
      <alignment horizontal="center"/>
    </xf>
    <xf numFmtId="20" fontId="17" fillId="11" borderId="94" xfId="6" applyNumberFormat="1" applyFont="1" applyFill="1" applyBorder="1" applyAlignment="1">
      <alignment horizontal="center"/>
    </xf>
    <xf numFmtId="0" fontId="8" fillId="11" borderId="75" xfId="6" applyFill="1" applyBorder="1" applyAlignment="1">
      <alignment horizontal="center"/>
    </xf>
    <xf numFmtId="0" fontId="83" fillId="0" borderId="0" xfId="6" applyFont="1"/>
    <xf numFmtId="0" fontId="17" fillId="11" borderId="119" xfId="7" applyFont="1" applyFill="1" applyBorder="1" applyAlignment="1">
      <alignment horizontal="center"/>
    </xf>
    <xf numFmtId="20" fontId="17" fillId="11" borderId="119" xfId="7" applyNumberFormat="1" applyFont="1" applyFill="1" applyBorder="1" applyAlignment="1">
      <alignment horizontal="center"/>
    </xf>
    <xf numFmtId="20" fontId="22" fillId="11" borderId="119" xfId="7" applyNumberFormat="1" applyFont="1" applyFill="1" applyBorder="1" applyAlignment="1">
      <alignment horizontal="center"/>
    </xf>
    <xf numFmtId="20" fontId="17" fillId="11" borderId="119" xfId="0" applyNumberFormat="1" applyFont="1" applyFill="1" applyBorder="1"/>
    <xf numFmtId="20" fontId="13" fillId="11" borderId="119" xfId="0" applyNumberFormat="1" applyFont="1" applyFill="1" applyBorder="1"/>
    <xf numFmtId="20" fontId="13" fillId="11" borderId="119" xfId="0" applyNumberFormat="1" applyFont="1" applyFill="1" applyBorder="1" applyAlignment="1">
      <alignment horizontal="center"/>
    </xf>
    <xf numFmtId="20" fontId="23" fillId="11" borderId="119" xfId="7" applyNumberFormat="1" applyFont="1" applyFill="1" applyBorder="1" applyAlignment="1"/>
    <xf numFmtId="20" fontId="17" fillId="11" borderId="119" xfId="7" applyNumberFormat="1" applyFont="1" applyFill="1" applyBorder="1"/>
    <xf numFmtId="20" fontId="17" fillId="11" borderId="119" xfId="7" applyNumberFormat="1" applyFont="1" applyFill="1" applyBorder="1" applyAlignment="1"/>
    <xf numFmtId="20" fontId="17" fillId="11" borderId="119" xfId="0" applyNumberFormat="1" applyFont="1" applyFill="1" applyBorder="1" applyAlignment="1">
      <alignment horizontal="center"/>
    </xf>
    <xf numFmtId="20" fontId="13" fillId="11" borderId="119" xfId="7" applyNumberFormat="1" applyFont="1" applyFill="1" applyBorder="1" applyAlignment="1"/>
    <xf numFmtId="0" fontId="9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1" xfId="0" applyFill="1" applyBorder="1"/>
    <xf numFmtId="20" fontId="6" fillId="9" borderId="6" xfId="9" applyNumberFormat="1" applyFont="1" applyFill="1" applyBorder="1" applyAlignment="1">
      <alignment horizontal="center"/>
    </xf>
    <xf numFmtId="20" fontId="6" fillId="9" borderId="1" xfId="9" applyNumberFormat="1" applyFont="1" applyFill="1" applyBorder="1" applyAlignment="1">
      <alignment horizontal="center"/>
    </xf>
    <xf numFmtId="0" fontId="11" fillId="0" borderId="57" xfId="9" applyNumberFormat="1" applyFont="1" applyFill="1" applyBorder="1" applyAlignment="1">
      <alignment horizontal="center"/>
    </xf>
    <xf numFmtId="164" fontId="11" fillId="11" borderId="39" xfId="9" applyNumberFormat="1" applyFont="1" applyFill="1" applyBorder="1" applyAlignment="1"/>
    <xf numFmtId="164" fontId="26" fillId="11" borderId="39" xfId="9" applyNumberFormat="1" applyFont="1" applyFill="1" applyBorder="1" applyAlignment="1">
      <alignment horizontal="center"/>
    </xf>
    <xf numFmtId="164" fontId="26" fillId="11" borderId="60" xfId="9" applyNumberFormat="1" applyFont="1" applyFill="1" applyBorder="1" applyAlignment="1">
      <alignment horizontal="center"/>
    </xf>
    <xf numFmtId="164" fontId="26" fillId="11" borderId="59" xfId="9" applyNumberFormat="1" applyFont="1" applyFill="1" applyBorder="1"/>
    <xf numFmtId="164" fontId="26" fillId="11" borderId="39" xfId="9" applyNumberFormat="1" applyFont="1" applyFill="1" applyBorder="1"/>
    <xf numFmtId="20" fontId="6" fillId="9" borderId="7" xfId="9" applyNumberFormat="1" applyFont="1" applyFill="1" applyBorder="1" applyAlignment="1">
      <alignment horizontal="center"/>
    </xf>
    <xf numFmtId="20" fontId="6" fillId="9" borderId="38" xfId="9" applyNumberFormat="1" applyFont="1" applyFill="1" applyBorder="1" applyAlignment="1">
      <alignment horizontal="center"/>
    </xf>
    <xf numFmtId="164" fontId="82" fillId="9" borderId="3" xfId="9" applyNumberFormat="1" applyFont="1" applyFill="1" applyBorder="1"/>
    <xf numFmtId="164" fontId="82" fillId="9" borderId="39" xfId="9" applyNumberFormat="1" applyFont="1" applyFill="1" applyBorder="1"/>
    <xf numFmtId="20" fontId="81" fillId="9" borderId="19" xfId="0" applyNumberFormat="1" applyFont="1" applyFill="1" applyBorder="1"/>
    <xf numFmtId="164" fontId="82" fillId="9" borderId="1" xfId="9" applyNumberFormat="1" applyFont="1" applyFill="1" applyBorder="1"/>
    <xf numFmtId="164" fontId="81" fillId="9" borderId="5" xfId="9" applyNumberFormat="1" applyFont="1" applyFill="1" applyBorder="1"/>
    <xf numFmtId="164" fontId="81" fillId="9" borderId="21" xfId="9" applyNumberFormat="1" applyFont="1" applyFill="1" applyBorder="1"/>
    <xf numFmtId="164" fontId="81" fillId="9" borderId="60" xfId="9" applyNumberFormat="1" applyFont="1" applyFill="1" applyBorder="1"/>
    <xf numFmtId="20" fontId="81" fillId="9" borderId="18" xfId="0" applyNumberFormat="1" applyFont="1" applyFill="1" applyBorder="1"/>
    <xf numFmtId="164" fontId="17" fillId="11" borderId="6" xfId="0" applyNumberFormat="1" applyFont="1" applyFill="1" applyBorder="1" applyAlignment="1">
      <alignment horizontal="center"/>
    </xf>
    <xf numFmtId="164" fontId="17" fillId="11" borderId="1" xfId="0" applyNumberFormat="1" applyFont="1" applyFill="1" applyBorder="1" applyAlignment="1">
      <alignment horizontal="center"/>
    </xf>
    <xf numFmtId="0" fontId="17" fillId="11" borderId="1" xfId="0" applyFont="1" applyFill="1" applyBorder="1"/>
    <xf numFmtId="164" fontId="13" fillId="11" borderId="6" xfId="0" applyNumberFormat="1" applyFont="1" applyFill="1" applyBorder="1" applyAlignment="1">
      <alignment horizontal="center"/>
    </xf>
    <xf numFmtId="0" fontId="17" fillId="11" borderId="1" xfId="0" applyNumberFormat="1" applyFont="1" applyFill="1" applyBorder="1" applyAlignment="1">
      <alignment horizontal="center"/>
    </xf>
    <xf numFmtId="164" fontId="17" fillId="11" borderId="5" xfId="0" applyNumberFormat="1" applyFont="1" applyFill="1" applyBorder="1" applyAlignment="1">
      <alignment horizontal="center"/>
    </xf>
    <xf numFmtId="0" fontId="6" fillId="11" borderId="0" xfId="0" applyFont="1" applyFill="1"/>
    <xf numFmtId="164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 applyAlignment="1"/>
    <xf numFmtId="0" fontId="17" fillId="11" borderId="1" xfId="0" applyFont="1" applyFill="1" applyBorder="1" applyAlignment="1"/>
    <xf numFmtId="0" fontId="17" fillId="11" borderId="5" xfId="0" applyFont="1" applyFill="1" applyBorder="1" applyAlignment="1"/>
    <xf numFmtId="20" fontId="17" fillId="11" borderId="5" xfId="0" applyNumberFormat="1" applyFont="1" applyFill="1" applyBorder="1" applyAlignment="1"/>
    <xf numFmtId="164" fontId="17" fillId="11" borderId="1" xfId="0" applyNumberFormat="1" applyFont="1" applyFill="1" applyBorder="1" applyAlignment="1"/>
    <xf numFmtId="0" fontId="17" fillId="11" borderId="1" xfId="0" applyNumberFormat="1" applyFont="1" applyFill="1" applyBorder="1" applyAlignment="1" applyProtection="1">
      <alignment horizontal="center"/>
      <protection locked="0"/>
    </xf>
    <xf numFmtId="164" fontId="17" fillId="11" borderId="19" xfId="0" applyNumberFormat="1" applyFont="1" applyFill="1" applyBorder="1" applyAlignment="1">
      <alignment horizontal="center"/>
    </xf>
    <xf numFmtId="164" fontId="17" fillId="11" borderId="18" xfId="0" applyNumberFormat="1" applyFont="1" applyFill="1" applyBorder="1" applyAlignment="1">
      <alignment horizontal="center"/>
    </xf>
    <xf numFmtId="20" fontId="17" fillId="11" borderId="6" xfId="0" applyNumberFormat="1" applyFont="1" applyFill="1" applyBorder="1" applyAlignment="1">
      <alignment horizontal="center"/>
    </xf>
    <xf numFmtId="20" fontId="17" fillId="11" borderId="50" xfId="0" applyNumberFormat="1" applyFont="1" applyFill="1" applyBorder="1" applyAlignment="1">
      <alignment horizontal="center"/>
    </xf>
    <xf numFmtId="0" fontId="17" fillId="11" borderId="19" xfId="0" applyNumberFormat="1" applyFont="1" applyFill="1" applyBorder="1" applyAlignment="1">
      <alignment horizontal="center"/>
    </xf>
    <xf numFmtId="20" fontId="13" fillId="11" borderId="6" xfId="0" applyNumberFormat="1" applyFont="1" applyFill="1" applyBorder="1" applyAlignment="1">
      <alignment horizontal="center"/>
    </xf>
    <xf numFmtId="0" fontId="13" fillId="11" borderId="1" xfId="0" applyNumberFormat="1" applyFont="1" applyFill="1" applyBorder="1" applyAlignment="1"/>
    <xf numFmtId="0" fontId="13" fillId="11" borderId="1" xfId="0" applyNumberFormat="1" applyFont="1" applyFill="1" applyBorder="1" applyAlignment="1">
      <alignment horizontal="center"/>
    </xf>
    <xf numFmtId="0" fontId="13" fillId="11" borderId="6" xfId="0" applyNumberFormat="1" applyFont="1" applyFill="1" applyBorder="1" applyAlignment="1">
      <alignment horizontal="center"/>
    </xf>
    <xf numFmtId="20" fontId="13" fillId="11" borderId="50" xfId="0" applyNumberFormat="1" applyFont="1" applyFill="1" applyBorder="1" applyAlignment="1">
      <alignment horizontal="center"/>
    </xf>
    <xf numFmtId="0" fontId="13" fillId="11" borderId="19" xfId="0" applyNumberFormat="1" applyFont="1" applyFill="1" applyBorder="1" applyAlignment="1">
      <alignment horizontal="center"/>
    </xf>
    <xf numFmtId="164" fontId="13" fillId="11" borderId="18" xfId="0" applyNumberFormat="1" applyFont="1" applyFill="1" applyBorder="1" applyAlignment="1">
      <alignment horizontal="center"/>
    </xf>
    <xf numFmtId="164" fontId="13" fillId="11" borderId="5" xfId="0" applyNumberFormat="1" applyFont="1" applyFill="1" applyBorder="1" applyAlignment="1">
      <alignment horizontal="center"/>
    </xf>
    <xf numFmtId="20" fontId="17" fillId="11" borderId="1" xfId="0" applyNumberFormat="1" applyFont="1" applyFill="1" applyBorder="1" applyAlignment="1">
      <alignment horizontal="center"/>
    </xf>
    <xf numFmtId="0" fontId="13" fillId="11" borderId="6" xfId="0" applyNumberFormat="1" applyFont="1" applyFill="1" applyBorder="1" applyAlignment="1">
      <alignment horizontal="left"/>
    </xf>
    <xf numFmtId="0" fontId="13" fillId="11" borderId="1" xfId="0" applyNumberFormat="1" applyFont="1" applyFill="1" applyBorder="1" applyAlignment="1">
      <alignment horizontal="left"/>
    </xf>
    <xf numFmtId="20" fontId="13" fillId="11" borderId="1" xfId="0" applyNumberFormat="1" applyFont="1" applyFill="1" applyBorder="1" applyAlignment="1">
      <alignment horizontal="center"/>
    </xf>
    <xf numFmtId="0" fontId="8" fillId="11" borderId="119" xfId="0" applyFont="1" applyFill="1" applyBorder="1" applyAlignment="1">
      <alignment horizontal="center"/>
    </xf>
    <xf numFmtId="20" fontId="8" fillId="11" borderId="119" xfId="0" applyNumberFormat="1" applyFont="1" applyFill="1" applyBorder="1" applyAlignment="1">
      <alignment horizontal="center"/>
    </xf>
    <xf numFmtId="20" fontId="9" fillId="11" borderId="119" xfId="0" applyNumberFormat="1" applyFont="1" applyFill="1" applyBorder="1" applyAlignment="1">
      <alignment wrapText="1"/>
    </xf>
    <xf numFmtId="0" fontId="9" fillId="11" borderId="119" xfId="0" applyFont="1" applyFill="1" applyBorder="1" applyAlignment="1">
      <alignment wrapText="1"/>
    </xf>
    <xf numFmtId="49" fontId="8" fillId="11" borderId="119" xfId="0" applyNumberFormat="1" applyFont="1" applyFill="1" applyBorder="1" applyAlignment="1">
      <alignment horizontal="left"/>
    </xf>
    <xf numFmtId="20" fontId="8" fillId="11" borderId="145" xfId="0" applyNumberFormat="1" applyFont="1" applyFill="1" applyBorder="1" applyAlignment="1"/>
    <xf numFmtId="20" fontId="8" fillId="11" borderId="135" xfId="0" applyNumberFormat="1" applyFont="1" applyFill="1" applyBorder="1" applyAlignment="1">
      <alignment horizontal="center"/>
    </xf>
    <xf numFmtId="0" fontId="13" fillId="11" borderId="135" xfId="0" applyFont="1" applyFill="1" applyBorder="1" applyAlignment="1">
      <alignment horizontal="center"/>
    </xf>
    <xf numFmtId="20" fontId="9" fillId="11" borderId="135" xfId="0" applyNumberFormat="1" applyFont="1" applyFill="1" applyBorder="1" applyAlignment="1">
      <alignment horizontal="center"/>
    </xf>
    <xf numFmtId="0" fontId="9" fillId="11" borderId="135" xfId="0" applyFont="1" applyFill="1" applyBorder="1" applyAlignment="1">
      <alignment horizontal="center"/>
    </xf>
    <xf numFmtId="0" fontId="6" fillId="11" borderId="135" xfId="0" applyFont="1" applyFill="1" applyBorder="1" applyAlignment="1">
      <alignment horizontal="center"/>
    </xf>
    <xf numFmtId="0" fontId="6" fillId="11" borderId="136" xfId="0" applyFont="1" applyFill="1" applyBorder="1" applyAlignment="1">
      <alignment horizontal="center"/>
    </xf>
    <xf numFmtId="0" fontId="0" fillId="11" borderId="137" xfId="0" applyFill="1" applyBorder="1"/>
    <xf numFmtId="0" fontId="0" fillId="11" borderId="0" xfId="0" applyFill="1"/>
    <xf numFmtId="20" fontId="1" fillId="11" borderId="1" xfId="8" applyNumberFormat="1" applyFont="1" applyFill="1" applyBorder="1" applyAlignment="1">
      <alignment horizontal="center"/>
    </xf>
    <xf numFmtId="0" fontId="1" fillId="11" borderId="1" xfId="8" applyFont="1" applyFill="1" applyBorder="1" applyAlignment="1">
      <alignment horizontal="center"/>
    </xf>
    <xf numFmtId="20" fontId="1" fillId="11" borderId="5" xfId="8" applyNumberFormat="1" applyFont="1" applyFill="1" applyBorder="1" applyAlignment="1">
      <alignment horizontal="center"/>
    </xf>
    <xf numFmtId="0" fontId="1" fillId="11" borderId="3" xfId="8" applyFont="1" applyFill="1" applyBorder="1" applyAlignment="1">
      <alignment horizontal="center"/>
    </xf>
    <xf numFmtId="0" fontId="1" fillId="11" borderId="21" xfId="8" applyFont="1" applyFill="1" applyBorder="1" applyAlignment="1">
      <alignment horizontal="center"/>
    </xf>
    <xf numFmtId="0" fontId="31" fillId="11" borderId="22" xfId="8" applyFont="1" applyFill="1" applyBorder="1" applyAlignment="1">
      <alignment horizontal="center"/>
    </xf>
    <xf numFmtId="0" fontId="31" fillId="11" borderId="6" xfId="8" applyFont="1" applyFill="1" applyBorder="1" applyAlignment="1">
      <alignment horizontal="center"/>
    </xf>
    <xf numFmtId="20" fontId="6" fillId="11" borderId="5" xfId="8" applyNumberFormat="1" applyFont="1" applyFill="1" applyBorder="1" applyAlignment="1">
      <alignment horizontal="center"/>
    </xf>
    <xf numFmtId="0" fontId="1" fillId="11" borderId="22" xfId="8" applyFont="1" applyFill="1" applyBorder="1" applyAlignment="1">
      <alignment horizontal="center"/>
    </xf>
    <xf numFmtId="20" fontId="26" fillId="11" borderId="6" xfId="8" applyNumberFormat="1" applyFont="1" applyFill="1" applyBorder="1" applyAlignment="1">
      <alignment horizontal="center"/>
    </xf>
    <xf numFmtId="20" fontId="26" fillId="11" borderId="1" xfId="8" applyNumberFormat="1" applyFont="1" applyFill="1" applyBorder="1" applyAlignment="1">
      <alignment horizontal="center"/>
    </xf>
    <xf numFmtId="20" fontId="26" fillId="11" borderId="5" xfId="8" applyNumberFormat="1" applyFont="1" applyFill="1" applyBorder="1" applyAlignment="1">
      <alignment horizontal="center"/>
    </xf>
    <xf numFmtId="0" fontId="26" fillId="11" borderId="1" xfId="8" applyFont="1" applyFill="1" applyBorder="1" applyAlignment="1">
      <alignment horizontal="center"/>
    </xf>
    <xf numFmtId="20" fontId="11" fillId="11" borderId="1" xfId="8" applyNumberFormat="1" applyFont="1" applyFill="1" applyBorder="1" applyAlignment="1">
      <alignment horizontal="center"/>
    </xf>
    <xf numFmtId="20" fontId="11" fillId="11" borderId="6" xfId="8" applyNumberFormat="1" applyFont="1" applyFill="1" applyBorder="1" applyAlignment="1">
      <alignment horizontal="center"/>
    </xf>
    <xf numFmtId="20" fontId="1" fillId="11" borderId="6" xfId="8" applyNumberFormat="1" applyFont="1" applyFill="1" applyBorder="1" applyAlignment="1">
      <alignment horizontal="center"/>
    </xf>
    <xf numFmtId="20" fontId="15" fillId="11" borderId="5" xfId="8" applyNumberFormat="1" applyFont="1" applyFill="1" applyBorder="1" applyAlignment="1">
      <alignment horizontal="center"/>
    </xf>
    <xf numFmtId="20" fontId="29" fillId="11" borderId="5" xfId="8" applyNumberFormat="1" applyFont="1" applyFill="1" applyBorder="1" applyAlignment="1">
      <alignment horizontal="center"/>
    </xf>
    <xf numFmtId="0" fontId="1" fillId="11" borderId="5" xfId="8" applyFont="1" applyFill="1" applyBorder="1" applyAlignment="1">
      <alignment horizontal="center"/>
    </xf>
    <xf numFmtId="20" fontId="29" fillId="11" borderId="6" xfId="8" applyNumberFormat="1" applyFont="1" applyFill="1" applyBorder="1" applyAlignment="1">
      <alignment horizontal="center"/>
    </xf>
    <xf numFmtId="20" fontId="29" fillId="11" borderId="1" xfId="8" applyNumberFormat="1" applyFont="1" applyFill="1" applyBorder="1" applyAlignment="1">
      <alignment horizontal="center"/>
    </xf>
    <xf numFmtId="0" fontId="1" fillId="11" borderId="6" xfId="8" applyFont="1" applyFill="1" applyBorder="1" applyAlignment="1">
      <alignment horizontal="center"/>
    </xf>
    <xf numFmtId="0" fontId="1" fillId="11" borderId="23" xfId="8" applyFont="1" applyFill="1" applyBorder="1" applyAlignment="1">
      <alignment horizontal="center"/>
    </xf>
    <xf numFmtId="0" fontId="1" fillId="11" borderId="4" xfId="8" applyFont="1" applyFill="1" applyBorder="1" applyAlignment="1">
      <alignment horizontal="center"/>
    </xf>
    <xf numFmtId="0" fontId="1" fillId="11" borderId="24" xfId="8" applyFont="1" applyFill="1" applyBorder="1" applyAlignment="1">
      <alignment horizontal="center"/>
    </xf>
    <xf numFmtId="20" fontId="27" fillId="11" borderId="6" xfId="8" applyNumberFormat="1" applyFont="1" applyFill="1" applyBorder="1" applyAlignment="1">
      <alignment horizontal="center"/>
    </xf>
    <xf numFmtId="20" fontId="27" fillId="11" borderId="1" xfId="8" applyNumberFormat="1" applyFont="1" applyFill="1" applyBorder="1" applyAlignment="1">
      <alignment horizontal="center"/>
    </xf>
    <xf numFmtId="0" fontId="32" fillId="11" borderId="6" xfId="8" applyFont="1" applyFill="1" applyBorder="1" applyAlignment="1">
      <alignment horizontal="center"/>
    </xf>
    <xf numFmtId="0" fontId="33" fillId="11" borderId="6" xfId="8" applyFont="1" applyFill="1" applyBorder="1" applyAlignment="1">
      <alignment horizontal="center"/>
    </xf>
    <xf numFmtId="0" fontId="31" fillId="11" borderId="23" xfId="8" applyFont="1" applyFill="1" applyBorder="1" applyAlignment="1">
      <alignment horizontal="center"/>
    </xf>
    <xf numFmtId="20" fontId="6" fillId="11" borderId="3" xfId="8" applyNumberFormat="1" applyFont="1" applyFill="1" applyBorder="1" applyAlignment="1">
      <alignment horizontal="center"/>
    </xf>
    <xf numFmtId="20" fontId="1" fillId="11" borderId="3" xfId="8" applyNumberFormat="1" applyFont="1" applyFill="1" applyBorder="1" applyAlignment="1">
      <alignment horizontal="center"/>
    </xf>
    <xf numFmtId="20" fontId="6" fillId="11" borderId="1" xfId="8" applyNumberFormat="1" applyFont="1" applyFill="1" applyBorder="1" applyAlignment="1">
      <alignment horizontal="center"/>
    </xf>
    <xf numFmtId="20" fontId="1" fillId="11" borderId="21" xfId="8" applyNumberFormat="1" applyFont="1" applyFill="1" applyBorder="1" applyAlignment="1">
      <alignment horizontal="center"/>
    </xf>
    <xf numFmtId="20" fontId="1" fillId="11" borderId="0" xfId="8" applyNumberFormat="1" applyFont="1" applyFill="1" applyBorder="1" applyAlignment="1">
      <alignment horizontal="center"/>
    </xf>
    <xf numFmtId="0" fontId="0" fillId="11" borderId="44" xfId="0" applyFill="1" applyBorder="1" applyAlignment="1">
      <alignment horizontal="center"/>
    </xf>
    <xf numFmtId="0" fontId="0" fillId="11" borderId="40" xfId="0" applyFill="1" applyBorder="1" applyAlignment="1">
      <alignment horizontal="center"/>
    </xf>
    <xf numFmtId="20" fontId="38" fillId="11" borderId="1" xfId="8" applyNumberFormat="1" applyFont="1" applyFill="1" applyBorder="1" applyAlignment="1">
      <alignment horizontal="center"/>
    </xf>
    <xf numFmtId="0" fontId="0" fillId="11" borderId="46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11" fillId="11" borderId="1" xfId="8" applyFont="1" applyFill="1" applyBorder="1" applyAlignment="1">
      <alignment horizontal="center"/>
    </xf>
    <xf numFmtId="0" fontId="38" fillId="11" borderId="11" xfId="0" applyFont="1" applyFill="1" applyBorder="1" applyAlignment="1">
      <alignment horizontal="center"/>
    </xf>
    <xf numFmtId="20" fontId="38" fillId="11" borderId="5" xfId="8" applyNumberFormat="1" applyFont="1" applyFill="1" applyBorder="1" applyAlignment="1">
      <alignment horizontal="center"/>
    </xf>
    <xf numFmtId="20" fontId="6" fillId="11" borderId="6" xfId="8" applyNumberFormat="1" applyFont="1" applyFill="1" applyBorder="1" applyAlignment="1">
      <alignment horizontal="center"/>
    </xf>
    <xf numFmtId="20" fontId="11" fillId="11" borderId="4" xfId="8" applyNumberFormat="1" applyFont="1" applyFill="1" applyBorder="1" applyAlignment="1">
      <alignment horizontal="center"/>
    </xf>
    <xf numFmtId="0" fontId="1" fillId="11" borderId="19" xfId="8" applyFont="1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15" fillId="11" borderId="38" xfId="8" applyFont="1" applyFill="1" applyBorder="1" applyAlignment="1">
      <alignment horizontal="center"/>
    </xf>
    <xf numFmtId="0" fontId="15" fillId="11" borderId="7" xfId="8" applyFont="1" applyFill="1" applyBorder="1" applyAlignment="1">
      <alignment horizontal="center"/>
    </xf>
    <xf numFmtId="0" fontId="15" fillId="11" borderId="42" xfId="8" applyFont="1" applyFill="1" applyBorder="1" applyAlignment="1">
      <alignment horizontal="center"/>
    </xf>
    <xf numFmtId="20" fontId="15" fillId="11" borderId="6" xfId="8" applyNumberFormat="1" applyFont="1" applyFill="1" applyBorder="1" applyAlignment="1">
      <alignment horizontal="center"/>
    </xf>
    <xf numFmtId="20" fontId="15" fillId="11" borderId="1" xfId="8" applyNumberFormat="1" applyFont="1" applyFill="1" applyBorder="1" applyAlignment="1">
      <alignment horizontal="center"/>
    </xf>
    <xf numFmtId="0" fontId="15" fillId="11" borderId="6" xfId="8" applyFont="1" applyFill="1" applyBorder="1" applyAlignment="1">
      <alignment horizontal="center"/>
    </xf>
    <xf numFmtId="0" fontId="15" fillId="11" borderId="1" xfId="8" applyFont="1" applyFill="1" applyBorder="1" applyAlignment="1">
      <alignment horizontal="center"/>
    </xf>
    <xf numFmtId="20" fontId="15" fillId="11" borderId="11" xfId="8" applyNumberFormat="1" applyFont="1" applyFill="1" applyBorder="1" applyAlignment="1">
      <alignment horizontal="center"/>
    </xf>
    <xf numFmtId="20" fontId="27" fillId="11" borderId="5" xfId="8" applyNumberFormat="1" applyFont="1" applyFill="1" applyBorder="1" applyAlignment="1">
      <alignment horizontal="center"/>
    </xf>
    <xf numFmtId="20" fontId="15" fillId="11" borderId="23" xfId="8" applyNumberFormat="1" applyFont="1" applyFill="1" applyBorder="1" applyAlignment="1">
      <alignment horizontal="center"/>
    </xf>
    <xf numFmtId="0" fontId="15" fillId="11" borderId="4" xfId="8" applyFont="1" applyFill="1" applyBorder="1" applyAlignment="1">
      <alignment horizontal="center"/>
    </xf>
    <xf numFmtId="20" fontId="15" fillId="11" borderId="4" xfId="8" applyNumberFormat="1" applyFont="1" applyFill="1" applyBorder="1" applyAlignment="1">
      <alignment horizontal="center"/>
    </xf>
    <xf numFmtId="20" fontId="15" fillId="11" borderId="24" xfId="8" applyNumberFormat="1" applyFont="1" applyFill="1" applyBorder="1" applyAlignment="1">
      <alignment horizontal="center"/>
    </xf>
    <xf numFmtId="20" fontId="14" fillId="11" borderId="5" xfId="8" applyNumberFormat="1" applyFont="1" applyFill="1" applyBorder="1" applyAlignment="1">
      <alignment horizontal="center"/>
    </xf>
    <xf numFmtId="20" fontId="29" fillId="11" borderId="50" xfId="8" applyNumberFormat="1" applyFont="1" applyFill="1" applyBorder="1" applyAlignment="1">
      <alignment horizontal="center"/>
    </xf>
    <xf numFmtId="0" fontId="29" fillId="11" borderId="19" xfId="8" applyFont="1" applyFill="1" applyBorder="1" applyAlignment="1">
      <alignment horizontal="center"/>
    </xf>
    <xf numFmtId="20" fontId="29" fillId="11" borderId="19" xfId="8" applyNumberFormat="1" applyFont="1" applyFill="1" applyBorder="1" applyAlignment="1">
      <alignment horizontal="center"/>
    </xf>
    <xf numFmtId="20" fontId="29" fillId="11" borderId="18" xfId="8" applyNumberFormat="1" applyFont="1" applyFill="1" applyBorder="1" applyAlignment="1">
      <alignment horizontal="center"/>
    </xf>
    <xf numFmtId="0" fontId="15" fillId="11" borderId="5" xfId="8" applyFont="1" applyFill="1" applyBorder="1" applyAlignment="1">
      <alignment horizontal="center"/>
    </xf>
    <xf numFmtId="0" fontId="38" fillId="11" borderId="50" xfId="8" applyFont="1" applyFill="1" applyBorder="1" applyAlignment="1">
      <alignment horizontal="center"/>
    </xf>
    <xf numFmtId="0" fontId="38" fillId="11" borderId="19" xfId="8" applyFont="1" applyFill="1" applyBorder="1" applyAlignment="1">
      <alignment horizontal="center"/>
    </xf>
    <xf numFmtId="0" fontId="38" fillId="11" borderId="18" xfId="8" applyFont="1" applyFill="1" applyBorder="1" applyAlignment="1">
      <alignment horizontal="center"/>
    </xf>
    <xf numFmtId="20" fontId="28" fillId="11" borderId="6" xfId="8" applyNumberFormat="1" applyFont="1" applyFill="1" applyBorder="1" applyAlignment="1">
      <alignment horizontal="center"/>
    </xf>
    <xf numFmtId="20" fontId="28" fillId="11" borderId="1" xfId="8" applyNumberFormat="1" applyFont="1" applyFill="1" applyBorder="1" applyAlignment="1">
      <alignment horizontal="center"/>
    </xf>
    <xf numFmtId="0" fontId="29" fillId="11" borderId="1" xfId="8" applyFont="1" applyFill="1" applyBorder="1" applyAlignment="1">
      <alignment horizontal="center"/>
    </xf>
    <xf numFmtId="20" fontId="28" fillId="11" borderId="5" xfId="8" applyNumberFormat="1" applyFont="1" applyFill="1" applyBorder="1" applyAlignment="1">
      <alignment horizontal="center"/>
    </xf>
    <xf numFmtId="20" fontId="14" fillId="11" borderId="6" xfId="8" applyNumberFormat="1" applyFont="1" applyFill="1" applyBorder="1" applyAlignment="1">
      <alignment horizontal="center"/>
    </xf>
    <xf numFmtId="20" fontId="14" fillId="11" borderId="1" xfId="8" applyNumberFormat="1" applyFont="1" applyFill="1" applyBorder="1" applyAlignment="1">
      <alignment horizontal="center"/>
    </xf>
    <xf numFmtId="0" fontId="15" fillId="11" borderId="56" xfId="8" applyFont="1" applyFill="1" applyBorder="1" applyAlignment="1">
      <alignment horizontal="center"/>
    </xf>
    <xf numFmtId="20" fontId="14" fillId="11" borderId="4" xfId="8" applyNumberFormat="1" applyFont="1" applyFill="1" applyBorder="1" applyAlignment="1">
      <alignment horizontal="center"/>
    </xf>
    <xf numFmtId="20" fontId="14" fillId="11" borderId="24" xfId="8" applyNumberFormat="1" applyFont="1" applyFill="1" applyBorder="1" applyAlignment="1">
      <alignment horizontal="center"/>
    </xf>
    <xf numFmtId="20" fontId="27" fillId="11" borderId="38" xfId="8" applyNumberFormat="1" applyFont="1" applyFill="1" applyBorder="1" applyAlignment="1">
      <alignment horizontal="center"/>
    </xf>
    <xf numFmtId="20" fontId="29" fillId="11" borderId="7" xfId="8" applyNumberFormat="1" applyFont="1" applyFill="1" applyBorder="1" applyAlignment="1">
      <alignment horizontal="center"/>
    </xf>
    <xf numFmtId="20" fontId="29" fillId="11" borderId="56" xfId="8" applyNumberFormat="1" applyFont="1" applyFill="1" applyBorder="1" applyAlignment="1">
      <alignment horizontal="center"/>
    </xf>
    <xf numFmtId="20" fontId="29" fillId="11" borderId="32" xfId="8" applyNumberFormat="1" applyFont="1" applyFill="1" applyBorder="1" applyAlignment="1">
      <alignment horizontal="center"/>
    </xf>
    <xf numFmtId="20" fontId="29" fillId="11" borderId="11" xfId="8" applyNumberFormat="1" applyFont="1" applyFill="1" applyBorder="1" applyAlignment="1">
      <alignment horizontal="center"/>
    </xf>
    <xf numFmtId="0" fontId="29" fillId="11" borderId="11" xfId="8" applyFont="1" applyFill="1" applyBorder="1" applyAlignment="1">
      <alignment horizontal="center"/>
    </xf>
    <xf numFmtId="20" fontId="15" fillId="11" borderId="22" xfId="8" applyNumberFormat="1" applyFont="1" applyFill="1" applyBorder="1" applyAlignment="1">
      <alignment horizontal="center"/>
    </xf>
    <xf numFmtId="20" fontId="15" fillId="11" borderId="3" xfId="8" applyNumberFormat="1" applyFont="1" applyFill="1" applyBorder="1" applyAlignment="1">
      <alignment horizontal="center"/>
    </xf>
    <xf numFmtId="0" fontId="14" fillId="11" borderId="4" xfId="8" applyFont="1" applyFill="1" applyBorder="1" applyAlignment="1">
      <alignment horizontal="center"/>
    </xf>
    <xf numFmtId="0" fontId="15" fillId="11" borderId="24" xfId="8" applyFont="1" applyFill="1" applyBorder="1" applyAlignment="1">
      <alignment horizontal="center"/>
    </xf>
    <xf numFmtId="20" fontId="15" fillId="11" borderId="49" xfId="8" applyNumberFormat="1" applyFont="1" applyFill="1" applyBorder="1" applyAlignment="1">
      <alignment horizontal="center"/>
    </xf>
    <xf numFmtId="20" fontId="14" fillId="11" borderId="11" xfId="8" applyNumberFormat="1" applyFont="1" applyFill="1" applyBorder="1" applyAlignment="1">
      <alignment horizontal="center"/>
    </xf>
    <xf numFmtId="0" fontId="14" fillId="11" borderId="1" xfId="8" applyFont="1" applyFill="1" applyBorder="1" applyAlignment="1">
      <alignment horizontal="center"/>
    </xf>
    <xf numFmtId="0" fontId="15" fillId="11" borderId="50" xfId="8" applyFont="1" applyFill="1" applyBorder="1" applyAlignment="1">
      <alignment horizontal="center"/>
    </xf>
    <xf numFmtId="0" fontId="15" fillId="11" borderId="19" xfId="8" applyFont="1" applyFill="1" applyBorder="1" applyAlignment="1">
      <alignment horizontal="center"/>
    </xf>
    <xf numFmtId="0" fontId="15" fillId="11" borderId="18" xfId="8" applyFont="1" applyFill="1" applyBorder="1" applyAlignment="1">
      <alignment horizontal="center"/>
    </xf>
    <xf numFmtId="20" fontId="15" fillId="11" borderId="13" xfId="8" applyNumberFormat="1" applyFont="1" applyFill="1" applyBorder="1" applyAlignment="1">
      <alignment horizontal="center"/>
    </xf>
    <xf numFmtId="20" fontId="41" fillId="11" borderId="19" xfId="3" applyNumberFormat="1" applyFont="1" applyFill="1" applyBorder="1" applyAlignment="1">
      <alignment horizontal="center"/>
    </xf>
    <xf numFmtId="20" fontId="41" fillId="11" borderId="18" xfId="3" applyNumberFormat="1" applyFont="1" applyFill="1" applyBorder="1" applyAlignment="1">
      <alignment horizontal="center"/>
    </xf>
    <xf numFmtId="20" fontId="42" fillId="11" borderId="25" xfId="3" applyNumberFormat="1" applyFont="1" applyFill="1" applyBorder="1" applyAlignment="1">
      <alignment horizontal="center"/>
    </xf>
    <xf numFmtId="20" fontId="30" fillId="11" borderId="19" xfId="3" applyNumberFormat="1" applyFont="1" applyFill="1" applyBorder="1" applyAlignment="1">
      <alignment horizontal="center"/>
    </xf>
    <xf numFmtId="20" fontId="3" fillId="11" borderId="19" xfId="3" applyNumberFormat="1" applyFont="1" applyFill="1" applyBorder="1" applyAlignment="1">
      <alignment horizontal="center"/>
    </xf>
    <xf numFmtId="20" fontId="7" fillId="11" borderId="12" xfId="3" applyNumberFormat="1" applyFont="1" applyFill="1" applyBorder="1" applyAlignment="1"/>
    <xf numFmtId="20" fontId="42" fillId="11" borderId="12" xfId="3" applyNumberFormat="1" applyFont="1" applyFill="1" applyBorder="1" applyAlignment="1">
      <alignment horizontal="center"/>
    </xf>
    <xf numFmtId="20" fontId="41" fillId="11" borderId="12" xfId="3" applyNumberFormat="1" applyFont="1" applyFill="1" applyBorder="1" applyAlignment="1">
      <alignment horizontal="center"/>
    </xf>
    <xf numFmtId="20" fontId="43" fillId="11" borderId="1" xfId="3" applyNumberFormat="1" applyFont="1" applyFill="1" applyBorder="1" applyAlignment="1">
      <alignment horizontal="center"/>
    </xf>
    <xf numFmtId="20" fontId="2" fillId="11" borderId="1" xfId="3" applyNumberFormat="1" applyFont="1" applyFill="1" applyBorder="1" applyAlignment="1">
      <alignment horizontal="center"/>
    </xf>
    <xf numFmtId="0" fontId="41" fillId="11" borderId="12" xfId="3" applyFont="1" applyFill="1" applyBorder="1"/>
    <xf numFmtId="0" fontId="41" fillId="11" borderId="12" xfId="3" applyFont="1" applyFill="1" applyBorder="1" applyAlignment="1">
      <alignment horizontal="center"/>
    </xf>
    <xf numFmtId="0" fontId="42" fillId="11" borderId="12" xfId="3" applyFont="1" applyFill="1" applyBorder="1" applyAlignment="1">
      <alignment horizontal="center"/>
    </xf>
    <xf numFmtId="20" fontId="2" fillId="11" borderId="1" xfId="3" applyNumberFormat="1" applyFont="1" applyFill="1" applyBorder="1" applyAlignment="1"/>
    <xf numFmtId="20" fontId="41" fillId="11" borderId="11" xfId="3" applyNumberFormat="1" applyFont="1" applyFill="1" applyBorder="1" applyAlignment="1">
      <alignment horizontal="center"/>
    </xf>
    <xf numFmtId="20" fontId="42" fillId="11" borderId="11" xfId="3" applyNumberFormat="1" applyFont="1" applyFill="1" applyBorder="1" applyAlignment="1">
      <alignment horizontal="center"/>
    </xf>
    <xf numFmtId="0" fontId="13" fillId="11" borderId="6" xfId="3" applyFont="1" applyFill="1" applyBorder="1" applyAlignment="1"/>
    <xf numFmtId="0" fontId="13" fillId="11" borderId="1" xfId="3" applyFont="1" applyFill="1" applyBorder="1" applyAlignment="1"/>
    <xf numFmtId="20" fontId="2" fillId="11" borderId="11" xfId="3" applyNumberFormat="1" applyFont="1" applyFill="1" applyBorder="1" applyAlignment="1">
      <alignment horizontal="center"/>
    </xf>
    <xf numFmtId="20" fontId="43" fillId="11" borderId="11" xfId="3" applyNumberFormat="1" applyFont="1" applyFill="1" applyBorder="1" applyAlignment="1">
      <alignment horizontal="center"/>
    </xf>
    <xf numFmtId="20" fontId="41" fillId="11" borderId="50" xfId="3" applyNumberFormat="1" applyFont="1" applyFill="1" applyBorder="1" applyAlignment="1">
      <alignment horizontal="center"/>
    </xf>
    <xf numFmtId="20" fontId="2" fillId="11" borderId="19" xfId="3" applyNumberFormat="1" applyFont="1" applyFill="1" applyBorder="1" applyAlignment="1">
      <alignment horizontal="center"/>
    </xf>
    <xf numFmtId="20" fontId="41" fillId="11" borderId="13" xfId="3" applyNumberFormat="1" applyFont="1" applyFill="1" applyBorder="1" applyAlignment="1">
      <alignment horizontal="center"/>
    </xf>
    <xf numFmtId="0" fontId="1" fillId="11" borderId="1" xfId="5" applyFill="1" applyBorder="1" applyAlignment="1">
      <alignment horizontal="center"/>
    </xf>
    <xf numFmtId="20" fontId="1" fillId="11" borderId="1" xfId="5" applyNumberFormat="1" applyFill="1" applyBorder="1" applyAlignment="1">
      <alignment horizontal="center"/>
    </xf>
    <xf numFmtId="20" fontId="1" fillId="11" borderId="19" xfId="5" applyNumberFormat="1" applyFill="1" applyBorder="1" applyAlignment="1">
      <alignment horizontal="center"/>
    </xf>
    <xf numFmtId="20" fontId="1" fillId="11" borderId="26" xfId="5" applyNumberFormat="1" applyFill="1" applyBorder="1" applyAlignment="1">
      <alignment horizontal="center"/>
    </xf>
    <xf numFmtId="0" fontId="11" fillId="11" borderId="1" xfId="5" applyFont="1" applyFill="1" applyBorder="1" applyAlignment="1"/>
    <xf numFmtId="20" fontId="27" fillId="11" borderId="24" xfId="8" applyNumberFormat="1" applyFont="1" applyFill="1" applyBorder="1" applyAlignment="1">
      <alignment vertical="center"/>
    </xf>
    <xf numFmtId="20" fontId="27" fillId="11" borderId="101" xfId="8" applyNumberFormat="1" applyFont="1" applyFill="1" applyBorder="1" applyAlignment="1">
      <alignment vertical="center"/>
    </xf>
    <xf numFmtId="20" fontId="27" fillId="11" borderId="21" xfId="8" applyNumberFormat="1" applyFont="1" applyFill="1" applyBorder="1" applyAlignment="1">
      <alignment vertical="center"/>
    </xf>
    <xf numFmtId="20" fontId="27" fillId="11" borderId="51" xfId="8" applyNumberFormat="1" applyFont="1" applyFill="1" applyBorder="1" applyAlignment="1">
      <alignment vertical="center"/>
    </xf>
    <xf numFmtId="20" fontId="11" fillId="11" borderId="9" xfId="9" applyNumberFormat="1" applyFont="1" applyFill="1" applyBorder="1" applyAlignment="1">
      <alignment horizontal="center"/>
    </xf>
    <xf numFmtId="0" fontId="77" fillId="11" borderId="7" xfId="9" applyFont="1" applyFill="1" applyBorder="1" applyAlignment="1"/>
    <xf numFmtId="164" fontId="6" fillId="11" borderId="12" xfId="9" applyNumberFormat="1" applyFont="1" applyFill="1" applyBorder="1" applyAlignment="1">
      <alignment horizontal="center"/>
    </xf>
    <xf numFmtId="0" fontId="11" fillId="11" borderId="38" xfId="9" applyFont="1" applyFill="1" applyBorder="1" applyAlignment="1">
      <alignment horizontal="center"/>
    </xf>
    <xf numFmtId="0" fontId="11" fillId="11" borderId="56" xfId="9" applyFont="1" applyFill="1" applyBorder="1" applyAlignment="1">
      <alignment horizontal="center"/>
    </xf>
    <xf numFmtId="164" fontId="6" fillId="11" borderId="11" xfId="9" applyNumberFormat="1" applyFont="1" applyFill="1" applyBorder="1" applyAlignment="1">
      <alignment horizontal="center"/>
    </xf>
    <xf numFmtId="20" fontId="11" fillId="11" borderId="38" xfId="9" applyNumberFormat="1" applyFont="1" applyFill="1" applyBorder="1" applyAlignment="1">
      <alignment horizontal="center"/>
    </xf>
    <xf numFmtId="164" fontId="13" fillId="11" borderId="103" xfId="9" applyNumberFormat="1" applyFont="1" applyFill="1" applyBorder="1" applyAlignment="1">
      <alignment vertical="center"/>
    </xf>
    <xf numFmtId="164" fontId="13" fillId="11" borderId="54" xfId="9" applyNumberFormat="1" applyFont="1" applyFill="1" applyBorder="1" applyAlignment="1">
      <alignment vertical="center"/>
    </xf>
    <xf numFmtId="164" fontId="26" fillId="11" borderId="101" xfId="9" applyNumberFormat="1" applyFont="1" applyFill="1" applyBorder="1" applyAlignment="1"/>
    <xf numFmtId="164" fontId="26" fillId="11" borderId="102" xfId="9" applyNumberFormat="1" applyFont="1" applyFill="1" applyBorder="1" applyAlignment="1"/>
    <xf numFmtId="164" fontId="26" fillId="11" borderId="10" xfId="9" applyNumberFormat="1" applyFont="1" applyFill="1" applyBorder="1" applyAlignment="1"/>
    <xf numFmtId="164" fontId="26" fillId="11" borderId="0" xfId="9" applyNumberFormat="1" applyFont="1" applyFill="1" applyBorder="1" applyAlignment="1"/>
    <xf numFmtId="164" fontId="26" fillId="11" borderId="61" xfId="9" applyNumberFormat="1" applyFont="1" applyFill="1" applyBorder="1" applyAlignment="1"/>
    <xf numFmtId="164" fontId="26" fillId="11" borderId="83" xfId="9" applyNumberFormat="1" applyFont="1" applyFill="1" applyBorder="1" applyAlignment="1"/>
    <xf numFmtId="164" fontId="26" fillId="11" borderId="36" xfId="9" applyNumberFormat="1" applyFont="1" applyFill="1" applyBorder="1" applyAlignment="1"/>
    <xf numFmtId="164" fontId="26" fillId="11" borderId="37" xfId="9" applyNumberFormat="1" applyFont="1" applyFill="1" applyBorder="1" applyAlignment="1"/>
    <xf numFmtId="164" fontId="26" fillId="11" borderId="53" xfId="9" applyNumberFormat="1" applyFont="1" applyFill="1" applyBorder="1" applyAlignment="1"/>
    <xf numFmtId="164" fontId="26" fillId="11" borderId="20" xfId="9" applyNumberFormat="1" applyFont="1" applyFill="1" applyBorder="1" applyAlignment="1"/>
    <xf numFmtId="164" fontId="6" fillId="11" borderId="53" xfId="9" applyNumberFormat="1" applyFont="1" applyFill="1" applyBorder="1" applyAlignment="1"/>
    <xf numFmtId="164" fontId="6" fillId="11" borderId="20" xfId="9" applyNumberFormat="1" applyFont="1" applyFill="1" applyBorder="1" applyAlignment="1"/>
    <xf numFmtId="164" fontId="6" fillId="11" borderId="8" xfId="9" applyNumberFormat="1" applyFont="1" applyFill="1" applyBorder="1" applyAlignment="1"/>
    <xf numFmtId="164" fontId="6" fillId="11" borderId="32" xfId="9" applyNumberFormat="1" applyFont="1" applyFill="1" applyBorder="1" applyAlignment="1"/>
    <xf numFmtId="164" fontId="6" fillId="11" borderId="150" xfId="9" applyNumberFormat="1" applyFont="1" applyFill="1" applyBorder="1" applyAlignment="1"/>
    <xf numFmtId="164" fontId="6" fillId="11" borderId="51" xfId="9" applyNumberFormat="1" applyFont="1" applyFill="1" applyBorder="1" applyAlignment="1"/>
    <xf numFmtId="164" fontId="6" fillId="11" borderId="52" xfId="9" applyNumberFormat="1" applyFont="1" applyFill="1" applyBorder="1" applyAlignment="1"/>
    <xf numFmtId="164" fontId="17" fillId="11" borderId="127" xfId="0" applyNumberFormat="1" applyFont="1" applyFill="1" applyBorder="1" applyAlignment="1">
      <alignment horizontal="center"/>
    </xf>
    <xf numFmtId="0" fontId="13" fillId="11" borderId="142" xfId="0" applyFont="1" applyFill="1" applyBorder="1" applyAlignment="1"/>
    <xf numFmtId="0" fontId="0" fillId="11" borderId="143" xfId="0" applyFill="1" applyBorder="1" applyAlignment="1"/>
    <xf numFmtId="0" fontId="0" fillId="11" borderId="144" xfId="0" applyFill="1" applyBorder="1" applyAlignment="1"/>
    <xf numFmtId="0" fontId="34" fillId="0" borderId="0" xfId="0" applyFont="1"/>
    <xf numFmtId="14" fontId="63" fillId="0" borderId="53" xfId="9" applyNumberFormat="1" applyFont="1" applyFill="1" applyBorder="1" applyAlignment="1">
      <alignment horizontal="center"/>
    </xf>
    <xf numFmtId="14" fontId="63" fillId="0" borderId="20" xfId="9" applyNumberFormat="1" applyFont="1" applyFill="1" applyBorder="1" applyAlignment="1">
      <alignment horizontal="center"/>
    </xf>
    <xf numFmtId="14" fontId="68" fillId="0" borderId="6" xfId="9" applyNumberFormat="1" applyFont="1" applyFill="1" applyBorder="1" applyAlignment="1">
      <alignment horizontal="center"/>
    </xf>
    <xf numFmtId="14" fontId="68" fillId="0" borderId="11" xfId="9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0" xfId="0" applyFont="1" applyAlignment="1"/>
    <xf numFmtId="14" fontId="11" fillId="6" borderId="5" xfId="9" applyNumberFormat="1" applyFont="1" applyFill="1" applyBorder="1" applyAlignment="1">
      <alignment horizontal="center"/>
    </xf>
    <xf numFmtId="14" fontId="11" fillId="6" borderId="6" xfId="9" applyNumberFormat="1" applyFont="1" applyFill="1" applyBorder="1" applyAlignment="1">
      <alignment horizontal="center"/>
    </xf>
    <xf numFmtId="14" fontId="11" fillId="0" borderId="56" xfId="9" applyNumberFormat="1" applyFont="1" applyFill="1" applyBorder="1" applyAlignment="1">
      <alignment horizontal="center"/>
    </xf>
    <xf numFmtId="14" fontId="11" fillId="0" borderId="99" xfId="9" applyNumberFormat="1" applyFont="1" applyFill="1" applyBorder="1" applyAlignment="1">
      <alignment horizontal="center"/>
    </xf>
    <xf numFmtId="0" fontId="9" fillId="5" borderId="56" xfId="0" applyFont="1" applyFill="1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9" fillId="8" borderId="7" xfId="0" applyNumberFormat="1" applyFont="1" applyFill="1" applyBorder="1" applyAlignment="1">
      <alignment horizontal="center"/>
    </xf>
    <xf numFmtId="0" fontId="9" fillId="0" borderId="139" xfId="0" applyFont="1" applyFill="1" applyBorder="1" applyAlignment="1">
      <alignment horizontal="left" vertical="center"/>
    </xf>
    <xf numFmtId="0" fontId="0" fillId="0" borderId="140" xfId="0" applyBorder="1" applyAlignment="1">
      <alignment horizontal="left" vertical="center"/>
    </xf>
    <xf numFmtId="0" fontId="0" fillId="0" borderId="141" xfId="0" applyBorder="1" applyAlignment="1">
      <alignment horizontal="left" vertic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53" xfId="0" applyNumberFormat="1" applyFont="1" applyFill="1" applyBorder="1" applyAlignment="1">
      <alignment horizontal="center"/>
    </xf>
    <xf numFmtId="0" fontId="5" fillId="2" borderId="4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14" fontId="9" fillId="0" borderId="0" xfId="6" applyNumberFormat="1" applyFont="1" applyFill="1" applyBorder="1" applyAlignment="1">
      <alignment horizontal="center"/>
    </xf>
    <xf numFmtId="0" fontId="36" fillId="5" borderId="119" xfId="7" applyFont="1" applyFill="1" applyBorder="1" applyAlignment="1">
      <alignment horizontal="center"/>
    </xf>
    <xf numFmtId="0" fontId="11" fillId="0" borderId="33" xfId="8" applyFont="1" applyFill="1" applyBorder="1" applyAlignment="1">
      <alignment horizontal="center"/>
    </xf>
    <xf numFmtId="0" fontId="11" fillId="0" borderId="41" xfId="8" applyFont="1" applyFill="1" applyBorder="1" applyAlignment="1">
      <alignment horizontal="center"/>
    </xf>
    <xf numFmtId="0" fontId="11" fillId="0" borderId="82" xfId="8" applyFont="1" applyFill="1" applyBorder="1" applyAlignment="1">
      <alignment horizontal="center"/>
    </xf>
    <xf numFmtId="0" fontId="11" fillId="0" borderId="40" xfId="8" applyFont="1" applyFill="1" applyBorder="1" applyAlignment="1">
      <alignment horizontal="center"/>
    </xf>
    <xf numFmtId="0" fontId="11" fillId="0" borderId="12" xfId="8" applyFont="1" applyFill="1" applyBorder="1" applyAlignment="1">
      <alignment horizontal="center" vertical="center"/>
    </xf>
    <xf numFmtId="0" fontId="9" fillId="0" borderId="1" xfId="8" applyFont="1" applyFill="1" applyBorder="1" applyAlignment="1">
      <alignment horizontal="center" vertical="center"/>
    </xf>
    <xf numFmtId="0" fontId="9" fillId="0" borderId="25" xfId="8" applyFont="1" applyFill="1" applyBorder="1" applyAlignment="1">
      <alignment horizontal="center" vertical="center"/>
    </xf>
    <xf numFmtId="0" fontId="9" fillId="0" borderId="19" xfId="8" applyFont="1" applyFill="1" applyBorder="1" applyAlignment="1">
      <alignment horizontal="center" vertical="center"/>
    </xf>
    <xf numFmtId="0" fontId="11" fillId="0" borderId="14" xfId="8" applyFont="1" applyFill="1" applyBorder="1" applyAlignment="1">
      <alignment horizontal="center"/>
    </xf>
    <xf numFmtId="0" fontId="11" fillId="0" borderId="44" xfId="8" applyFont="1" applyFill="1" applyBorder="1" applyAlignment="1">
      <alignment horizontal="center"/>
    </xf>
    <xf numFmtId="0" fontId="11" fillId="0" borderId="103" xfId="8" applyFont="1" applyFill="1" applyBorder="1" applyAlignment="1">
      <alignment horizontal="center"/>
    </xf>
    <xf numFmtId="0" fontId="11" fillId="0" borderId="55" xfId="8" applyFont="1" applyFill="1" applyBorder="1" applyAlignment="1">
      <alignment horizontal="center"/>
    </xf>
    <xf numFmtId="0" fontId="11" fillId="0" borderId="120" xfId="8" applyFont="1" applyFill="1" applyBorder="1" applyAlignment="1">
      <alignment horizontal="center"/>
    </xf>
    <xf numFmtId="0" fontId="11" fillId="0" borderId="20" xfId="8" applyFont="1" applyFill="1" applyBorder="1" applyAlignment="1">
      <alignment horizontal="center"/>
    </xf>
    <xf numFmtId="20" fontId="28" fillId="11" borderId="1" xfId="8" applyNumberFormat="1" applyFont="1" applyFill="1" applyBorder="1" applyAlignment="1">
      <alignment horizontal="center" vertical="center"/>
    </xf>
    <xf numFmtId="20" fontId="28" fillId="11" borderId="11" xfId="8" applyNumberFormat="1" applyFont="1" applyFill="1" applyBorder="1" applyAlignment="1">
      <alignment horizontal="center" vertical="center"/>
    </xf>
    <xf numFmtId="0" fontId="14" fillId="0" borderId="66" xfId="8" applyFont="1" applyFill="1" applyBorder="1" applyAlignment="1">
      <alignment horizontal="center" vertical="center"/>
    </xf>
    <xf numFmtId="0" fontId="14" fillId="0" borderId="8" xfId="8" applyFont="1" applyFill="1" applyBorder="1" applyAlignment="1">
      <alignment horizontal="center" vertical="center"/>
    </xf>
    <xf numFmtId="0" fontId="14" fillId="0" borderId="83" xfId="8" applyFont="1" applyFill="1" applyBorder="1" applyAlignment="1">
      <alignment horizontal="center" vertical="center"/>
    </xf>
    <xf numFmtId="0" fontId="14" fillId="0" borderId="36" xfId="8" applyFont="1" applyFill="1" applyBorder="1" applyAlignment="1">
      <alignment horizontal="center" vertical="center"/>
    </xf>
    <xf numFmtId="0" fontId="11" fillId="0" borderId="98" xfId="8" applyFont="1" applyFill="1" applyBorder="1" applyAlignment="1">
      <alignment horizontal="center"/>
    </xf>
    <xf numFmtId="0" fontId="11" fillId="0" borderId="65" xfId="8" applyFont="1" applyFill="1" applyBorder="1" applyAlignment="1">
      <alignment horizontal="center"/>
    </xf>
    <xf numFmtId="0" fontId="16" fillId="0" borderId="1" xfId="5" applyFont="1" applyFill="1" applyBorder="1" applyAlignment="1">
      <alignment horizontal="center"/>
    </xf>
    <xf numFmtId="0" fontId="11" fillId="0" borderId="1" xfId="5" applyFont="1" applyFill="1" applyBorder="1" applyAlignment="1">
      <alignment horizontal="center"/>
    </xf>
    <xf numFmtId="0" fontId="13" fillId="0" borderId="1" xfId="5" applyFont="1" applyFill="1" applyBorder="1" applyAlignment="1">
      <alignment horizontal="center"/>
    </xf>
    <xf numFmtId="164" fontId="17" fillId="9" borderId="119" xfId="0" applyNumberFormat="1" applyFont="1" applyFill="1" applyBorder="1" applyAlignment="1"/>
    <xf numFmtId="164" fontId="17" fillId="9" borderId="119" xfId="0" applyNumberFormat="1" applyFont="1" applyFill="1" applyBorder="1" applyAlignment="1">
      <alignment horizontal="center"/>
    </xf>
  </cellXfs>
  <cellStyles count="10">
    <cellStyle name="Euro" xfId="1"/>
    <cellStyle name="Normal" xfId="0" builtinId="0"/>
    <cellStyle name="Normal 2" xfId="2"/>
    <cellStyle name="Normal_EL VALLE NUEVO" xfId="3"/>
    <cellStyle name="Normal_Hoja1" xfId="4"/>
    <cellStyle name="Normal_Hoja2" xfId="5"/>
    <cellStyle name="Normal_Horario La Falda" xfId="6"/>
    <cellStyle name="Normal_Horario ref. Roca-Cervantes NUEVO01092006" xfId="7"/>
    <cellStyle name="Normal_Horario V.Regina-Chichinales-Godoy NUEVO" xfId="8"/>
    <cellStyle name="Normal_RAPIDO NUEVO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Button" lockText="1"/>
</file>

<file path=xl/ctrlProps/ctrlProp101.xml><?xml version="1.0" encoding="utf-8"?>
<formControlPr xmlns="http://schemas.microsoft.com/office/spreadsheetml/2009/9/main" objectType="Button" lockText="1"/>
</file>

<file path=xl/ctrlProps/ctrlProp102.xml><?xml version="1.0" encoding="utf-8"?>
<formControlPr xmlns="http://schemas.microsoft.com/office/spreadsheetml/2009/9/main" objectType="Button" lockText="1"/>
</file>

<file path=xl/ctrlProps/ctrlProp103.xml><?xml version="1.0" encoding="utf-8"?>
<formControlPr xmlns="http://schemas.microsoft.com/office/spreadsheetml/2009/9/main" objectType="Button" lockText="1"/>
</file>

<file path=xl/ctrlProps/ctrlProp104.xml><?xml version="1.0" encoding="utf-8"?>
<formControlPr xmlns="http://schemas.microsoft.com/office/spreadsheetml/2009/9/main" objectType="Button" lockText="1"/>
</file>

<file path=xl/ctrlProps/ctrlProp105.xml><?xml version="1.0" encoding="utf-8"?>
<formControlPr xmlns="http://schemas.microsoft.com/office/spreadsheetml/2009/9/main" objectType="Button" lockText="1"/>
</file>

<file path=xl/ctrlProps/ctrlProp106.xml><?xml version="1.0" encoding="utf-8"?>
<formControlPr xmlns="http://schemas.microsoft.com/office/spreadsheetml/2009/9/main" objectType="Button" lockText="1"/>
</file>

<file path=xl/ctrlProps/ctrlProp107.xml><?xml version="1.0" encoding="utf-8"?>
<formControlPr xmlns="http://schemas.microsoft.com/office/spreadsheetml/2009/9/main" objectType="Button" lockText="1"/>
</file>

<file path=xl/ctrlProps/ctrlProp108.xml><?xml version="1.0" encoding="utf-8"?>
<formControlPr xmlns="http://schemas.microsoft.com/office/spreadsheetml/2009/9/main" objectType="Button" lockText="1"/>
</file>

<file path=xl/ctrlProps/ctrlProp109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10.xml><?xml version="1.0" encoding="utf-8"?>
<formControlPr xmlns="http://schemas.microsoft.com/office/spreadsheetml/2009/9/main" objectType="Button" lockText="1"/>
</file>

<file path=xl/ctrlProps/ctrlProp111.xml><?xml version="1.0" encoding="utf-8"?>
<formControlPr xmlns="http://schemas.microsoft.com/office/spreadsheetml/2009/9/main" objectType="Button" lockText="1"/>
</file>

<file path=xl/ctrlProps/ctrlProp112.xml><?xml version="1.0" encoding="utf-8"?>
<formControlPr xmlns="http://schemas.microsoft.com/office/spreadsheetml/2009/9/main" objectType="Button" lockText="1"/>
</file>

<file path=xl/ctrlProps/ctrlProp113.xml><?xml version="1.0" encoding="utf-8"?>
<formControlPr xmlns="http://schemas.microsoft.com/office/spreadsheetml/2009/9/main" objectType="Button" lockText="1"/>
</file>

<file path=xl/ctrlProps/ctrlProp114.xml><?xml version="1.0" encoding="utf-8"?>
<formControlPr xmlns="http://schemas.microsoft.com/office/spreadsheetml/2009/9/main" objectType="Button" lockText="1"/>
</file>

<file path=xl/ctrlProps/ctrlProp115.xml><?xml version="1.0" encoding="utf-8"?>
<formControlPr xmlns="http://schemas.microsoft.com/office/spreadsheetml/2009/9/main" objectType="Button" lockText="1"/>
</file>

<file path=xl/ctrlProps/ctrlProp116.xml><?xml version="1.0" encoding="utf-8"?>
<formControlPr xmlns="http://schemas.microsoft.com/office/spreadsheetml/2009/9/main" objectType="Button" lockText="1"/>
</file>

<file path=xl/ctrlProps/ctrlProp117.xml><?xml version="1.0" encoding="utf-8"?>
<formControlPr xmlns="http://schemas.microsoft.com/office/spreadsheetml/2009/9/main" objectType="Button" lockText="1"/>
</file>

<file path=xl/ctrlProps/ctrlProp118.xml><?xml version="1.0" encoding="utf-8"?>
<formControlPr xmlns="http://schemas.microsoft.com/office/spreadsheetml/2009/9/main" objectType="Button" lockText="1"/>
</file>

<file path=xl/ctrlProps/ctrlProp119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20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ctrlProps/ctrlProp95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Button" lockText="1"/>
</file>

<file path=xl/ctrlProps/ctrlProp97.xml><?xml version="1.0" encoding="utf-8"?>
<formControlPr xmlns="http://schemas.microsoft.com/office/spreadsheetml/2009/9/main" objectType="Button" lockText="1"/>
</file>

<file path=xl/ctrlProps/ctrlProp98.xml><?xml version="1.0" encoding="utf-8"?>
<formControlPr xmlns="http://schemas.microsoft.com/office/spreadsheetml/2009/9/main" objectType="Button" lockText="1"/>
</file>

<file path=xl/ctrlProps/ctrlProp9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56</xdr:row>
          <xdr:rowOff>0</xdr:rowOff>
        </xdr:from>
        <xdr:to>
          <xdr:col>18</xdr:col>
          <xdr:colOff>0</xdr:colOff>
          <xdr:row>57</xdr:row>
          <xdr:rowOff>47625</xdr:rowOff>
        </xdr:to>
        <xdr:sp macro="" textlink="">
          <xdr:nvSpPr>
            <xdr:cNvPr id="58392" name="Button 24" hidden="1">
              <a:extLst>
                <a:ext uri="{63B3BB69-23CF-44E3-9099-C40C66FF867C}">
                  <a14:compatExt spid="_x0000_s58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56</xdr:row>
          <xdr:rowOff>0</xdr:rowOff>
        </xdr:from>
        <xdr:to>
          <xdr:col>18</xdr:col>
          <xdr:colOff>0</xdr:colOff>
          <xdr:row>57</xdr:row>
          <xdr:rowOff>47625</xdr:rowOff>
        </xdr:to>
        <xdr:sp macro="" textlink="">
          <xdr:nvSpPr>
            <xdr:cNvPr id="58393" name="Button 25" hidden="1">
              <a:extLst>
                <a:ext uri="{63B3BB69-23CF-44E3-9099-C40C66FF867C}">
                  <a14:compatExt spid="_x0000_s58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56</xdr:row>
          <xdr:rowOff>0</xdr:rowOff>
        </xdr:from>
        <xdr:to>
          <xdr:col>18</xdr:col>
          <xdr:colOff>0</xdr:colOff>
          <xdr:row>57</xdr:row>
          <xdr:rowOff>47625</xdr:rowOff>
        </xdr:to>
        <xdr:sp macro="" textlink="">
          <xdr:nvSpPr>
            <xdr:cNvPr id="58394" name="Button 26" hidden="1">
              <a:extLst>
                <a:ext uri="{63B3BB69-23CF-44E3-9099-C40C66FF867C}">
                  <a14:compatExt spid="_x0000_s58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56</xdr:row>
          <xdr:rowOff>0</xdr:rowOff>
        </xdr:from>
        <xdr:to>
          <xdr:col>18</xdr:col>
          <xdr:colOff>0</xdr:colOff>
          <xdr:row>57</xdr:row>
          <xdr:rowOff>47625</xdr:rowOff>
        </xdr:to>
        <xdr:sp macro="" textlink="">
          <xdr:nvSpPr>
            <xdr:cNvPr id="58395" name="Button 27" hidden="1">
              <a:extLst>
                <a:ext uri="{63B3BB69-23CF-44E3-9099-C40C66FF867C}">
                  <a14:compatExt spid="_x0000_s58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32</xdr:row>
          <xdr:rowOff>0</xdr:rowOff>
        </xdr:from>
        <xdr:to>
          <xdr:col>18</xdr:col>
          <xdr:colOff>0</xdr:colOff>
          <xdr:row>33</xdr:row>
          <xdr:rowOff>47625</xdr:rowOff>
        </xdr:to>
        <xdr:sp macro="" textlink="">
          <xdr:nvSpPr>
            <xdr:cNvPr id="58396" name="Button 28" hidden="1">
              <a:extLst>
                <a:ext uri="{63B3BB69-23CF-44E3-9099-C40C66FF867C}">
                  <a14:compatExt spid="_x0000_s58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397" name="Button 29" hidden="1">
              <a:extLst>
                <a:ext uri="{63B3BB69-23CF-44E3-9099-C40C66FF867C}">
                  <a14:compatExt spid="_x0000_s58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398" name="Button 30" hidden="1">
              <a:extLst>
                <a:ext uri="{63B3BB69-23CF-44E3-9099-C40C66FF867C}">
                  <a14:compatExt spid="_x0000_s58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399" name="Button 31" hidden="1">
              <a:extLst>
                <a:ext uri="{63B3BB69-23CF-44E3-9099-C40C66FF867C}">
                  <a14:compatExt spid="_x0000_s58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400" name="Button 32" hidden="1">
              <a:extLst>
                <a:ext uri="{63B3BB69-23CF-44E3-9099-C40C66FF867C}">
                  <a14:compatExt spid="_x0000_s58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401" name="Button 33" hidden="1">
              <a:extLst>
                <a:ext uri="{63B3BB69-23CF-44E3-9099-C40C66FF867C}">
                  <a14:compatExt spid="_x0000_s58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402" name="Button 34" hidden="1">
              <a:extLst>
                <a:ext uri="{63B3BB69-23CF-44E3-9099-C40C66FF867C}">
                  <a14:compatExt spid="_x0000_s58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403" name="Button 35" hidden="1">
              <a:extLst>
                <a:ext uri="{63B3BB69-23CF-44E3-9099-C40C66FF867C}">
                  <a14:compatExt spid="_x0000_s58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33</xdr:row>
          <xdr:rowOff>0</xdr:rowOff>
        </xdr:from>
        <xdr:to>
          <xdr:col>19</xdr:col>
          <xdr:colOff>0</xdr:colOff>
          <xdr:row>34</xdr:row>
          <xdr:rowOff>47625</xdr:rowOff>
        </xdr:to>
        <xdr:sp macro="" textlink="">
          <xdr:nvSpPr>
            <xdr:cNvPr id="58405" name="Button 37" hidden="1">
              <a:extLst>
                <a:ext uri="{63B3BB69-23CF-44E3-9099-C40C66FF867C}">
                  <a14:compatExt spid="_x0000_s58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33</xdr:row>
          <xdr:rowOff>0</xdr:rowOff>
        </xdr:from>
        <xdr:to>
          <xdr:col>19</xdr:col>
          <xdr:colOff>0</xdr:colOff>
          <xdr:row>34</xdr:row>
          <xdr:rowOff>47625</xdr:rowOff>
        </xdr:to>
        <xdr:sp macro="" textlink="">
          <xdr:nvSpPr>
            <xdr:cNvPr id="58406" name="Button 38" hidden="1">
              <a:extLst>
                <a:ext uri="{63B3BB69-23CF-44E3-9099-C40C66FF867C}">
                  <a14:compatExt spid="_x0000_s58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33</xdr:row>
          <xdr:rowOff>0</xdr:rowOff>
        </xdr:from>
        <xdr:to>
          <xdr:col>19</xdr:col>
          <xdr:colOff>0</xdr:colOff>
          <xdr:row>34</xdr:row>
          <xdr:rowOff>47625</xdr:rowOff>
        </xdr:to>
        <xdr:sp macro="" textlink="">
          <xdr:nvSpPr>
            <xdr:cNvPr id="58407" name="Button 39" hidden="1">
              <a:extLst>
                <a:ext uri="{63B3BB69-23CF-44E3-9099-C40C66FF867C}">
                  <a14:compatExt spid="_x0000_s58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33</xdr:row>
          <xdr:rowOff>0</xdr:rowOff>
        </xdr:from>
        <xdr:to>
          <xdr:col>19</xdr:col>
          <xdr:colOff>0</xdr:colOff>
          <xdr:row>34</xdr:row>
          <xdr:rowOff>47625</xdr:rowOff>
        </xdr:to>
        <xdr:sp macro="" textlink="">
          <xdr:nvSpPr>
            <xdr:cNvPr id="58408" name="Button 40" hidden="1">
              <a:extLst>
                <a:ext uri="{63B3BB69-23CF-44E3-9099-C40C66FF867C}">
                  <a14:compatExt spid="_x0000_s58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33</xdr:row>
          <xdr:rowOff>0</xdr:rowOff>
        </xdr:from>
        <xdr:to>
          <xdr:col>19</xdr:col>
          <xdr:colOff>0</xdr:colOff>
          <xdr:row>34</xdr:row>
          <xdr:rowOff>47625</xdr:rowOff>
        </xdr:to>
        <xdr:sp macro="" textlink="">
          <xdr:nvSpPr>
            <xdr:cNvPr id="58409" name="Button 41" hidden="1">
              <a:extLst>
                <a:ext uri="{63B3BB69-23CF-44E3-9099-C40C66FF867C}">
                  <a14:compatExt spid="_x0000_s58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33</xdr:row>
          <xdr:rowOff>0</xdr:rowOff>
        </xdr:from>
        <xdr:to>
          <xdr:col>19</xdr:col>
          <xdr:colOff>0</xdr:colOff>
          <xdr:row>34</xdr:row>
          <xdr:rowOff>47625</xdr:rowOff>
        </xdr:to>
        <xdr:sp macro="" textlink="">
          <xdr:nvSpPr>
            <xdr:cNvPr id="58410" name="Button 42" hidden="1">
              <a:extLst>
                <a:ext uri="{63B3BB69-23CF-44E3-9099-C40C66FF867C}">
                  <a14:compatExt spid="_x0000_s58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33</xdr:row>
          <xdr:rowOff>0</xdr:rowOff>
        </xdr:from>
        <xdr:to>
          <xdr:col>19</xdr:col>
          <xdr:colOff>0</xdr:colOff>
          <xdr:row>34</xdr:row>
          <xdr:rowOff>47625</xdr:rowOff>
        </xdr:to>
        <xdr:sp macro="" textlink="">
          <xdr:nvSpPr>
            <xdr:cNvPr id="58411" name="Button 43" hidden="1">
              <a:extLst>
                <a:ext uri="{63B3BB69-23CF-44E3-9099-C40C66FF867C}">
                  <a14:compatExt spid="_x0000_s58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33</xdr:row>
          <xdr:rowOff>0</xdr:rowOff>
        </xdr:from>
        <xdr:to>
          <xdr:col>19</xdr:col>
          <xdr:colOff>0</xdr:colOff>
          <xdr:row>34</xdr:row>
          <xdr:rowOff>47625</xdr:rowOff>
        </xdr:to>
        <xdr:sp macro="" textlink="">
          <xdr:nvSpPr>
            <xdr:cNvPr id="58412" name="Button 44" hidden="1">
              <a:extLst>
                <a:ext uri="{63B3BB69-23CF-44E3-9099-C40C66FF867C}">
                  <a14:compatExt spid="_x0000_s58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56</xdr:row>
          <xdr:rowOff>0</xdr:rowOff>
        </xdr:from>
        <xdr:to>
          <xdr:col>18</xdr:col>
          <xdr:colOff>0</xdr:colOff>
          <xdr:row>57</xdr:row>
          <xdr:rowOff>47625</xdr:rowOff>
        </xdr:to>
        <xdr:sp macro="" textlink="">
          <xdr:nvSpPr>
            <xdr:cNvPr id="58413" name="Button 45" hidden="1">
              <a:extLst>
                <a:ext uri="{63B3BB69-23CF-44E3-9099-C40C66FF867C}">
                  <a14:compatExt spid="_x0000_s58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56</xdr:row>
          <xdr:rowOff>0</xdr:rowOff>
        </xdr:from>
        <xdr:to>
          <xdr:col>18</xdr:col>
          <xdr:colOff>0</xdr:colOff>
          <xdr:row>57</xdr:row>
          <xdr:rowOff>47625</xdr:rowOff>
        </xdr:to>
        <xdr:sp macro="" textlink="">
          <xdr:nvSpPr>
            <xdr:cNvPr id="58414" name="Button 46" hidden="1">
              <a:extLst>
                <a:ext uri="{63B3BB69-23CF-44E3-9099-C40C66FF867C}">
                  <a14:compatExt spid="_x0000_s58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56</xdr:row>
          <xdr:rowOff>0</xdr:rowOff>
        </xdr:from>
        <xdr:to>
          <xdr:col>18</xdr:col>
          <xdr:colOff>0</xdr:colOff>
          <xdr:row>57</xdr:row>
          <xdr:rowOff>47625</xdr:rowOff>
        </xdr:to>
        <xdr:sp macro="" textlink="">
          <xdr:nvSpPr>
            <xdr:cNvPr id="58415" name="Button 47" hidden="1">
              <a:extLst>
                <a:ext uri="{63B3BB69-23CF-44E3-9099-C40C66FF867C}">
                  <a14:compatExt spid="_x0000_s58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56</xdr:row>
          <xdr:rowOff>0</xdr:rowOff>
        </xdr:from>
        <xdr:to>
          <xdr:col>18</xdr:col>
          <xdr:colOff>0</xdr:colOff>
          <xdr:row>57</xdr:row>
          <xdr:rowOff>47625</xdr:rowOff>
        </xdr:to>
        <xdr:sp macro="" textlink="">
          <xdr:nvSpPr>
            <xdr:cNvPr id="58416" name="Button 48" hidden="1">
              <a:extLst>
                <a:ext uri="{63B3BB69-23CF-44E3-9099-C40C66FF867C}">
                  <a14:compatExt spid="_x0000_s58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17" name="Button 49" hidden="1">
              <a:extLst>
                <a:ext uri="{63B3BB69-23CF-44E3-9099-C40C66FF867C}">
                  <a14:compatExt spid="_x0000_s58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18" name="Button 50" hidden="1">
              <a:extLst>
                <a:ext uri="{63B3BB69-23CF-44E3-9099-C40C66FF867C}">
                  <a14:compatExt spid="_x0000_s58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19" name="Button 51" hidden="1">
              <a:extLst>
                <a:ext uri="{63B3BB69-23CF-44E3-9099-C40C66FF867C}">
                  <a14:compatExt spid="_x0000_s58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20" name="Button 52" hidden="1">
              <a:extLst>
                <a:ext uri="{63B3BB69-23CF-44E3-9099-C40C66FF867C}">
                  <a14:compatExt spid="_x0000_s58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21" name="Button 53" hidden="1">
              <a:extLst>
                <a:ext uri="{63B3BB69-23CF-44E3-9099-C40C66FF867C}">
                  <a14:compatExt spid="_x0000_s58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33</xdr:row>
          <xdr:rowOff>0</xdr:rowOff>
        </xdr:from>
        <xdr:to>
          <xdr:col>14</xdr:col>
          <xdr:colOff>0</xdr:colOff>
          <xdr:row>34</xdr:row>
          <xdr:rowOff>47625</xdr:rowOff>
        </xdr:to>
        <xdr:sp macro="" textlink="">
          <xdr:nvSpPr>
            <xdr:cNvPr id="58424" name="Button 56" hidden="1">
              <a:extLst>
                <a:ext uri="{63B3BB69-23CF-44E3-9099-C40C66FF867C}">
                  <a14:compatExt spid="_x0000_s58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33</xdr:row>
          <xdr:rowOff>0</xdr:rowOff>
        </xdr:from>
        <xdr:to>
          <xdr:col>14</xdr:col>
          <xdr:colOff>0</xdr:colOff>
          <xdr:row>34</xdr:row>
          <xdr:rowOff>47625</xdr:rowOff>
        </xdr:to>
        <xdr:sp macro="" textlink="">
          <xdr:nvSpPr>
            <xdr:cNvPr id="58425" name="Button 57" hidden="1">
              <a:extLst>
                <a:ext uri="{63B3BB69-23CF-44E3-9099-C40C66FF867C}">
                  <a14:compatExt spid="_x0000_s58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33</xdr:row>
          <xdr:rowOff>0</xdr:rowOff>
        </xdr:from>
        <xdr:to>
          <xdr:col>14</xdr:col>
          <xdr:colOff>0</xdr:colOff>
          <xdr:row>34</xdr:row>
          <xdr:rowOff>47625</xdr:rowOff>
        </xdr:to>
        <xdr:sp macro="" textlink="">
          <xdr:nvSpPr>
            <xdr:cNvPr id="58426" name="Button 58" hidden="1">
              <a:extLst>
                <a:ext uri="{63B3BB69-23CF-44E3-9099-C40C66FF867C}">
                  <a14:compatExt spid="_x0000_s58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33</xdr:row>
          <xdr:rowOff>0</xdr:rowOff>
        </xdr:from>
        <xdr:to>
          <xdr:col>14</xdr:col>
          <xdr:colOff>0</xdr:colOff>
          <xdr:row>34</xdr:row>
          <xdr:rowOff>47625</xdr:rowOff>
        </xdr:to>
        <xdr:sp macro="" textlink="">
          <xdr:nvSpPr>
            <xdr:cNvPr id="58427" name="Button 59" hidden="1">
              <a:extLst>
                <a:ext uri="{63B3BB69-23CF-44E3-9099-C40C66FF867C}">
                  <a14:compatExt spid="_x0000_s58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19050</xdr:colOff>
          <xdr:row>2</xdr:row>
          <xdr:rowOff>47625</xdr:rowOff>
        </xdr:from>
        <xdr:to>
          <xdr:col>26</xdr:col>
          <xdr:colOff>114300</xdr:colOff>
          <xdr:row>2</xdr:row>
          <xdr:rowOff>66675</xdr:rowOff>
        </xdr:to>
        <xdr:sp macro="" textlink="">
          <xdr:nvSpPr>
            <xdr:cNvPr id="64543" name="Button 31" hidden="1">
              <a:extLst>
                <a:ext uri="{63B3BB69-23CF-44E3-9099-C40C66FF867C}">
                  <a14:compatExt spid="_x0000_s64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19050</xdr:colOff>
          <xdr:row>2</xdr:row>
          <xdr:rowOff>47625</xdr:rowOff>
        </xdr:from>
        <xdr:to>
          <xdr:col>26</xdr:col>
          <xdr:colOff>114300</xdr:colOff>
          <xdr:row>2</xdr:row>
          <xdr:rowOff>66675</xdr:rowOff>
        </xdr:to>
        <xdr:sp macro="" textlink="">
          <xdr:nvSpPr>
            <xdr:cNvPr id="64544" name="Button 32" hidden="1">
              <a:extLst>
                <a:ext uri="{63B3BB69-23CF-44E3-9099-C40C66FF867C}">
                  <a14:compatExt spid="_x0000_s64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19050</xdr:colOff>
          <xdr:row>2</xdr:row>
          <xdr:rowOff>47625</xdr:rowOff>
        </xdr:from>
        <xdr:to>
          <xdr:col>26</xdr:col>
          <xdr:colOff>114300</xdr:colOff>
          <xdr:row>2</xdr:row>
          <xdr:rowOff>66675</xdr:rowOff>
        </xdr:to>
        <xdr:sp macro="" textlink="">
          <xdr:nvSpPr>
            <xdr:cNvPr id="64545" name="Button 33" hidden="1">
              <a:extLst>
                <a:ext uri="{63B3BB69-23CF-44E3-9099-C40C66FF867C}">
                  <a14:compatExt spid="_x0000_s64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19050</xdr:colOff>
          <xdr:row>2</xdr:row>
          <xdr:rowOff>47625</xdr:rowOff>
        </xdr:from>
        <xdr:to>
          <xdr:col>26</xdr:col>
          <xdr:colOff>114300</xdr:colOff>
          <xdr:row>2</xdr:row>
          <xdr:rowOff>66675</xdr:rowOff>
        </xdr:to>
        <xdr:sp macro="" textlink="">
          <xdr:nvSpPr>
            <xdr:cNvPr id="64546" name="Button 34" hidden="1">
              <a:extLst>
                <a:ext uri="{63B3BB69-23CF-44E3-9099-C40C66FF867C}">
                  <a14:compatExt spid="_x0000_s64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19050</xdr:colOff>
          <xdr:row>2</xdr:row>
          <xdr:rowOff>47625</xdr:rowOff>
        </xdr:from>
        <xdr:to>
          <xdr:col>26</xdr:col>
          <xdr:colOff>114300</xdr:colOff>
          <xdr:row>2</xdr:row>
          <xdr:rowOff>66675</xdr:rowOff>
        </xdr:to>
        <xdr:sp macro="" textlink="">
          <xdr:nvSpPr>
            <xdr:cNvPr id="64547" name="Button 35" hidden="1">
              <a:extLst>
                <a:ext uri="{63B3BB69-23CF-44E3-9099-C40C66FF867C}">
                  <a14:compatExt spid="_x0000_s64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19050</xdr:colOff>
          <xdr:row>2</xdr:row>
          <xdr:rowOff>47625</xdr:rowOff>
        </xdr:from>
        <xdr:to>
          <xdr:col>26</xdr:col>
          <xdr:colOff>114300</xdr:colOff>
          <xdr:row>2</xdr:row>
          <xdr:rowOff>66675</xdr:rowOff>
        </xdr:to>
        <xdr:sp macro="" textlink="">
          <xdr:nvSpPr>
            <xdr:cNvPr id="64548" name="Button 36" hidden="1">
              <a:extLst>
                <a:ext uri="{63B3BB69-23CF-44E3-9099-C40C66FF867C}">
                  <a14:compatExt spid="_x0000_s64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19050</xdr:colOff>
          <xdr:row>2</xdr:row>
          <xdr:rowOff>47625</xdr:rowOff>
        </xdr:from>
        <xdr:to>
          <xdr:col>26</xdr:col>
          <xdr:colOff>114300</xdr:colOff>
          <xdr:row>2</xdr:row>
          <xdr:rowOff>66675</xdr:rowOff>
        </xdr:to>
        <xdr:sp macro="" textlink="">
          <xdr:nvSpPr>
            <xdr:cNvPr id="64549" name="Button 37" hidden="1">
              <a:extLst>
                <a:ext uri="{63B3BB69-23CF-44E3-9099-C40C66FF867C}">
                  <a14:compatExt spid="_x0000_s64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19050</xdr:colOff>
          <xdr:row>2</xdr:row>
          <xdr:rowOff>47625</xdr:rowOff>
        </xdr:from>
        <xdr:to>
          <xdr:col>25</xdr:col>
          <xdr:colOff>142875</xdr:colOff>
          <xdr:row>2</xdr:row>
          <xdr:rowOff>66675</xdr:rowOff>
        </xdr:to>
        <xdr:sp macro="" textlink="">
          <xdr:nvSpPr>
            <xdr:cNvPr id="64550" name="Button 38" hidden="1">
              <a:extLst>
                <a:ext uri="{63B3BB69-23CF-44E3-9099-C40C66FF867C}">
                  <a14:compatExt spid="_x0000_s64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52" name="Button 140" hidden="1">
              <a:extLst>
                <a:ext uri="{63B3BB69-23CF-44E3-9099-C40C66FF867C}">
                  <a14:compatExt spid="_x0000_s64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653" name="Button 141" hidden="1">
              <a:extLst>
                <a:ext uri="{63B3BB69-23CF-44E3-9099-C40C66FF867C}">
                  <a14:compatExt spid="_x0000_s64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54" name="Button 142" hidden="1">
              <a:extLst>
                <a:ext uri="{63B3BB69-23CF-44E3-9099-C40C66FF867C}">
                  <a14:compatExt spid="_x0000_s64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55" name="Button 143" hidden="1">
              <a:extLst>
                <a:ext uri="{63B3BB69-23CF-44E3-9099-C40C66FF867C}">
                  <a14:compatExt spid="_x0000_s64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56" name="Button 144" hidden="1">
              <a:extLst>
                <a:ext uri="{63B3BB69-23CF-44E3-9099-C40C66FF867C}">
                  <a14:compatExt spid="_x0000_s64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657" name="Button 145" hidden="1">
              <a:extLst>
                <a:ext uri="{63B3BB69-23CF-44E3-9099-C40C66FF867C}">
                  <a14:compatExt spid="_x0000_s64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658" name="Button 146" hidden="1">
              <a:extLst>
                <a:ext uri="{63B3BB69-23CF-44E3-9099-C40C66FF867C}">
                  <a14:compatExt spid="_x0000_s64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659" name="Button 147" hidden="1">
              <a:extLst>
                <a:ext uri="{63B3BB69-23CF-44E3-9099-C40C66FF867C}">
                  <a14:compatExt spid="_x0000_s64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61" name="Button 149" hidden="1">
              <a:extLst>
                <a:ext uri="{63B3BB69-23CF-44E3-9099-C40C66FF867C}">
                  <a14:compatExt spid="_x0000_s64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62" name="Button 150" hidden="1">
              <a:extLst>
                <a:ext uri="{63B3BB69-23CF-44E3-9099-C40C66FF867C}">
                  <a14:compatExt spid="_x0000_s64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63" name="Button 151" hidden="1">
              <a:extLst>
                <a:ext uri="{63B3BB69-23CF-44E3-9099-C40C66FF867C}">
                  <a14:compatExt spid="_x0000_s64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64" name="Button 152" hidden="1">
              <a:extLst>
                <a:ext uri="{63B3BB69-23CF-44E3-9099-C40C66FF867C}">
                  <a14:compatExt spid="_x0000_s64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666" name="Button 154" hidden="1">
              <a:extLst>
                <a:ext uri="{63B3BB69-23CF-44E3-9099-C40C66FF867C}">
                  <a14:compatExt spid="_x0000_s64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667" name="Button 155" hidden="1">
              <a:extLst>
                <a:ext uri="{63B3BB69-23CF-44E3-9099-C40C66FF867C}">
                  <a14:compatExt spid="_x0000_s64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668" name="Button 156" hidden="1">
              <a:extLst>
                <a:ext uri="{63B3BB69-23CF-44E3-9099-C40C66FF867C}">
                  <a14:compatExt spid="_x0000_s64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669" name="Button 157" hidden="1">
              <a:extLst>
                <a:ext uri="{63B3BB69-23CF-44E3-9099-C40C66FF867C}">
                  <a14:compatExt spid="_x0000_s64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670" name="Button 158" hidden="1">
              <a:extLst>
                <a:ext uri="{63B3BB69-23CF-44E3-9099-C40C66FF867C}">
                  <a14:compatExt spid="_x0000_s64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671" name="Button 159" hidden="1">
              <a:extLst>
                <a:ext uri="{63B3BB69-23CF-44E3-9099-C40C66FF867C}">
                  <a14:compatExt spid="_x0000_s64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672" name="Button 160" hidden="1">
              <a:extLst>
                <a:ext uri="{63B3BB69-23CF-44E3-9099-C40C66FF867C}">
                  <a14:compatExt spid="_x0000_s64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673" name="Button 161" hidden="1">
              <a:extLst>
                <a:ext uri="{63B3BB69-23CF-44E3-9099-C40C66FF867C}">
                  <a14:compatExt spid="_x0000_s64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674" name="Button 162" hidden="1">
              <a:extLst>
                <a:ext uri="{63B3BB69-23CF-44E3-9099-C40C66FF867C}">
                  <a14:compatExt spid="_x0000_s64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675" name="Button 163" hidden="1">
              <a:extLst>
                <a:ext uri="{63B3BB69-23CF-44E3-9099-C40C66FF867C}">
                  <a14:compatExt spid="_x0000_s64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88" name="Button 176" hidden="1">
              <a:extLst>
                <a:ext uri="{63B3BB69-23CF-44E3-9099-C40C66FF867C}">
                  <a14:compatExt spid="_x0000_s64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90" name="Button 178" hidden="1">
              <a:extLst>
                <a:ext uri="{63B3BB69-23CF-44E3-9099-C40C66FF867C}">
                  <a14:compatExt spid="_x0000_s64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91" name="Button 179" hidden="1">
              <a:extLst>
                <a:ext uri="{63B3BB69-23CF-44E3-9099-C40C66FF867C}">
                  <a14:compatExt spid="_x0000_s64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92" name="Button 180" hidden="1">
              <a:extLst>
                <a:ext uri="{63B3BB69-23CF-44E3-9099-C40C66FF867C}">
                  <a14:compatExt spid="_x0000_s64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97" name="Button 185" hidden="1">
              <a:extLst>
                <a:ext uri="{63B3BB69-23CF-44E3-9099-C40C66FF867C}">
                  <a14:compatExt spid="_x0000_s64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98" name="Button 186" hidden="1">
              <a:extLst>
                <a:ext uri="{63B3BB69-23CF-44E3-9099-C40C66FF867C}">
                  <a14:compatExt spid="_x0000_s64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99" name="Button 187" hidden="1">
              <a:extLst>
                <a:ext uri="{63B3BB69-23CF-44E3-9099-C40C66FF867C}">
                  <a14:compatExt spid="_x0000_s64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700" name="Button 188" hidden="1">
              <a:extLst>
                <a:ext uri="{63B3BB69-23CF-44E3-9099-C40C66FF867C}">
                  <a14:compatExt spid="_x0000_s64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0</xdr:row>
          <xdr:rowOff>123825</xdr:rowOff>
        </xdr:to>
        <xdr:sp macro="" textlink="">
          <xdr:nvSpPr>
            <xdr:cNvPr id="64725" name="Button 213" hidden="1">
              <a:extLst>
                <a:ext uri="{63B3BB69-23CF-44E3-9099-C40C66FF867C}">
                  <a14:compatExt spid="_x0000_s64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726" name="Button 214" hidden="1">
              <a:extLst>
                <a:ext uri="{63B3BB69-23CF-44E3-9099-C40C66FF867C}">
                  <a14:compatExt spid="_x0000_s64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0</xdr:row>
          <xdr:rowOff>123825</xdr:rowOff>
        </xdr:to>
        <xdr:sp macro="" textlink="">
          <xdr:nvSpPr>
            <xdr:cNvPr id="64727" name="Button 215" hidden="1">
              <a:extLst>
                <a:ext uri="{63B3BB69-23CF-44E3-9099-C40C66FF867C}">
                  <a14:compatExt spid="_x0000_s64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0</xdr:row>
          <xdr:rowOff>123825</xdr:rowOff>
        </xdr:to>
        <xdr:sp macro="" textlink="">
          <xdr:nvSpPr>
            <xdr:cNvPr id="64728" name="Button 216" hidden="1">
              <a:extLst>
                <a:ext uri="{63B3BB69-23CF-44E3-9099-C40C66FF867C}">
                  <a14:compatExt spid="_x0000_s64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0</xdr:row>
          <xdr:rowOff>123825</xdr:rowOff>
        </xdr:to>
        <xdr:sp macro="" textlink="">
          <xdr:nvSpPr>
            <xdr:cNvPr id="64729" name="Button 217" hidden="1">
              <a:extLst>
                <a:ext uri="{63B3BB69-23CF-44E3-9099-C40C66FF867C}">
                  <a14:compatExt spid="_x0000_s64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730" name="Button 218" hidden="1">
              <a:extLst>
                <a:ext uri="{63B3BB69-23CF-44E3-9099-C40C66FF867C}">
                  <a14:compatExt spid="_x0000_s64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731" name="Button 219" hidden="1">
              <a:extLst>
                <a:ext uri="{63B3BB69-23CF-44E3-9099-C40C66FF867C}">
                  <a14:compatExt spid="_x0000_s64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0</xdr:row>
          <xdr:rowOff>123825</xdr:rowOff>
        </xdr:to>
        <xdr:sp macro="" textlink="">
          <xdr:nvSpPr>
            <xdr:cNvPr id="64734" name="Button 222" hidden="1">
              <a:extLst>
                <a:ext uri="{63B3BB69-23CF-44E3-9099-C40C66FF867C}">
                  <a14:compatExt spid="_x0000_s64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0</xdr:row>
          <xdr:rowOff>123825</xdr:rowOff>
        </xdr:to>
        <xdr:sp macro="" textlink="">
          <xdr:nvSpPr>
            <xdr:cNvPr id="64735" name="Button 223" hidden="1">
              <a:extLst>
                <a:ext uri="{63B3BB69-23CF-44E3-9099-C40C66FF867C}">
                  <a14:compatExt spid="_x0000_s64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0</xdr:row>
          <xdr:rowOff>123825</xdr:rowOff>
        </xdr:to>
        <xdr:sp macro="" textlink="">
          <xdr:nvSpPr>
            <xdr:cNvPr id="64736" name="Button 224" hidden="1">
              <a:extLst>
                <a:ext uri="{63B3BB69-23CF-44E3-9099-C40C66FF867C}">
                  <a14:compatExt spid="_x0000_s64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0</xdr:row>
          <xdr:rowOff>123825</xdr:rowOff>
        </xdr:to>
        <xdr:sp macro="" textlink="">
          <xdr:nvSpPr>
            <xdr:cNvPr id="64737" name="Button 225" hidden="1">
              <a:extLst>
                <a:ext uri="{63B3BB69-23CF-44E3-9099-C40C66FF867C}">
                  <a14:compatExt spid="_x0000_s64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42</xdr:row>
          <xdr:rowOff>19050</xdr:rowOff>
        </xdr:from>
        <xdr:to>
          <xdr:col>8</xdr:col>
          <xdr:colOff>266700</xdr:colOff>
          <xdr:row>42</xdr:row>
          <xdr:rowOff>114300</xdr:rowOff>
        </xdr:to>
        <xdr:sp macro="" textlink="">
          <xdr:nvSpPr>
            <xdr:cNvPr id="64755" name="Button 243" hidden="1">
              <a:extLst>
                <a:ext uri="{63B3BB69-23CF-44E3-9099-C40C66FF867C}">
                  <a14:compatExt spid="_x0000_s64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42</xdr:row>
          <xdr:rowOff>19050</xdr:rowOff>
        </xdr:from>
        <xdr:to>
          <xdr:col>8</xdr:col>
          <xdr:colOff>266700</xdr:colOff>
          <xdr:row>42</xdr:row>
          <xdr:rowOff>114300</xdr:rowOff>
        </xdr:to>
        <xdr:sp macro="" textlink="">
          <xdr:nvSpPr>
            <xdr:cNvPr id="64756" name="Button 244" hidden="1">
              <a:extLst>
                <a:ext uri="{63B3BB69-23CF-44E3-9099-C40C66FF867C}">
                  <a14:compatExt spid="_x0000_s64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42</xdr:row>
          <xdr:rowOff>19050</xdr:rowOff>
        </xdr:from>
        <xdr:to>
          <xdr:col>8</xdr:col>
          <xdr:colOff>266700</xdr:colOff>
          <xdr:row>42</xdr:row>
          <xdr:rowOff>114300</xdr:rowOff>
        </xdr:to>
        <xdr:sp macro="" textlink="">
          <xdr:nvSpPr>
            <xdr:cNvPr id="64757" name="Button 245" hidden="1">
              <a:extLst>
                <a:ext uri="{63B3BB69-23CF-44E3-9099-C40C66FF867C}">
                  <a14:compatExt spid="_x0000_s64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42</xdr:row>
          <xdr:rowOff>19050</xdr:rowOff>
        </xdr:from>
        <xdr:to>
          <xdr:col>8</xdr:col>
          <xdr:colOff>266700</xdr:colOff>
          <xdr:row>42</xdr:row>
          <xdr:rowOff>114300</xdr:rowOff>
        </xdr:to>
        <xdr:sp macro="" textlink="">
          <xdr:nvSpPr>
            <xdr:cNvPr id="64758" name="Button 246" hidden="1">
              <a:extLst>
                <a:ext uri="{63B3BB69-23CF-44E3-9099-C40C66FF867C}">
                  <a14:compatExt spid="_x0000_s64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42</xdr:row>
          <xdr:rowOff>19050</xdr:rowOff>
        </xdr:from>
        <xdr:to>
          <xdr:col>8</xdr:col>
          <xdr:colOff>266700</xdr:colOff>
          <xdr:row>42</xdr:row>
          <xdr:rowOff>114300</xdr:rowOff>
        </xdr:to>
        <xdr:sp macro="" textlink="">
          <xdr:nvSpPr>
            <xdr:cNvPr id="64759" name="Button 247" hidden="1">
              <a:extLst>
                <a:ext uri="{63B3BB69-23CF-44E3-9099-C40C66FF867C}">
                  <a14:compatExt spid="_x0000_s64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42</xdr:row>
          <xdr:rowOff>19050</xdr:rowOff>
        </xdr:from>
        <xdr:to>
          <xdr:col>8</xdr:col>
          <xdr:colOff>266700</xdr:colOff>
          <xdr:row>42</xdr:row>
          <xdr:rowOff>114300</xdr:rowOff>
        </xdr:to>
        <xdr:sp macro="" textlink="">
          <xdr:nvSpPr>
            <xdr:cNvPr id="64760" name="Button 248" hidden="1">
              <a:extLst>
                <a:ext uri="{63B3BB69-23CF-44E3-9099-C40C66FF867C}">
                  <a14:compatExt spid="_x0000_s64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42</xdr:row>
          <xdr:rowOff>19050</xdr:rowOff>
        </xdr:from>
        <xdr:to>
          <xdr:col>8</xdr:col>
          <xdr:colOff>266700</xdr:colOff>
          <xdr:row>42</xdr:row>
          <xdr:rowOff>114300</xdr:rowOff>
        </xdr:to>
        <xdr:sp macro="" textlink="">
          <xdr:nvSpPr>
            <xdr:cNvPr id="64761" name="Button 249" hidden="1">
              <a:extLst>
                <a:ext uri="{63B3BB69-23CF-44E3-9099-C40C66FF867C}">
                  <a14:compatExt spid="_x0000_s64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42</xdr:row>
          <xdr:rowOff>19050</xdr:rowOff>
        </xdr:from>
        <xdr:to>
          <xdr:col>8</xdr:col>
          <xdr:colOff>266700</xdr:colOff>
          <xdr:row>42</xdr:row>
          <xdr:rowOff>114300</xdr:rowOff>
        </xdr:to>
        <xdr:sp macro="" textlink="">
          <xdr:nvSpPr>
            <xdr:cNvPr id="64762" name="Button 250" hidden="1">
              <a:extLst>
                <a:ext uri="{63B3BB69-23CF-44E3-9099-C40C66FF867C}">
                  <a14:compatExt spid="_x0000_s64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771" name="Button 259" hidden="1">
              <a:extLst>
                <a:ext uri="{63B3BB69-23CF-44E3-9099-C40C66FF867C}">
                  <a14:compatExt spid="_x0000_s64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772" name="Button 260" hidden="1">
              <a:extLst>
                <a:ext uri="{63B3BB69-23CF-44E3-9099-C40C66FF867C}">
                  <a14:compatExt spid="_x0000_s64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773" name="Button 261" hidden="1">
              <a:extLst>
                <a:ext uri="{63B3BB69-23CF-44E3-9099-C40C66FF867C}">
                  <a14:compatExt spid="_x0000_s64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774" name="Button 262" hidden="1">
              <a:extLst>
                <a:ext uri="{63B3BB69-23CF-44E3-9099-C40C66FF867C}">
                  <a14:compatExt spid="_x0000_s64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775" name="Button 263" hidden="1">
              <a:extLst>
                <a:ext uri="{63B3BB69-23CF-44E3-9099-C40C66FF867C}">
                  <a14:compatExt spid="_x0000_s64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776" name="Button 264" hidden="1">
              <a:extLst>
                <a:ext uri="{63B3BB69-23CF-44E3-9099-C40C66FF867C}">
                  <a14:compatExt spid="_x0000_s64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777" name="Button 265" hidden="1">
              <a:extLst>
                <a:ext uri="{63B3BB69-23CF-44E3-9099-C40C66FF867C}">
                  <a14:compatExt spid="_x0000_s64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778" name="Button 266" hidden="1">
              <a:extLst>
                <a:ext uri="{63B3BB69-23CF-44E3-9099-C40C66FF867C}">
                  <a14:compatExt spid="_x0000_s64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3" name="Button 1" hidden="1">
              <a:extLst>
                <a:ext uri="{63B3BB69-23CF-44E3-9099-C40C66FF867C}">
                  <a14:compatExt spid="_x0000_s849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49</xdr:row>
          <xdr:rowOff>152400</xdr:rowOff>
        </xdr:from>
        <xdr:to>
          <xdr:col>23</xdr:col>
          <xdr:colOff>0</xdr:colOff>
          <xdr:row>49</xdr:row>
          <xdr:rowOff>152400</xdr:rowOff>
        </xdr:to>
        <xdr:sp macro="" textlink="">
          <xdr:nvSpPr>
            <xdr:cNvPr id="84994" name="Button 2" hidden="1">
              <a:extLst>
                <a:ext uri="{63B3BB69-23CF-44E3-9099-C40C66FF867C}">
                  <a14:compatExt spid="_x0000_s849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5" name="Button 3" hidden="1">
              <a:extLst>
                <a:ext uri="{63B3BB69-23CF-44E3-9099-C40C66FF867C}">
                  <a14:compatExt spid="_x0000_s849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6" name="Button 4" hidden="1">
              <a:extLst>
                <a:ext uri="{63B3BB69-23CF-44E3-9099-C40C66FF867C}">
                  <a14:compatExt spid="_x0000_s849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7" name="Button 5" hidden="1">
              <a:extLst>
                <a:ext uri="{63B3BB69-23CF-44E3-9099-C40C66FF867C}">
                  <a14:compatExt spid="_x0000_s849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8" name="Button 6" hidden="1">
              <a:extLst>
                <a:ext uri="{63B3BB69-23CF-44E3-9099-C40C66FF867C}">
                  <a14:compatExt spid="_x0000_s849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9" name="Button 7" hidden="1">
              <a:extLst>
                <a:ext uri="{63B3BB69-23CF-44E3-9099-C40C66FF867C}">
                  <a14:compatExt spid="_x0000_s849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0" name="Button 8" hidden="1">
              <a:extLst>
                <a:ext uri="{63B3BB69-23CF-44E3-9099-C40C66FF867C}">
                  <a14:compatExt spid="_x0000_s850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1" name="Button 9" hidden="1">
              <a:extLst>
                <a:ext uri="{63B3BB69-23CF-44E3-9099-C40C66FF867C}">
                  <a14:compatExt spid="_x0000_s850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2" name="Button 10" hidden="1">
              <a:extLst>
                <a:ext uri="{63B3BB69-23CF-44E3-9099-C40C66FF867C}">
                  <a14:compatExt spid="_x0000_s850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3" name="Button 11" hidden="1">
              <a:extLst>
                <a:ext uri="{63B3BB69-23CF-44E3-9099-C40C66FF867C}">
                  <a14:compatExt spid="_x0000_s850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4" name="Button 12" hidden="1">
              <a:extLst>
                <a:ext uri="{63B3BB69-23CF-44E3-9099-C40C66FF867C}">
                  <a14:compatExt spid="_x0000_s850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5" name="Button 13" hidden="1">
              <a:extLst>
                <a:ext uri="{63B3BB69-23CF-44E3-9099-C40C66FF867C}">
                  <a14:compatExt spid="_x0000_s850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171450</xdr:colOff>
          <xdr:row>0</xdr:row>
          <xdr:rowOff>0</xdr:rowOff>
        </xdr:from>
        <xdr:to>
          <xdr:col>12</xdr:col>
          <xdr:colOff>0</xdr:colOff>
          <xdr:row>0</xdr:row>
          <xdr:rowOff>0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29" name="Button 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0" name="Button 2" hidden="1">
              <a:extLst>
                <a:ext uri="{63B3BB69-23CF-44E3-9099-C40C66FF867C}">
                  <a14:compatExt spid="_x0000_s48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1" name="Button 3" hidden="1">
              <a:extLst>
                <a:ext uri="{63B3BB69-23CF-44E3-9099-C40C66FF867C}">
                  <a14:compatExt spid="_x0000_s48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2" name="Button 4" hidden="1">
              <a:extLst>
                <a:ext uri="{63B3BB69-23CF-44E3-9099-C40C66FF867C}">
                  <a14:compatExt spid="_x0000_s48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3" name="Button 5" hidden="1">
              <a:extLst>
                <a:ext uri="{63B3BB69-23CF-44E3-9099-C40C66FF867C}">
                  <a14:compatExt spid="_x0000_s48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4" name="Button 6" hidden="1">
              <a:extLst>
                <a:ext uri="{63B3BB69-23CF-44E3-9099-C40C66FF867C}">
                  <a14:compatExt spid="_x0000_s48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5" name="Button 7" hidden="1">
              <a:extLst>
                <a:ext uri="{63B3BB69-23CF-44E3-9099-C40C66FF867C}">
                  <a14:compatExt spid="_x0000_s48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6" name="Button 8" hidden="1">
              <a:extLst>
                <a:ext uri="{63B3BB69-23CF-44E3-9099-C40C66FF867C}">
                  <a14:compatExt spid="_x0000_s48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/Mis%20documentos/Diagramas/Allen%20Junio%20-%20Julio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/Configuraci&#243;n%20local/Archivos%20temporales%20de%20Internet/Content.IE5/1XD3BWS0/Horarios%201/Horarios%20vigentes%20al%2015-05-2007%20m42%20(version%20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/Configuraci&#243;n%20local/Archivos%20temporales%20de%20Internet/Content.IE5/1XD3BWS0/horario%20en%20vigencia%20201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/Configuraci&#243;n%20local/Archivos%20temporales%20de%20Internet/Content.IE5/1XD3BWS0/HOR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/Configuraci&#243;n%20local/Archivos%20temporales%20de%20Internet/Content.IE5/1XD3BWS0/Horarios%201/Horarios%20vigentes%20al%2015-05-2007%20m42%20(version%20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26"/>
      <sheetName val="27"/>
      <sheetName val="28"/>
      <sheetName val="29"/>
      <sheetName val="3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Novedades"/>
      <sheetName val="PERSONAL"/>
      <sheetName val="Auxiliar novedades"/>
      <sheetName val="C1"/>
      <sheetName val="C2"/>
      <sheetName val="C3"/>
      <sheetName val="C4"/>
      <sheetName val="C5"/>
      <sheetName val="C6"/>
      <sheetName val="C7"/>
      <sheetName val="C8"/>
      <sheetName val="C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"/>
      <sheetName val="C26"/>
      <sheetName val="C27"/>
      <sheetName val="C28"/>
      <sheetName val="C29"/>
      <sheetName val="C30"/>
      <sheetName val="C31"/>
    </sheetNames>
    <sheetDataSet>
      <sheetData sheetId="0">
        <row r="3">
          <cell r="A3" t="str">
            <v>AGUILERA, CARLOS</v>
          </cell>
        </row>
        <row r="4">
          <cell r="A4" t="str">
            <v>ALARCON, LUIS</v>
          </cell>
        </row>
        <row r="5">
          <cell r="A5" t="str">
            <v>ANGELONE, HECTOR</v>
          </cell>
        </row>
        <row r="6">
          <cell r="A6" t="str">
            <v>ARRIAGADA, PABLO</v>
          </cell>
        </row>
        <row r="7">
          <cell r="A7" t="str">
            <v>ARROYO, EDUARDO</v>
          </cell>
        </row>
        <row r="8">
          <cell r="A8" t="str">
            <v>ASTIZ, LEANDRO</v>
          </cell>
        </row>
        <row r="9">
          <cell r="A9" t="str">
            <v>BALLESTER, FELIX</v>
          </cell>
        </row>
        <row r="10">
          <cell r="A10" t="str">
            <v>BARRIONUEVO, MIGUEL</v>
          </cell>
        </row>
        <row r="11">
          <cell r="A11" t="str">
            <v xml:space="preserve">BELMAR, ESTEBAN </v>
          </cell>
        </row>
        <row r="12">
          <cell r="A12" t="str">
            <v>BELTRAN, ROLANDO</v>
          </cell>
        </row>
        <row r="13">
          <cell r="A13" t="str">
            <v>BERENGUER, SERGIO</v>
          </cell>
        </row>
        <row r="14">
          <cell r="A14" t="str">
            <v>BILLOUTA, GONZALO</v>
          </cell>
        </row>
        <row r="15">
          <cell r="A15" t="str">
            <v>BOBADILLA, JUAN PABLO</v>
          </cell>
        </row>
        <row r="16">
          <cell r="A16" t="str">
            <v>BOCAZ, CLAUDIO</v>
          </cell>
        </row>
        <row r="17">
          <cell r="A17" t="str">
            <v>BOTELLA, ALBERTO</v>
          </cell>
        </row>
        <row r="18">
          <cell r="A18" t="str">
            <v>BURGOS, FERNANDO</v>
          </cell>
        </row>
        <row r="19">
          <cell r="A19" t="str">
            <v>CANALES, LUCIANO</v>
          </cell>
        </row>
        <row r="20">
          <cell r="A20" t="str">
            <v>CARCAMO, FRANCISCO</v>
          </cell>
        </row>
        <row r="21">
          <cell r="A21" t="str">
            <v>CATRIFILO, RAFAEL</v>
          </cell>
        </row>
        <row r="22">
          <cell r="A22" t="str">
            <v>CAYUPAN, IGNACIO</v>
          </cell>
        </row>
        <row r="23">
          <cell r="A23" t="str">
            <v>CAYUPAN, JAVIER</v>
          </cell>
        </row>
        <row r="24">
          <cell r="A24" t="str">
            <v>CEPEDA, MARCELO</v>
          </cell>
        </row>
        <row r="25">
          <cell r="A25" t="str">
            <v>CERDA, TEOFILO</v>
          </cell>
        </row>
        <row r="26">
          <cell r="A26" t="str">
            <v>CHAIMA, ANGEL</v>
          </cell>
        </row>
        <row r="27">
          <cell r="A27" t="str">
            <v>CIDES, ALDO</v>
          </cell>
        </row>
        <row r="28">
          <cell r="A28" t="str">
            <v>COCHE, JONATAN</v>
          </cell>
        </row>
        <row r="29">
          <cell r="A29" t="str">
            <v>COLOMBIL, NAZARENO</v>
          </cell>
        </row>
        <row r="30">
          <cell r="A30" t="str">
            <v>CORNEJO, SERGIO</v>
          </cell>
        </row>
        <row r="31">
          <cell r="A31" t="str">
            <v>DELPINO, GUSTAVO</v>
          </cell>
        </row>
        <row r="32">
          <cell r="A32" t="str">
            <v>DOMINGUEZ, JUAN</v>
          </cell>
        </row>
        <row r="33">
          <cell r="A33" t="str">
            <v>ELIAS, EDUARDO</v>
          </cell>
        </row>
        <row r="34">
          <cell r="A34" t="str">
            <v>ESCOBAR, OSCAR</v>
          </cell>
        </row>
        <row r="35">
          <cell r="A35" t="str">
            <v>FERRATO, GUSTAVO</v>
          </cell>
        </row>
        <row r="36">
          <cell r="A36" t="str">
            <v>GARCIA, MAURICIO</v>
          </cell>
        </row>
        <row r="37">
          <cell r="A37" t="str">
            <v>GARRIDO, PABLO</v>
          </cell>
        </row>
        <row r="38">
          <cell r="A38" t="str">
            <v>GONZALEZ, CRISTIAN</v>
          </cell>
        </row>
        <row r="39">
          <cell r="A39" t="str">
            <v>GONZALEZ, MARIO</v>
          </cell>
        </row>
        <row r="40">
          <cell r="A40" t="str">
            <v>HIDALGO, MARIO</v>
          </cell>
        </row>
        <row r="41">
          <cell r="A41" t="str">
            <v>HOYOS, HECTOR</v>
          </cell>
        </row>
        <row r="42">
          <cell r="A42" t="str">
            <v>HOYOS, SILVIO</v>
          </cell>
        </row>
        <row r="43">
          <cell r="A43" t="str">
            <v>HUENCHUNAO, ALFREDO</v>
          </cell>
        </row>
        <row r="44">
          <cell r="A44" t="str">
            <v>IBACACHE, JORGE</v>
          </cell>
        </row>
        <row r="45">
          <cell r="A45" t="str">
            <v>ILLANE, FERNANDO</v>
          </cell>
        </row>
        <row r="46">
          <cell r="A46" t="str">
            <v>ILLANE, RICARDO</v>
          </cell>
        </row>
        <row r="47">
          <cell r="A47" t="str">
            <v>JARA, GASTON</v>
          </cell>
        </row>
        <row r="48">
          <cell r="A48" t="str">
            <v>JAURENA, ANALIA</v>
          </cell>
        </row>
        <row r="49">
          <cell r="A49" t="str">
            <v>KOVALOV, JAVIER</v>
          </cell>
        </row>
        <row r="50">
          <cell r="A50" t="str">
            <v>LARA, DANIEL</v>
          </cell>
        </row>
        <row r="51">
          <cell r="A51" t="str">
            <v>LEIVA, HORACIO</v>
          </cell>
        </row>
        <row r="52">
          <cell r="A52" t="str">
            <v>LEIVA, JOSE LUIS</v>
          </cell>
        </row>
        <row r="53">
          <cell r="A53" t="str">
            <v>LEON, MIGUEL</v>
          </cell>
        </row>
        <row r="54">
          <cell r="A54" t="str">
            <v>LEVONIUK, MARIO</v>
          </cell>
        </row>
        <row r="55">
          <cell r="A55" t="str">
            <v>LOPEZ, HUGO</v>
          </cell>
        </row>
        <row r="56">
          <cell r="A56" t="str">
            <v>MAIDANA, JORGE</v>
          </cell>
        </row>
        <row r="57">
          <cell r="A57" t="str">
            <v>MARABOLIS, JORGE</v>
          </cell>
        </row>
        <row r="58">
          <cell r="A58" t="str">
            <v>MARIANO, CARLOS</v>
          </cell>
        </row>
        <row r="59">
          <cell r="A59" t="str">
            <v>MARQUEZ, MARCELO</v>
          </cell>
        </row>
        <row r="60">
          <cell r="A60" t="str">
            <v>MARTIN, HUGO</v>
          </cell>
        </row>
        <row r="61">
          <cell r="A61" t="str">
            <v>MARTINEZ, FABIAN</v>
          </cell>
        </row>
        <row r="62">
          <cell r="A62" t="str">
            <v>MARTINEZ, LUCAS</v>
          </cell>
        </row>
        <row r="63">
          <cell r="A63" t="str">
            <v>MEDINA, ROBERTO</v>
          </cell>
        </row>
        <row r="64">
          <cell r="A64" t="str">
            <v>MELO, ESTEBAN</v>
          </cell>
        </row>
        <row r="65">
          <cell r="A65" t="str">
            <v>MONTANI, BALVINO</v>
          </cell>
        </row>
        <row r="66">
          <cell r="A66" t="str">
            <v>MONTECINOS, ALEXIS</v>
          </cell>
        </row>
        <row r="67">
          <cell r="A67" t="str">
            <v>MORALES, RAUL</v>
          </cell>
        </row>
        <row r="68">
          <cell r="A68" t="str">
            <v>MUÑOZ, JOSE</v>
          </cell>
        </row>
        <row r="69">
          <cell r="A69" t="str">
            <v>MUÑOZ, SEGUNDO</v>
          </cell>
        </row>
        <row r="70">
          <cell r="A70" t="str">
            <v>NEIRA, JONATAN</v>
          </cell>
        </row>
        <row r="71">
          <cell r="A71" t="str">
            <v>OJEDA, DANIEL</v>
          </cell>
        </row>
        <row r="72">
          <cell r="A72" t="str">
            <v>OLIVA VERGARA, CESAR</v>
          </cell>
        </row>
        <row r="73">
          <cell r="A73" t="str">
            <v>ORTIZ, NESTOR</v>
          </cell>
        </row>
        <row r="74">
          <cell r="A74" t="str">
            <v>ORTIZ, ROBERTO</v>
          </cell>
        </row>
        <row r="75">
          <cell r="A75" t="str">
            <v>OSSES, OSCAR</v>
          </cell>
        </row>
        <row r="76">
          <cell r="A76" t="str">
            <v>PALMA, RAUL</v>
          </cell>
        </row>
        <row r="77">
          <cell r="A77" t="str">
            <v>PALOMO, NELSON</v>
          </cell>
        </row>
        <row r="78">
          <cell r="A78" t="str">
            <v>PEREZ, REINALDO</v>
          </cell>
        </row>
        <row r="79">
          <cell r="A79" t="str">
            <v>PILQUIMAN, NELSON</v>
          </cell>
        </row>
        <row r="80">
          <cell r="A80" t="str">
            <v>PORCEL, PEDRO</v>
          </cell>
        </row>
        <row r="81">
          <cell r="A81" t="str">
            <v>QUIROGA, OSCAR</v>
          </cell>
        </row>
        <row r="82">
          <cell r="A82" t="str">
            <v>RAMIREZ, GABRIEL</v>
          </cell>
        </row>
        <row r="83">
          <cell r="A83" t="str">
            <v>RAYNELI, ENZO</v>
          </cell>
        </row>
        <row r="84">
          <cell r="A84" t="str">
            <v>RETAMAL, ALDO</v>
          </cell>
        </row>
        <row r="85">
          <cell r="A85" t="str">
            <v>RETAMAL, HUGO</v>
          </cell>
        </row>
        <row r="86">
          <cell r="A86" t="str">
            <v>RETAMAL, JORGE</v>
          </cell>
        </row>
        <row r="87">
          <cell r="A87" t="str">
            <v>REUQUE CURA JUAN, CARLOS</v>
          </cell>
        </row>
        <row r="88">
          <cell r="A88" t="str">
            <v>RIFFO, CERDA</v>
          </cell>
        </row>
        <row r="89">
          <cell r="A89" t="str">
            <v>RIFO, RICARDO</v>
          </cell>
        </row>
        <row r="90">
          <cell r="A90" t="str">
            <v>RIOS, EVARISTO</v>
          </cell>
        </row>
        <row r="91">
          <cell r="A91" t="str">
            <v>RIQUELME, GABRIEL</v>
          </cell>
        </row>
        <row r="92">
          <cell r="A92" t="str">
            <v>RIVERA, DOMINGO</v>
          </cell>
        </row>
        <row r="93">
          <cell r="A93" t="str">
            <v>ROLLE, PABLO</v>
          </cell>
        </row>
        <row r="94">
          <cell r="A94" t="str">
            <v>ROMERO, ALBINO</v>
          </cell>
        </row>
        <row r="95">
          <cell r="A95" t="str">
            <v>SAL MARTIN, JORGE</v>
          </cell>
        </row>
        <row r="96">
          <cell r="A96" t="str">
            <v>SANDOVAL, CRISTIAN</v>
          </cell>
        </row>
        <row r="97">
          <cell r="A97" t="str">
            <v>SANDOVAL, DANIEL</v>
          </cell>
        </row>
        <row r="98">
          <cell r="A98" t="str">
            <v>SANTA CRUZ, CARLOS</v>
          </cell>
        </row>
        <row r="99">
          <cell r="A99" t="str">
            <v>SARACHO, NESTOR</v>
          </cell>
        </row>
        <row r="100">
          <cell r="A100" t="str">
            <v>SBAIZERO, RUBEN</v>
          </cell>
        </row>
        <row r="101">
          <cell r="A101" t="str">
            <v>SEADI, LUIS</v>
          </cell>
        </row>
        <row r="102">
          <cell r="A102" t="str">
            <v>SEADI, MAURO</v>
          </cell>
        </row>
        <row r="103">
          <cell r="A103" t="str">
            <v>SEADI, RICARDO</v>
          </cell>
        </row>
        <row r="104">
          <cell r="A104" t="str">
            <v>SEPULVEDA, PABLO</v>
          </cell>
        </row>
        <row r="105">
          <cell r="A105" t="str">
            <v>SIERRA, HECTOR</v>
          </cell>
        </row>
        <row r="106">
          <cell r="A106" t="str">
            <v>SILVA, FERNANDO</v>
          </cell>
        </row>
        <row r="107">
          <cell r="A107" t="str">
            <v>SORIANO, GUSTAVO</v>
          </cell>
        </row>
        <row r="108">
          <cell r="A108" t="str">
            <v>SOTO, LUCAS</v>
          </cell>
        </row>
        <row r="109">
          <cell r="A109" t="str">
            <v>STADLER, PABLO</v>
          </cell>
        </row>
        <row r="110">
          <cell r="A110" t="str">
            <v>ULLOA, CRISTIAN</v>
          </cell>
        </row>
        <row r="111">
          <cell r="A111" t="str">
            <v>VALDEBENITO, CARLOS</v>
          </cell>
        </row>
        <row r="112">
          <cell r="A112" t="str">
            <v>VALENZUELA, MIGUEL</v>
          </cell>
        </row>
        <row r="113">
          <cell r="A113" t="str">
            <v>VALVERDE, LUIS</v>
          </cell>
        </row>
        <row r="114">
          <cell r="A114" t="str">
            <v>VARELA, GONZALO</v>
          </cell>
        </row>
        <row r="115">
          <cell r="A115" t="str">
            <v>VAZQUEZ, ADRIAN</v>
          </cell>
        </row>
        <row r="116">
          <cell r="A116" t="str">
            <v>VAZQUEZ, MAURO</v>
          </cell>
        </row>
        <row r="117">
          <cell r="A117" t="str">
            <v>VERA, SERGIO</v>
          </cell>
        </row>
        <row r="118">
          <cell r="A118" t="str">
            <v>VERDUGO, ARIEL</v>
          </cell>
        </row>
        <row r="119">
          <cell r="A119" t="str">
            <v>VERDUGO, MAXIMILIANO</v>
          </cell>
        </row>
        <row r="120">
          <cell r="A120" t="str">
            <v>VIELMA, SERGIO</v>
          </cell>
        </row>
        <row r="121">
          <cell r="A121" t="str">
            <v>VINCE, DIEGO</v>
          </cell>
        </row>
        <row r="122">
          <cell r="A122" t="str">
            <v>VIVIER, MARIO</v>
          </cell>
        </row>
        <row r="123">
          <cell r="A123" t="str">
            <v>YANQUINAO, CARLOS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.REGINA CHICHINALES GODOY"/>
      <sheetName val="V.REGINA V. AZUL "/>
      <sheetName val="SERVICIO G "/>
      <sheetName val="Nqn-V.Regina rápid MOD 08-10-09"/>
      <sheetName val="V.REGINA - NEUQUEN"/>
      <sheetName val="ALLEN - NEUQUEN LUNES A VIERNES"/>
      <sheetName val="ALLEN - NEUQUEN S Y D "/>
      <sheetName val="RUTA 22 NUEVO"/>
      <sheetName val="RUTA 22"/>
      <sheetName val="Isla 10"/>
      <sheetName val="RF - CERVANTES"/>
      <sheetName val="RURAL"/>
      <sheetName val="F.ORO - CIPO"/>
      <sheetName val="Horarios vigentes al 15-05-2007"/>
    </sheetNames>
    <definedNames>
      <definedName name="menu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IO G "/>
      <sheetName val="DIFERENCIAL ROC-NQN"/>
      <sheetName val="Nqn-V.Regina rápid MOD 08-10-09"/>
      <sheetName val="V.REGINA - NEUQUEN"/>
      <sheetName val="ALLEN-NQN L A V"/>
      <sheetName val="ALLEN - NEUQUEN S Y D "/>
      <sheetName val="RUTA 22 DOM Y FERIADO"/>
      <sheetName val=" RUTA 22 NUEVO"/>
      <sheetName val="LA FALDA"/>
      <sheetName val="cerv sabado"/>
      <sheetName val="RF - CERVANTES"/>
      <sheetName val="RURAL"/>
      <sheetName val="REFUERZOS"/>
      <sheetName val="V.REGINA CHICHINALES GODOY"/>
      <sheetName val="V.REGINA CHICHINALES DOM- FER"/>
      <sheetName val="V.REGINA V. AZUL "/>
      <sheetName val="LUNES AVIERNES"/>
      <sheetName val="DOMINGO Y FERIADO"/>
      <sheetName val="INACAYAL"/>
      <sheetName val="EXPRESO 24  31 DICIEMBRE"/>
      <sheetName val="EXPRESO NAVIDAD"/>
      <sheetName val="RUTA 22 (24 Y 31)"/>
      <sheetName val="RUTA 22 (25 Y 01)"/>
      <sheetName val="horario en vigencia 2013"/>
    </sheetNames>
    <definedNames>
      <definedName name="menu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OS"/>
      <sheetName val="EXPRESO  VILLA REGINA"/>
      <sheetName val="V.REGINA - NEUQUEN"/>
      <sheetName val="ALLEN-NQN L A V"/>
      <sheetName val="ALLEN - NEUQUEN S Y D "/>
      <sheetName val="RUTA 22 LUNES A VIERNES"/>
      <sheetName val="RUTA 22 DOMINGOS Y FERIADOS"/>
      <sheetName val="Isla 10"/>
      <sheetName val="CERVANTES-SABADO"/>
      <sheetName val="RF - CERVANTES"/>
      <sheetName val="RURAL"/>
      <sheetName val="REFUERZOS"/>
      <sheetName val="LAS GRUTAS TEMPORADA VERANO"/>
      <sheetName val="V.REGINA CHICHINALES GODOY"/>
      <sheetName val="V.REGINA CHICHINALES DOM- FER"/>
      <sheetName val="V.REGINA V. AZUL "/>
      <sheetName val="INACAYAL"/>
      <sheetName val="EXPRESO  VILLA REGINA (2)"/>
      <sheetName val="HORARIO"/>
    </sheetNames>
    <definedNames>
      <definedName name="menu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Nqn-Allen LaV "/>
      <sheetName val="Nqn-Allen S  (2)"/>
      <sheetName val="Nqn-Allen S 1 "/>
      <sheetName val="Nqn-Allen D y F"/>
      <sheetName val="Nqn-V-Regina comun ultimo"/>
      <sheetName val="Nqn-V-Regina comun ruth "/>
      <sheetName val="Nqn-V-Regina comun 08-03-10"/>
      <sheetName val="Nqn-V-Regina comun MOD 08-10-09"/>
      <sheetName val="Nqn-V-Regina comun DOM Y FERIAD"/>
      <sheetName val="Nqn-V.Regina rápid MOD 08-10-09"/>
      <sheetName val="Nqn-G.Roca x R22-LAV"/>
      <sheetName val="Nqn-G.Roca x R22 "/>
      <sheetName val="V.Regina-Godoy DOM Y FERIADOS"/>
      <sheetName val="V.Regina-Godoy 19-04-10 (2)"/>
      <sheetName val="V.Regina-Godoy 01-01-09"/>
      <sheetName val="Urbano Inacayal"/>
      <sheetName val="Valle Azul MOD 07-12-09"/>
      <sheetName val="Valle Azul"/>
      <sheetName val="Isla 10"/>
      <sheetName val="Roca-Cervantes ULTIMO"/>
      <sheetName val="Nqn-Senillosa 1"/>
      <sheetName val="NQN SENILLOSA rapido"/>
      <sheetName val="Nqn-Senillosa 6 "/>
      <sheetName val="Nqn-Senillosa c-turno 8"/>
      <sheetName val="Menu"/>
      <sheetName val="Hoja3"/>
      <sheetName val="Turnos Nqn-Allen"/>
      <sheetName val="Turnos Nqn-V-Regina comun"/>
      <sheetName val="Turnos Nqn-V.Regina rápido"/>
      <sheetName val="Nqn-V.Regina rápidos y directos"/>
      <sheetName val="Horarios vigentes al 15-05-2007"/>
    </sheetNames>
    <definedNames>
      <definedName name="menu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3.xml"/><Relationship Id="rId18" Type="http://schemas.openxmlformats.org/officeDocument/2006/relationships/ctrlProp" Target="../ctrlProps/ctrlProp48.xml"/><Relationship Id="rId26" Type="http://schemas.openxmlformats.org/officeDocument/2006/relationships/ctrlProp" Target="../ctrlProps/ctrlProp56.xml"/><Relationship Id="rId39" Type="http://schemas.openxmlformats.org/officeDocument/2006/relationships/ctrlProp" Target="../ctrlProps/ctrlProp69.xml"/><Relationship Id="rId21" Type="http://schemas.openxmlformats.org/officeDocument/2006/relationships/ctrlProp" Target="../ctrlProps/ctrlProp51.xml"/><Relationship Id="rId34" Type="http://schemas.openxmlformats.org/officeDocument/2006/relationships/ctrlProp" Target="../ctrlProps/ctrlProp64.xml"/><Relationship Id="rId42" Type="http://schemas.openxmlformats.org/officeDocument/2006/relationships/ctrlProp" Target="../ctrlProps/ctrlProp72.xml"/><Relationship Id="rId47" Type="http://schemas.openxmlformats.org/officeDocument/2006/relationships/ctrlProp" Target="../ctrlProps/ctrlProp77.xml"/><Relationship Id="rId50" Type="http://schemas.openxmlformats.org/officeDocument/2006/relationships/ctrlProp" Target="../ctrlProps/ctrlProp80.xml"/><Relationship Id="rId55" Type="http://schemas.openxmlformats.org/officeDocument/2006/relationships/ctrlProp" Target="../ctrlProps/ctrlProp85.xml"/><Relationship Id="rId63" Type="http://schemas.openxmlformats.org/officeDocument/2006/relationships/ctrlProp" Target="../ctrlProps/ctrlProp93.xml"/><Relationship Id="rId68" Type="http://schemas.openxmlformats.org/officeDocument/2006/relationships/ctrlProp" Target="../ctrlProps/ctrlProp98.xml"/><Relationship Id="rId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46.xml"/><Relationship Id="rId29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6.xml"/><Relationship Id="rId11" Type="http://schemas.openxmlformats.org/officeDocument/2006/relationships/ctrlProp" Target="../ctrlProps/ctrlProp41.xml"/><Relationship Id="rId24" Type="http://schemas.openxmlformats.org/officeDocument/2006/relationships/ctrlProp" Target="../ctrlProps/ctrlProp54.xml"/><Relationship Id="rId32" Type="http://schemas.openxmlformats.org/officeDocument/2006/relationships/ctrlProp" Target="../ctrlProps/ctrlProp62.xml"/><Relationship Id="rId37" Type="http://schemas.openxmlformats.org/officeDocument/2006/relationships/ctrlProp" Target="../ctrlProps/ctrlProp67.xml"/><Relationship Id="rId40" Type="http://schemas.openxmlformats.org/officeDocument/2006/relationships/ctrlProp" Target="../ctrlProps/ctrlProp70.xml"/><Relationship Id="rId45" Type="http://schemas.openxmlformats.org/officeDocument/2006/relationships/ctrlProp" Target="../ctrlProps/ctrlProp75.xml"/><Relationship Id="rId53" Type="http://schemas.openxmlformats.org/officeDocument/2006/relationships/ctrlProp" Target="../ctrlProps/ctrlProp83.xml"/><Relationship Id="rId58" Type="http://schemas.openxmlformats.org/officeDocument/2006/relationships/ctrlProp" Target="../ctrlProps/ctrlProp88.xml"/><Relationship Id="rId66" Type="http://schemas.openxmlformats.org/officeDocument/2006/relationships/ctrlProp" Target="../ctrlProps/ctrlProp96.xml"/><Relationship Id="rId5" Type="http://schemas.openxmlformats.org/officeDocument/2006/relationships/ctrlProp" Target="../ctrlProps/ctrlProp35.xml"/><Relationship Id="rId15" Type="http://schemas.openxmlformats.org/officeDocument/2006/relationships/ctrlProp" Target="../ctrlProps/ctrlProp45.xml"/><Relationship Id="rId23" Type="http://schemas.openxmlformats.org/officeDocument/2006/relationships/ctrlProp" Target="../ctrlProps/ctrlProp53.xml"/><Relationship Id="rId28" Type="http://schemas.openxmlformats.org/officeDocument/2006/relationships/ctrlProp" Target="../ctrlProps/ctrlProp58.xml"/><Relationship Id="rId36" Type="http://schemas.openxmlformats.org/officeDocument/2006/relationships/ctrlProp" Target="../ctrlProps/ctrlProp66.xml"/><Relationship Id="rId49" Type="http://schemas.openxmlformats.org/officeDocument/2006/relationships/ctrlProp" Target="../ctrlProps/ctrlProp79.xml"/><Relationship Id="rId57" Type="http://schemas.openxmlformats.org/officeDocument/2006/relationships/ctrlProp" Target="../ctrlProps/ctrlProp87.xml"/><Relationship Id="rId61" Type="http://schemas.openxmlformats.org/officeDocument/2006/relationships/ctrlProp" Target="../ctrlProps/ctrlProp91.xml"/><Relationship Id="rId10" Type="http://schemas.openxmlformats.org/officeDocument/2006/relationships/ctrlProp" Target="../ctrlProps/ctrlProp40.xml"/><Relationship Id="rId19" Type="http://schemas.openxmlformats.org/officeDocument/2006/relationships/ctrlProp" Target="../ctrlProps/ctrlProp49.xml"/><Relationship Id="rId31" Type="http://schemas.openxmlformats.org/officeDocument/2006/relationships/ctrlProp" Target="../ctrlProps/ctrlProp61.xml"/><Relationship Id="rId44" Type="http://schemas.openxmlformats.org/officeDocument/2006/relationships/ctrlProp" Target="../ctrlProps/ctrlProp74.xml"/><Relationship Id="rId52" Type="http://schemas.openxmlformats.org/officeDocument/2006/relationships/ctrlProp" Target="../ctrlProps/ctrlProp82.xml"/><Relationship Id="rId60" Type="http://schemas.openxmlformats.org/officeDocument/2006/relationships/ctrlProp" Target="../ctrlProps/ctrlProp90.xml"/><Relationship Id="rId65" Type="http://schemas.openxmlformats.org/officeDocument/2006/relationships/ctrlProp" Target="../ctrlProps/ctrlProp95.xml"/><Relationship Id="rId4" Type="http://schemas.openxmlformats.org/officeDocument/2006/relationships/ctrlProp" Target="../ctrlProps/ctrlProp34.xml"/><Relationship Id="rId9" Type="http://schemas.openxmlformats.org/officeDocument/2006/relationships/ctrlProp" Target="../ctrlProps/ctrlProp39.xml"/><Relationship Id="rId14" Type="http://schemas.openxmlformats.org/officeDocument/2006/relationships/ctrlProp" Target="../ctrlProps/ctrlProp44.xml"/><Relationship Id="rId22" Type="http://schemas.openxmlformats.org/officeDocument/2006/relationships/ctrlProp" Target="../ctrlProps/ctrlProp52.xml"/><Relationship Id="rId27" Type="http://schemas.openxmlformats.org/officeDocument/2006/relationships/ctrlProp" Target="../ctrlProps/ctrlProp57.xml"/><Relationship Id="rId30" Type="http://schemas.openxmlformats.org/officeDocument/2006/relationships/ctrlProp" Target="../ctrlProps/ctrlProp60.xml"/><Relationship Id="rId35" Type="http://schemas.openxmlformats.org/officeDocument/2006/relationships/ctrlProp" Target="../ctrlProps/ctrlProp65.xml"/><Relationship Id="rId43" Type="http://schemas.openxmlformats.org/officeDocument/2006/relationships/ctrlProp" Target="../ctrlProps/ctrlProp73.xml"/><Relationship Id="rId48" Type="http://schemas.openxmlformats.org/officeDocument/2006/relationships/ctrlProp" Target="../ctrlProps/ctrlProp78.xml"/><Relationship Id="rId56" Type="http://schemas.openxmlformats.org/officeDocument/2006/relationships/ctrlProp" Target="../ctrlProps/ctrlProp86.xml"/><Relationship Id="rId64" Type="http://schemas.openxmlformats.org/officeDocument/2006/relationships/ctrlProp" Target="../ctrlProps/ctrlProp94.xml"/><Relationship Id="rId8" Type="http://schemas.openxmlformats.org/officeDocument/2006/relationships/ctrlProp" Target="../ctrlProps/ctrlProp38.xml"/><Relationship Id="rId51" Type="http://schemas.openxmlformats.org/officeDocument/2006/relationships/ctrlProp" Target="../ctrlProps/ctrlProp81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42.xml"/><Relationship Id="rId17" Type="http://schemas.openxmlformats.org/officeDocument/2006/relationships/ctrlProp" Target="../ctrlProps/ctrlProp47.xml"/><Relationship Id="rId25" Type="http://schemas.openxmlformats.org/officeDocument/2006/relationships/ctrlProp" Target="../ctrlProps/ctrlProp55.xml"/><Relationship Id="rId33" Type="http://schemas.openxmlformats.org/officeDocument/2006/relationships/ctrlProp" Target="../ctrlProps/ctrlProp63.xml"/><Relationship Id="rId38" Type="http://schemas.openxmlformats.org/officeDocument/2006/relationships/ctrlProp" Target="../ctrlProps/ctrlProp68.xml"/><Relationship Id="rId46" Type="http://schemas.openxmlformats.org/officeDocument/2006/relationships/ctrlProp" Target="../ctrlProps/ctrlProp76.xml"/><Relationship Id="rId59" Type="http://schemas.openxmlformats.org/officeDocument/2006/relationships/ctrlProp" Target="../ctrlProps/ctrlProp89.xml"/><Relationship Id="rId67" Type="http://schemas.openxmlformats.org/officeDocument/2006/relationships/ctrlProp" Target="../ctrlProps/ctrlProp97.xml"/><Relationship Id="rId20" Type="http://schemas.openxmlformats.org/officeDocument/2006/relationships/ctrlProp" Target="../ctrlProps/ctrlProp50.xml"/><Relationship Id="rId41" Type="http://schemas.openxmlformats.org/officeDocument/2006/relationships/ctrlProp" Target="../ctrlProps/ctrlProp71.xml"/><Relationship Id="rId54" Type="http://schemas.openxmlformats.org/officeDocument/2006/relationships/ctrlProp" Target="../ctrlProps/ctrlProp84.xml"/><Relationship Id="rId62" Type="http://schemas.openxmlformats.org/officeDocument/2006/relationships/ctrlProp" Target="../ctrlProps/ctrlProp9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3.xml"/><Relationship Id="rId13" Type="http://schemas.openxmlformats.org/officeDocument/2006/relationships/ctrlProp" Target="../ctrlProps/ctrlProp108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2.xml"/><Relationship Id="rId12" Type="http://schemas.openxmlformats.org/officeDocument/2006/relationships/ctrlProp" Target="../ctrlProps/ctrlProp107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1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1.xml"/><Relationship Id="rId11" Type="http://schemas.openxmlformats.org/officeDocument/2006/relationships/ctrlProp" Target="../ctrlProps/ctrlProp106.xml"/><Relationship Id="rId5" Type="http://schemas.openxmlformats.org/officeDocument/2006/relationships/ctrlProp" Target="../ctrlProps/ctrlProp100.xml"/><Relationship Id="rId15" Type="http://schemas.openxmlformats.org/officeDocument/2006/relationships/ctrlProp" Target="../ctrlProps/ctrlProp110.xml"/><Relationship Id="rId10" Type="http://schemas.openxmlformats.org/officeDocument/2006/relationships/ctrlProp" Target="../ctrlProps/ctrlProp105.xml"/><Relationship Id="rId4" Type="http://schemas.openxmlformats.org/officeDocument/2006/relationships/ctrlProp" Target="../ctrlProps/ctrlProp99.xml"/><Relationship Id="rId9" Type="http://schemas.openxmlformats.org/officeDocument/2006/relationships/ctrlProp" Target="../ctrlProps/ctrlProp104.xml"/><Relationship Id="rId14" Type="http://schemas.openxmlformats.org/officeDocument/2006/relationships/ctrlProp" Target="../ctrlProps/ctrlProp10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11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0" Type="http://schemas.openxmlformats.org/officeDocument/2006/relationships/ctrlProp" Target="../ctrlProps/ctrlProp119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7">
    <tabColor indexed="10"/>
  </sheetPr>
  <dimension ref="A1:S58"/>
  <sheetViews>
    <sheetView topLeftCell="B1" zoomScale="120" zoomScaleNormal="120" workbookViewId="0">
      <selection activeCell="L47" sqref="L47"/>
    </sheetView>
  </sheetViews>
  <sheetFormatPr baseColWidth="10" defaultRowHeight="11.25"/>
  <cols>
    <col min="1" max="1" width="4.33203125" customWidth="1"/>
    <col min="2" max="2" width="4" customWidth="1"/>
    <col min="3" max="3" width="4" bestFit="1" customWidth="1"/>
    <col min="4" max="5" width="7.5" customWidth="1"/>
    <col min="6" max="6" width="7" customWidth="1"/>
    <col min="7" max="7" width="10" customWidth="1"/>
    <col min="8" max="8" width="7.33203125" customWidth="1"/>
    <col min="9" max="9" width="4" bestFit="1" customWidth="1"/>
    <col min="10" max="10" width="5.1640625" customWidth="1"/>
    <col min="11" max="12" width="12.1640625" bestFit="1" customWidth="1"/>
    <col min="13" max="13" width="7.6640625" customWidth="1"/>
    <col min="14" max="14" width="9" customWidth="1"/>
    <col min="15" max="15" width="5.6640625" customWidth="1"/>
    <col min="16" max="16" width="13.33203125" customWidth="1"/>
  </cols>
  <sheetData>
    <row r="1" spans="1:19" ht="12" thickBot="1">
      <c r="A1" s="307"/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460"/>
    </row>
    <row r="2" spans="1:19" ht="15.75" thickBot="1">
      <c r="A2" s="461" t="s">
        <v>55</v>
      </c>
      <c r="B2" s="109"/>
      <c r="C2" s="387"/>
      <c r="D2" s="387"/>
      <c r="E2" s="387"/>
      <c r="F2" s="387"/>
      <c r="G2" s="387" t="s">
        <v>24</v>
      </c>
      <c r="H2" s="388" t="s">
        <v>56</v>
      </c>
      <c r="I2" s="389"/>
      <c r="J2" s="388" t="s">
        <v>67</v>
      </c>
      <c r="K2" s="389"/>
      <c r="L2" s="389"/>
      <c r="M2" s="389"/>
      <c r="N2" s="389"/>
      <c r="O2" s="389"/>
      <c r="P2" s="110"/>
      <c r="Q2" s="561"/>
      <c r="R2" s="554"/>
      <c r="S2" s="128"/>
    </row>
    <row r="3" spans="1:19" ht="15.75">
      <c r="A3" s="126"/>
      <c r="B3" s="386"/>
      <c r="C3" s="390"/>
      <c r="D3" s="391" t="s">
        <v>124</v>
      </c>
      <c r="E3" s="392"/>
      <c r="F3" s="392"/>
      <c r="G3" s="393"/>
      <c r="H3" s="392"/>
      <c r="I3" s="394"/>
      <c r="J3" s="394"/>
      <c r="K3" s="391"/>
      <c r="L3" s="562" t="s">
        <v>57</v>
      </c>
      <c r="M3" s="1346">
        <v>42128</v>
      </c>
      <c r="N3" s="1347"/>
      <c r="O3" s="395"/>
      <c r="P3" s="25"/>
    </row>
    <row r="4" spans="1:19" ht="12.75">
      <c r="A4" s="126"/>
      <c r="B4" s="386"/>
      <c r="C4" s="396"/>
      <c r="D4" s="63"/>
      <c r="E4" s="63"/>
      <c r="F4" s="63"/>
      <c r="G4" s="64"/>
      <c r="H4" s="63"/>
      <c r="I4" s="46"/>
      <c r="J4" s="46"/>
      <c r="K4" s="46"/>
      <c r="L4" s="46"/>
      <c r="M4" s="46"/>
      <c r="N4" s="46"/>
      <c r="O4" s="397"/>
      <c r="P4" s="59"/>
      <c r="Q4" s="112"/>
      <c r="R4" s="60"/>
      <c r="S4" s="113"/>
    </row>
    <row r="5" spans="1:19" ht="12.75">
      <c r="A5" s="111"/>
      <c r="B5" s="55"/>
      <c r="C5" s="126"/>
      <c r="D5" s="51" t="s">
        <v>159</v>
      </c>
      <c r="E5" s="51" t="s">
        <v>166</v>
      </c>
      <c r="F5" s="54" t="s">
        <v>164</v>
      </c>
      <c r="G5" s="79" t="s">
        <v>165</v>
      </c>
      <c r="H5" s="45" t="s">
        <v>161</v>
      </c>
      <c r="I5" s="51"/>
      <c r="J5" s="80" t="s">
        <v>161</v>
      </c>
      <c r="K5" s="51" t="s">
        <v>165</v>
      </c>
      <c r="L5" s="51" t="s">
        <v>152</v>
      </c>
      <c r="M5" s="51" t="s">
        <v>166</v>
      </c>
      <c r="N5" s="51" t="s">
        <v>167</v>
      </c>
      <c r="O5" s="112"/>
      <c r="P5" s="59"/>
      <c r="Q5" s="112"/>
      <c r="R5" s="60"/>
      <c r="S5" s="113"/>
    </row>
    <row r="6" spans="1:19" ht="13.5" thickBot="1">
      <c r="A6" s="111"/>
      <c r="B6" s="55"/>
      <c r="C6" s="414"/>
      <c r="D6" s="415"/>
      <c r="E6" s="415"/>
      <c r="F6" s="416"/>
      <c r="G6" s="417"/>
      <c r="H6" s="68"/>
      <c r="I6" s="415"/>
      <c r="J6" s="69"/>
      <c r="K6" s="415"/>
      <c r="L6" s="415"/>
      <c r="M6" s="415"/>
      <c r="N6" s="415"/>
      <c r="O6" s="397"/>
      <c r="P6" s="59"/>
      <c r="Q6" s="112"/>
      <c r="R6" s="60"/>
      <c r="S6" s="113"/>
    </row>
    <row r="7" spans="1:19" ht="12" thickBot="1">
      <c r="A7" s="111"/>
      <c r="B7" s="55"/>
      <c r="C7" s="423" t="s">
        <v>45</v>
      </c>
      <c r="D7" s="421" t="s">
        <v>27</v>
      </c>
      <c r="E7" s="418" t="s">
        <v>5</v>
      </c>
      <c r="F7" s="418" t="s">
        <v>3</v>
      </c>
      <c r="G7" s="418" t="s">
        <v>2</v>
      </c>
      <c r="H7" s="420" t="s">
        <v>38</v>
      </c>
      <c r="I7" s="422" t="s">
        <v>45</v>
      </c>
      <c r="J7" s="421" t="s">
        <v>38</v>
      </c>
      <c r="K7" s="418" t="s">
        <v>2</v>
      </c>
      <c r="L7" s="418" t="s">
        <v>3</v>
      </c>
      <c r="M7" s="418" t="s">
        <v>5</v>
      </c>
      <c r="N7" s="418" t="s">
        <v>27</v>
      </c>
      <c r="O7" s="419" t="s">
        <v>45</v>
      </c>
      <c r="P7" s="59"/>
      <c r="Q7" s="112"/>
      <c r="R7" s="60"/>
      <c r="S7" s="113"/>
    </row>
    <row r="8" spans="1:19">
      <c r="A8" s="111"/>
      <c r="B8" s="55"/>
      <c r="C8" s="401">
        <v>32</v>
      </c>
      <c r="D8" s="1134">
        <v>0.70833333333333337</v>
      </c>
      <c r="E8" s="975"/>
      <c r="F8" s="1133">
        <v>0.74305555555555547</v>
      </c>
      <c r="G8" s="975"/>
      <c r="H8" s="984"/>
      <c r="I8" s="379">
        <v>32</v>
      </c>
      <c r="J8" s="1002"/>
      <c r="K8" s="1003"/>
      <c r="L8" s="1010"/>
      <c r="M8" s="410">
        <v>0.22916666666666666</v>
      </c>
      <c r="N8" s="411">
        <v>0.25</v>
      </c>
      <c r="O8" s="401">
        <v>32</v>
      </c>
      <c r="P8" s="59"/>
      <c r="Q8" s="112"/>
      <c r="R8" s="60"/>
      <c r="S8" s="113"/>
    </row>
    <row r="9" spans="1:19">
      <c r="A9" s="111"/>
      <c r="B9" s="55"/>
      <c r="C9" s="402">
        <v>33</v>
      </c>
      <c r="D9" s="1125">
        <v>0.47916666666666669</v>
      </c>
      <c r="E9" s="976"/>
      <c r="F9" s="1126">
        <v>0.52083333333333337</v>
      </c>
      <c r="G9" s="976"/>
      <c r="H9" s="985"/>
      <c r="I9" s="372">
        <v>33</v>
      </c>
      <c r="J9" s="1004"/>
      <c r="K9" s="1005"/>
      <c r="L9" s="1005"/>
      <c r="M9" s="367">
        <v>0.25</v>
      </c>
      <c r="N9" s="459">
        <v>0.27430555555555552</v>
      </c>
      <c r="O9" s="402">
        <v>33</v>
      </c>
      <c r="P9" s="59"/>
      <c r="Q9" s="112"/>
      <c r="R9" s="60"/>
      <c r="S9" s="113"/>
    </row>
    <row r="10" spans="1:19" ht="12.75">
      <c r="A10" s="462"/>
      <c r="B10" s="56"/>
      <c r="C10" s="372">
        <v>31</v>
      </c>
      <c r="D10" s="1125">
        <v>0.28819444444444448</v>
      </c>
      <c r="E10" s="976"/>
      <c r="F10" s="1126">
        <v>0.33333333333333331</v>
      </c>
      <c r="G10" s="976"/>
      <c r="H10" s="985"/>
      <c r="I10" s="372">
        <v>31</v>
      </c>
      <c r="J10" s="1006"/>
      <c r="K10" s="1007"/>
      <c r="L10" s="1007"/>
      <c r="M10" s="4">
        <v>0.28472222222222221</v>
      </c>
      <c r="N10" s="58">
        <v>0.3125</v>
      </c>
      <c r="O10" s="372">
        <v>31</v>
      </c>
      <c r="P10" s="60"/>
      <c r="Q10" s="563"/>
      <c r="R10" s="60"/>
      <c r="S10" s="113"/>
    </row>
    <row r="11" spans="1:19">
      <c r="A11" s="111"/>
      <c r="B11" s="55"/>
      <c r="C11" s="375">
        <v>32</v>
      </c>
      <c r="D11" s="399">
        <v>0.25694444444444448</v>
      </c>
      <c r="E11" s="977"/>
      <c r="F11" s="368">
        <v>0.29166666666666669</v>
      </c>
      <c r="G11" s="368">
        <v>0.30208333333333331</v>
      </c>
      <c r="H11" s="980"/>
      <c r="I11" s="373">
        <v>32</v>
      </c>
      <c r="J11" s="1008"/>
      <c r="K11" s="1009"/>
      <c r="L11" s="366">
        <v>0.31944444444444448</v>
      </c>
      <c r="M11" s="979"/>
      <c r="N11" s="370">
        <v>0.34722222222222227</v>
      </c>
      <c r="O11" s="375">
        <v>32</v>
      </c>
      <c r="P11" s="60"/>
      <c r="Q11" s="563"/>
      <c r="R11" s="60"/>
      <c r="S11" s="113"/>
    </row>
    <row r="12" spans="1:19">
      <c r="A12" s="462"/>
      <c r="B12" s="56"/>
      <c r="C12" s="375">
        <v>33</v>
      </c>
      <c r="D12" s="399">
        <v>0.27777777777777779</v>
      </c>
      <c r="E12" s="977"/>
      <c r="F12" s="368">
        <v>0.3125</v>
      </c>
      <c r="G12" s="368">
        <v>0.3263888888888889</v>
      </c>
      <c r="H12" s="980"/>
      <c r="I12" s="373">
        <v>33</v>
      </c>
      <c r="J12" s="991"/>
      <c r="K12" s="775">
        <v>0.33680555555555558</v>
      </c>
      <c r="L12" s="24">
        <v>0.35416666666666669</v>
      </c>
      <c r="M12" s="978"/>
      <c r="N12" s="370">
        <v>0.3888888888888889</v>
      </c>
      <c r="O12" s="375">
        <v>33</v>
      </c>
      <c r="P12" s="60"/>
      <c r="Q12" s="563"/>
      <c r="R12" s="60"/>
      <c r="S12" s="113"/>
    </row>
    <row r="13" spans="1:19">
      <c r="A13" s="462"/>
      <c r="B13" s="56"/>
      <c r="C13" s="375">
        <v>31</v>
      </c>
      <c r="D13" s="371">
        <v>0.3263888888888889</v>
      </c>
      <c r="E13" s="978"/>
      <c r="F13" s="365">
        <v>0.35416666666666669</v>
      </c>
      <c r="G13" s="365">
        <v>0.36805555555555558</v>
      </c>
      <c r="H13" s="981"/>
      <c r="I13" s="373">
        <v>31</v>
      </c>
      <c r="J13" s="992"/>
      <c r="K13" s="365">
        <v>0.37847222222222227</v>
      </c>
      <c r="L13" s="365">
        <v>0.39583333333333331</v>
      </c>
      <c r="M13" s="978"/>
      <c r="N13" s="370">
        <v>0.43055555555555558</v>
      </c>
      <c r="O13" s="375">
        <v>31</v>
      </c>
      <c r="P13" s="60"/>
      <c r="Q13" s="563"/>
      <c r="R13" s="60"/>
      <c r="S13" s="113"/>
    </row>
    <row r="14" spans="1:19">
      <c r="A14" s="462"/>
      <c r="B14" s="56"/>
      <c r="C14" s="375">
        <v>32</v>
      </c>
      <c r="D14" s="371">
        <v>0.36805555555555558</v>
      </c>
      <c r="E14" s="978"/>
      <c r="F14" s="365">
        <v>0.39583333333333331</v>
      </c>
      <c r="G14" s="365">
        <v>0.40972222222222227</v>
      </c>
      <c r="H14" s="981"/>
      <c r="I14" s="373">
        <v>32</v>
      </c>
      <c r="J14" s="993"/>
      <c r="K14" s="365">
        <v>0.4201388888888889</v>
      </c>
      <c r="L14" s="365">
        <v>0.43402777777777773</v>
      </c>
      <c r="M14" s="978"/>
      <c r="N14" s="370">
        <v>0.47222222222222227</v>
      </c>
      <c r="O14" s="375">
        <v>32</v>
      </c>
      <c r="P14" s="60"/>
      <c r="Q14" s="563"/>
      <c r="R14" s="60"/>
      <c r="S14" s="113"/>
    </row>
    <row r="15" spans="1:19">
      <c r="A15" s="462"/>
      <c r="B15" s="56"/>
      <c r="C15" s="375">
        <v>33</v>
      </c>
      <c r="D15" s="371">
        <v>0.40972222222222227</v>
      </c>
      <c r="E15" s="978"/>
      <c r="F15" s="365">
        <v>0.4375</v>
      </c>
      <c r="G15" s="365">
        <v>0.4513888888888889</v>
      </c>
      <c r="H15" s="981"/>
      <c r="I15" s="373">
        <v>33</v>
      </c>
      <c r="J15" s="993"/>
      <c r="K15" s="365">
        <v>0.46180555555555558</v>
      </c>
      <c r="L15" s="365">
        <v>0.47569444444444442</v>
      </c>
      <c r="M15" s="978"/>
      <c r="N15" s="370">
        <v>0.51388888888888895</v>
      </c>
      <c r="O15" s="375">
        <v>33</v>
      </c>
      <c r="P15" s="60"/>
      <c r="Q15" s="563"/>
      <c r="R15" s="59"/>
      <c r="S15" s="113"/>
    </row>
    <row r="16" spans="1:19">
      <c r="A16" s="462"/>
      <c r="B16" s="56"/>
      <c r="C16" s="375">
        <v>31</v>
      </c>
      <c r="D16" s="400">
        <v>0.4513888888888889</v>
      </c>
      <c r="E16" s="978"/>
      <c r="F16" s="6">
        <v>0.4861111111111111</v>
      </c>
      <c r="G16" s="6">
        <v>0.5</v>
      </c>
      <c r="H16" s="981"/>
      <c r="I16" s="372">
        <v>31</v>
      </c>
      <c r="J16" s="993"/>
      <c r="K16" s="6">
        <v>0.51736111111111105</v>
      </c>
      <c r="L16" s="6">
        <v>0.53125</v>
      </c>
      <c r="M16" s="978"/>
      <c r="N16" s="403">
        <v>0.56944444444444442</v>
      </c>
      <c r="O16" s="375">
        <v>31</v>
      </c>
      <c r="P16" s="60"/>
      <c r="Q16" s="563"/>
      <c r="R16" s="61"/>
      <c r="S16" s="113"/>
    </row>
    <row r="17" spans="1:19">
      <c r="A17" s="462"/>
      <c r="B17" s="56"/>
      <c r="C17" s="375">
        <v>32</v>
      </c>
      <c r="D17" s="371">
        <v>0.4861111111111111</v>
      </c>
      <c r="E17" s="978"/>
      <c r="F17" s="365">
        <v>0.52083333333333337</v>
      </c>
      <c r="G17" s="365">
        <v>0.53472222222222221</v>
      </c>
      <c r="H17" s="981"/>
      <c r="I17" s="373">
        <v>32</v>
      </c>
      <c r="J17" s="993"/>
      <c r="K17" s="365">
        <v>0.54513888888888895</v>
      </c>
      <c r="L17" s="365">
        <v>0.55902777777777779</v>
      </c>
      <c r="M17" s="27">
        <v>0.57291666666666663</v>
      </c>
      <c r="N17" s="370">
        <v>0.59722222222222221</v>
      </c>
      <c r="O17" s="375">
        <v>32</v>
      </c>
      <c r="P17" s="60"/>
      <c r="Q17" s="563"/>
      <c r="R17" s="555"/>
      <c r="S17" s="113"/>
    </row>
    <row r="18" spans="1:19">
      <c r="A18" s="462"/>
      <c r="B18" s="57"/>
      <c r="C18" s="375">
        <v>33</v>
      </c>
      <c r="D18" s="371">
        <v>0.52777777777777779</v>
      </c>
      <c r="E18" s="978"/>
      <c r="F18" s="365">
        <v>0.5625</v>
      </c>
      <c r="G18" s="365">
        <v>0.57638888888888895</v>
      </c>
      <c r="H18" s="981"/>
      <c r="I18" s="373">
        <v>33</v>
      </c>
      <c r="J18" s="993"/>
      <c r="K18" s="365">
        <v>0.58680555555555558</v>
      </c>
      <c r="L18" s="365">
        <v>0.60069444444444442</v>
      </c>
      <c r="M18" s="366">
        <v>0.61458333333333337</v>
      </c>
      <c r="N18" s="370">
        <v>0.63888888888888895</v>
      </c>
      <c r="O18" s="375">
        <v>33</v>
      </c>
      <c r="P18" s="60"/>
      <c r="Q18" s="563"/>
      <c r="R18" s="555"/>
      <c r="S18" s="113"/>
    </row>
    <row r="19" spans="1:19">
      <c r="A19" s="462"/>
      <c r="B19" s="57"/>
      <c r="C19" s="375">
        <v>31</v>
      </c>
      <c r="D19" s="371">
        <v>0.57638888888888895</v>
      </c>
      <c r="E19" s="366">
        <v>0.59027777777777779</v>
      </c>
      <c r="F19" s="365">
        <v>0.61805555555555558</v>
      </c>
      <c r="G19" s="365">
        <v>0.62847222222222221</v>
      </c>
      <c r="H19" s="981"/>
      <c r="I19" s="373">
        <v>31</v>
      </c>
      <c r="J19" s="993"/>
      <c r="K19" s="365">
        <v>0.62847222222222221</v>
      </c>
      <c r="L19" s="365">
        <v>0.64236111111111105</v>
      </c>
      <c r="M19" s="27">
        <v>0.65625</v>
      </c>
      <c r="N19" s="370">
        <v>0.68055555555555547</v>
      </c>
      <c r="O19" s="375">
        <v>31</v>
      </c>
      <c r="P19" s="60"/>
      <c r="Q19" s="563"/>
      <c r="R19" s="555"/>
      <c r="S19" s="113"/>
    </row>
    <row r="20" spans="1:19">
      <c r="A20" s="462"/>
      <c r="B20" s="56"/>
      <c r="C20" s="375">
        <v>32</v>
      </c>
      <c r="D20" s="371">
        <v>0.61805555555555558</v>
      </c>
      <c r="E20" s="979"/>
      <c r="F20" s="365">
        <v>0.65277777777777779</v>
      </c>
      <c r="G20" s="365">
        <v>0.66666666666666663</v>
      </c>
      <c r="H20" s="981"/>
      <c r="I20" s="373">
        <v>32</v>
      </c>
      <c r="J20" s="993"/>
      <c r="K20" s="365">
        <v>0.67013888888888884</v>
      </c>
      <c r="L20" s="365">
        <v>0.6875</v>
      </c>
      <c r="M20" s="978"/>
      <c r="N20" s="370">
        <v>0.72569444444444453</v>
      </c>
      <c r="O20" s="375">
        <v>32</v>
      </c>
      <c r="P20" s="60"/>
      <c r="Q20" s="563"/>
      <c r="R20" s="555"/>
      <c r="S20" s="113"/>
    </row>
    <row r="21" spans="1:19">
      <c r="A21" s="462"/>
      <c r="B21" s="56"/>
      <c r="C21" s="375">
        <v>33</v>
      </c>
      <c r="D21" s="371">
        <v>0.65277777777777779</v>
      </c>
      <c r="E21" s="979"/>
      <c r="F21" s="365">
        <v>0.6875</v>
      </c>
      <c r="G21" s="365">
        <v>0.70138888888888884</v>
      </c>
      <c r="H21" s="981"/>
      <c r="I21" s="373">
        <v>33</v>
      </c>
      <c r="J21" s="993"/>
      <c r="K21" s="365">
        <v>0.71180555555555547</v>
      </c>
      <c r="L21" s="365">
        <v>0.72569444444444453</v>
      </c>
      <c r="M21" s="978"/>
      <c r="N21" s="370">
        <v>0.76388888888888884</v>
      </c>
      <c r="O21" s="375">
        <v>33</v>
      </c>
      <c r="P21" s="60"/>
      <c r="Q21" s="563"/>
      <c r="R21" s="555"/>
      <c r="S21" s="113"/>
    </row>
    <row r="22" spans="1:19">
      <c r="A22" s="462"/>
      <c r="B22" s="56"/>
      <c r="C22" s="375">
        <v>31</v>
      </c>
      <c r="D22" s="371">
        <v>0.69444444444444453</v>
      </c>
      <c r="E22" s="978"/>
      <c r="F22" s="365">
        <v>0.72916666666666663</v>
      </c>
      <c r="G22" s="365">
        <v>0.74305555555555547</v>
      </c>
      <c r="H22" s="981"/>
      <c r="I22" s="373">
        <v>31</v>
      </c>
      <c r="J22" s="993"/>
      <c r="K22" s="365">
        <v>0.75347222222222221</v>
      </c>
      <c r="L22" s="365">
        <v>0.76736111111111116</v>
      </c>
      <c r="M22" s="978"/>
      <c r="N22" s="370">
        <v>0.80555555555555547</v>
      </c>
      <c r="O22" s="375">
        <v>31</v>
      </c>
      <c r="P22" s="60"/>
      <c r="Q22" s="563"/>
      <c r="R22" s="555"/>
      <c r="S22" s="113"/>
    </row>
    <row r="23" spans="1:19">
      <c r="A23" s="462"/>
      <c r="B23" s="56"/>
      <c r="C23" s="375">
        <v>32</v>
      </c>
      <c r="D23" s="371">
        <v>0.73611111111111116</v>
      </c>
      <c r="E23" s="978"/>
      <c r="F23" s="365">
        <v>0.77083333333333337</v>
      </c>
      <c r="G23" s="365">
        <v>0.78472222222222221</v>
      </c>
      <c r="H23" s="981"/>
      <c r="I23" s="373">
        <v>32</v>
      </c>
      <c r="J23" s="993"/>
      <c r="K23" s="365">
        <v>0.79513888888888884</v>
      </c>
      <c r="L23" s="365">
        <v>0.80902777777777779</v>
      </c>
      <c r="M23" s="978"/>
      <c r="N23" s="370">
        <v>0.84722222222222221</v>
      </c>
      <c r="O23" s="375">
        <v>32</v>
      </c>
      <c r="P23" s="60"/>
      <c r="Q23" s="563"/>
      <c r="R23" s="555"/>
      <c r="S23" s="113"/>
    </row>
    <row r="24" spans="1:19">
      <c r="A24" s="462"/>
      <c r="B24" s="56"/>
      <c r="C24" s="402">
        <v>33</v>
      </c>
      <c r="D24" s="400">
        <v>0.77777777777777779</v>
      </c>
      <c r="E24" s="978"/>
      <c r="F24" s="6">
        <v>0.8125</v>
      </c>
      <c r="G24" s="6">
        <v>0.82638888888888884</v>
      </c>
      <c r="H24" s="981"/>
      <c r="I24" s="372">
        <v>33</v>
      </c>
      <c r="J24" s="993"/>
      <c r="K24" s="6">
        <v>0.83680555555555547</v>
      </c>
      <c r="L24" s="6">
        <v>0.85069444444444453</v>
      </c>
      <c r="M24" s="978"/>
      <c r="N24" s="403">
        <v>0.88888888888888884</v>
      </c>
      <c r="O24" s="402">
        <v>33</v>
      </c>
      <c r="P24" s="59"/>
      <c r="Q24" s="112"/>
      <c r="R24" s="555"/>
      <c r="S24" s="113"/>
    </row>
    <row r="25" spans="1:19">
      <c r="A25" s="462"/>
      <c r="B25" s="56"/>
      <c r="C25" s="402">
        <v>31</v>
      </c>
      <c r="D25" s="400">
        <v>0.8125</v>
      </c>
      <c r="E25" s="978"/>
      <c r="F25" s="6">
        <v>0.85416666666666663</v>
      </c>
      <c r="G25" s="6">
        <v>0.86805555555555547</v>
      </c>
      <c r="H25" s="981"/>
      <c r="I25" s="372">
        <v>31</v>
      </c>
      <c r="J25" s="993"/>
      <c r="K25" s="6">
        <v>0.87847222222222221</v>
      </c>
      <c r="L25" s="6">
        <v>0.89236111111111116</v>
      </c>
      <c r="M25" s="1001"/>
      <c r="N25" s="403">
        <v>0.93055555555555547</v>
      </c>
      <c r="O25" s="408">
        <v>31</v>
      </c>
      <c r="P25" s="61"/>
      <c r="Q25" s="564"/>
      <c r="R25" s="555"/>
      <c r="S25" s="113"/>
    </row>
    <row r="26" spans="1:19">
      <c r="A26" s="463"/>
      <c r="B26" s="58"/>
      <c r="C26" s="402">
        <v>32</v>
      </c>
      <c r="D26" s="400">
        <v>0.86458333333333337</v>
      </c>
      <c r="E26" s="7">
        <v>0.89236111111111116</v>
      </c>
      <c r="F26" s="986"/>
      <c r="G26" s="978"/>
      <c r="H26" s="981"/>
      <c r="I26" s="372">
        <v>32</v>
      </c>
      <c r="J26" s="994"/>
      <c r="K26" s="997"/>
      <c r="L26" s="1138">
        <v>0.35069444444444442</v>
      </c>
      <c r="M26" s="978"/>
      <c r="N26" s="1139">
        <v>0.38194444444444442</v>
      </c>
      <c r="O26" s="372">
        <v>32</v>
      </c>
      <c r="P26" s="62"/>
      <c r="Q26" s="565"/>
      <c r="R26" s="62"/>
      <c r="S26" s="113"/>
    </row>
    <row r="27" spans="1:19">
      <c r="A27" s="464"/>
      <c r="B27" s="58"/>
      <c r="C27" s="424">
        <v>31</v>
      </c>
      <c r="D27" s="376">
        <v>0.93055555555555547</v>
      </c>
      <c r="E27" s="31">
        <v>0.95833333333333337</v>
      </c>
      <c r="F27" s="987"/>
      <c r="G27" s="988"/>
      <c r="H27" s="982"/>
      <c r="I27" s="405">
        <v>31</v>
      </c>
      <c r="J27" s="995"/>
      <c r="K27" s="999"/>
      <c r="L27" s="1135">
        <v>0.75</v>
      </c>
      <c r="M27" s="988"/>
      <c r="N27" s="1140">
        <v>0.79861111111111116</v>
      </c>
      <c r="O27" s="405">
        <v>31</v>
      </c>
      <c r="P27" s="406"/>
      <c r="Q27" s="566"/>
      <c r="R27" s="406"/>
      <c r="S27" s="113"/>
    </row>
    <row r="28" spans="1:19" ht="12" thickBot="1">
      <c r="A28" s="464"/>
      <c r="B28" s="58"/>
      <c r="C28" s="1127"/>
      <c r="D28" s="412">
        <v>0.90972222222222221</v>
      </c>
      <c r="E28" s="413">
        <v>0.9375</v>
      </c>
      <c r="F28" s="1128"/>
      <c r="G28" s="1129"/>
      <c r="H28" s="1130"/>
      <c r="I28" s="809"/>
      <c r="J28" s="1131"/>
      <c r="K28" s="1132"/>
      <c r="L28" s="1136">
        <v>0.80902777777777779</v>
      </c>
      <c r="M28" s="1129"/>
      <c r="N28" s="1141">
        <v>0.84027777777777779</v>
      </c>
      <c r="O28" s="809"/>
      <c r="P28" s="406"/>
      <c r="Q28" s="566"/>
      <c r="R28" s="406"/>
      <c r="S28" s="470"/>
    </row>
    <row r="29" spans="1:19" ht="12" thickBot="1">
      <c r="A29" s="114"/>
      <c r="B29" s="398"/>
      <c r="C29" s="374">
        <v>33</v>
      </c>
      <c r="F29" s="989"/>
      <c r="G29" s="990"/>
      <c r="H29" s="983"/>
      <c r="I29" s="404">
        <v>32</v>
      </c>
      <c r="J29" s="996"/>
      <c r="K29" s="1000"/>
      <c r="L29" s="1137">
        <v>0.85069444444444453</v>
      </c>
      <c r="M29" s="1000"/>
      <c r="N29" s="1142">
        <v>0.88194444444444453</v>
      </c>
      <c r="O29" s="404">
        <v>32</v>
      </c>
      <c r="P29" s="407"/>
      <c r="Q29" s="115"/>
      <c r="R29" s="407"/>
      <c r="S29" s="470"/>
    </row>
    <row r="30" spans="1:19" ht="12.75">
      <c r="A30" s="465"/>
      <c r="B30" s="116"/>
      <c r="C30" s="116"/>
      <c r="D30" s="142" t="s">
        <v>237</v>
      </c>
      <c r="E30" s="142"/>
      <c r="F30" s="142"/>
      <c r="G30" s="142"/>
      <c r="H30" s="142"/>
      <c r="I30" s="142"/>
      <c r="J30" s="142"/>
      <c r="K30" s="142"/>
      <c r="L30" s="142"/>
      <c r="M30" s="741"/>
      <c r="N30" s="741"/>
      <c r="O30" s="116"/>
      <c r="P30" s="116"/>
      <c r="Q30" s="567"/>
      <c r="R30" s="556"/>
      <c r="S30" s="470"/>
    </row>
    <row r="31" spans="1:19" ht="12.75">
      <c r="A31" s="465"/>
      <c r="B31" s="116"/>
      <c r="C31" s="116"/>
      <c r="D31" s="142" t="s">
        <v>257</v>
      </c>
      <c r="E31" s="142"/>
      <c r="F31" s="142"/>
      <c r="G31" s="142"/>
      <c r="H31" s="142"/>
      <c r="I31" s="142"/>
      <c r="J31" s="142"/>
      <c r="K31" s="142"/>
      <c r="L31" s="142"/>
      <c r="M31" s="741"/>
      <c r="N31" s="741"/>
      <c r="O31" s="116"/>
      <c r="P31" s="116"/>
      <c r="Q31" s="567"/>
      <c r="R31" s="556"/>
      <c r="S31" s="470"/>
    </row>
    <row r="32" spans="1:19" ht="15">
      <c r="A32" s="466"/>
      <c r="B32" s="13"/>
      <c r="C32" s="13"/>
      <c r="D32" s="1350" t="s">
        <v>250</v>
      </c>
      <c r="E32" s="1351"/>
      <c r="F32" s="1351"/>
      <c r="G32" s="1351"/>
      <c r="H32" s="1351"/>
      <c r="I32" s="1351"/>
      <c r="J32" s="1351"/>
      <c r="K32" s="1351"/>
      <c r="L32" s="1351"/>
      <c r="M32" s="1351"/>
      <c r="N32" s="1351"/>
      <c r="O32" s="1351"/>
      <c r="P32" s="1351"/>
      <c r="Q32" s="568"/>
      <c r="R32" s="557"/>
      <c r="S32" s="470"/>
    </row>
    <row r="33" spans="1:19" ht="27" customHeight="1">
      <c r="A33" s="466"/>
      <c r="B33" s="13"/>
      <c r="C33" s="13"/>
      <c r="D33" s="13"/>
      <c r="E33" s="12"/>
      <c r="F33" s="12"/>
      <c r="G33" s="12"/>
      <c r="H33" s="107"/>
      <c r="I33" s="117"/>
      <c r="J33" s="117"/>
      <c r="K33" s="117"/>
      <c r="L33" s="117"/>
      <c r="M33" s="117"/>
      <c r="N33" s="117"/>
      <c r="O33" s="117"/>
      <c r="P33" s="117"/>
      <c r="Q33" s="568"/>
      <c r="R33" s="557"/>
      <c r="S33" s="113"/>
    </row>
    <row r="34" spans="1:19" ht="15.75" thickBot="1">
      <c r="A34" s="467" t="s">
        <v>55</v>
      </c>
      <c r="B34" s="53"/>
      <c r="C34" s="425"/>
      <c r="D34" s="425"/>
      <c r="E34" s="425"/>
      <c r="F34" s="425"/>
      <c r="G34" s="426" t="s">
        <v>24</v>
      </c>
      <c r="H34" s="427" t="s">
        <v>56</v>
      </c>
      <c r="I34" s="428"/>
      <c r="J34" s="427" t="s">
        <v>67</v>
      </c>
      <c r="K34" s="428"/>
      <c r="L34" s="428"/>
      <c r="M34" s="428"/>
      <c r="N34" s="428"/>
      <c r="O34" s="428"/>
      <c r="P34" s="428"/>
      <c r="Q34" s="569"/>
      <c r="R34" s="558"/>
      <c r="S34" s="113"/>
    </row>
    <row r="35" spans="1:19" ht="15.75">
      <c r="A35" s="126"/>
      <c r="B35" s="386"/>
      <c r="C35" s="390"/>
      <c r="D35" s="429" t="s">
        <v>201</v>
      </c>
      <c r="E35" s="429"/>
      <c r="F35" s="430"/>
      <c r="G35" s="393"/>
      <c r="H35" s="392"/>
      <c r="I35" s="394"/>
      <c r="J35" s="394"/>
      <c r="K35" s="429"/>
      <c r="L35" s="562" t="s">
        <v>57</v>
      </c>
      <c r="M35" s="1348">
        <v>41640</v>
      </c>
      <c r="N35" s="1349"/>
    </row>
    <row r="36" spans="1:19" ht="13.5" thickBot="1">
      <c r="A36" s="126"/>
      <c r="B36" s="386"/>
      <c r="C36" s="452"/>
      <c r="D36" s="453"/>
      <c r="E36" s="453"/>
      <c r="F36" s="453"/>
      <c r="G36" s="454"/>
      <c r="H36" s="453"/>
      <c r="I36" s="455"/>
      <c r="J36" s="455"/>
      <c r="K36" s="455"/>
      <c r="L36" s="455"/>
      <c r="M36" s="455"/>
      <c r="N36" s="455"/>
      <c r="O36" s="451"/>
      <c r="P36" s="59"/>
      <c r="Q36" s="112"/>
      <c r="R36" s="60"/>
      <c r="S36" s="113"/>
    </row>
    <row r="37" spans="1:19" ht="12.75">
      <c r="A37" s="111"/>
      <c r="B37" s="55"/>
      <c r="C37" s="440"/>
      <c r="D37" s="441" t="s">
        <v>159</v>
      </c>
      <c r="E37" s="441" t="s">
        <v>166</v>
      </c>
      <c r="F37" s="309" t="s">
        <v>164</v>
      </c>
      <c r="G37" s="442" t="s">
        <v>165</v>
      </c>
      <c r="H37" s="443" t="s">
        <v>161</v>
      </c>
      <c r="I37" s="441"/>
      <c r="J37" s="444" t="s">
        <v>161</v>
      </c>
      <c r="K37" s="441" t="s">
        <v>165</v>
      </c>
      <c r="L37" s="441" t="s">
        <v>152</v>
      </c>
      <c r="M37" s="441" t="s">
        <v>166</v>
      </c>
      <c r="N37" s="441" t="s">
        <v>167</v>
      </c>
      <c r="O37" s="395"/>
      <c r="P37" s="59"/>
      <c r="Q37" s="112"/>
      <c r="R37" s="60"/>
      <c r="S37" s="113"/>
    </row>
    <row r="38" spans="1:19" ht="13.5" thickBot="1">
      <c r="A38" s="111"/>
      <c r="B38" s="55"/>
      <c r="C38" s="445"/>
      <c r="D38" s="446"/>
      <c r="E38" s="446"/>
      <c r="F38" s="447"/>
      <c r="G38" s="448"/>
      <c r="H38" s="449"/>
      <c r="I38" s="446"/>
      <c r="J38" s="450"/>
      <c r="K38" s="446"/>
      <c r="L38" s="446"/>
      <c r="M38" s="446"/>
      <c r="N38" s="446"/>
      <c r="O38" s="451"/>
      <c r="P38" s="59"/>
      <c r="Q38" s="112"/>
      <c r="R38" s="60"/>
      <c r="S38" s="113"/>
    </row>
    <row r="39" spans="1:19" ht="12" thickBot="1">
      <c r="A39" s="111"/>
      <c r="B39" s="55"/>
      <c r="C39" s="409" t="s">
        <v>45</v>
      </c>
      <c r="D39" s="438" t="s">
        <v>27</v>
      </c>
      <c r="E39" s="418" t="s">
        <v>5</v>
      </c>
      <c r="F39" s="418" t="s">
        <v>3</v>
      </c>
      <c r="G39" s="418" t="s">
        <v>2</v>
      </c>
      <c r="H39" s="420" t="s">
        <v>38</v>
      </c>
      <c r="I39" s="422" t="s">
        <v>45</v>
      </c>
      <c r="J39" s="421" t="s">
        <v>38</v>
      </c>
      <c r="K39" s="418" t="s">
        <v>2</v>
      </c>
      <c r="L39" s="418" t="s">
        <v>3</v>
      </c>
      <c r="M39" s="418" t="s">
        <v>5</v>
      </c>
      <c r="N39" s="439" t="s">
        <v>27</v>
      </c>
      <c r="O39" s="409" t="s">
        <v>45</v>
      </c>
      <c r="P39" s="59"/>
      <c r="Q39" s="112"/>
      <c r="R39" s="60"/>
      <c r="S39" s="113"/>
    </row>
    <row r="40" spans="1:19" ht="12">
      <c r="A40" s="111"/>
      <c r="B40" s="55"/>
      <c r="C40" s="402">
        <v>32</v>
      </c>
      <c r="D40" s="377">
        <v>0.61805555555555558</v>
      </c>
      <c r="E40" s="979"/>
      <c r="F40" s="6">
        <v>0.64583333333333337</v>
      </c>
      <c r="G40" s="6">
        <v>0.65972222222222221</v>
      </c>
      <c r="H40" s="1012"/>
      <c r="I40" s="512"/>
      <c r="J40" s="1011"/>
      <c r="K40" s="978"/>
      <c r="L40" s="978"/>
      <c r="M40" s="515">
        <v>0.60416666666666663</v>
      </c>
      <c r="N40" s="370">
        <v>0.61805555555555558</v>
      </c>
      <c r="O40" s="402">
        <v>32</v>
      </c>
      <c r="P40" s="59"/>
      <c r="Q40" s="112"/>
      <c r="R40" s="60"/>
      <c r="S40" s="115"/>
    </row>
    <row r="41" spans="1:19">
      <c r="A41" s="464"/>
      <c r="B41" s="383"/>
      <c r="C41" s="402">
        <v>33</v>
      </c>
      <c r="D41" s="993"/>
      <c r="E41" s="7">
        <v>0.68055555555555547</v>
      </c>
      <c r="F41" s="6">
        <v>0.6875</v>
      </c>
      <c r="G41" s="6">
        <v>0.70138888888888884</v>
      </c>
      <c r="H41" s="981"/>
      <c r="I41" s="513"/>
      <c r="J41" s="993"/>
      <c r="K41" s="6">
        <v>0.67013888888888884</v>
      </c>
      <c r="L41" s="6">
        <v>0.68402777777777779</v>
      </c>
      <c r="M41" s="1018"/>
      <c r="N41" s="403">
        <v>0.72222222222222221</v>
      </c>
      <c r="O41" s="402">
        <v>32</v>
      </c>
      <c r="P41" s="380"/>
      <c r="Q41" s="570"/>
      <c r="R41" s="380"/>
      <c r="S41" s="471"/>
    </row>
    <row r="42" spans="1:19">
      <c r="A42" s="468"/>
      <c r="B42" s="381"/>
      <c r="C42" s="402">
        <v>31</v>
      </c>
      <c r="D42" s="437">
        <v>0.70138888888888884</v>
      </c>
      <c r="E42" s="978"/>
      <c r="F42" s="6">
        <v>0.72916666666666663</v>
      </c>
      <c r="G42" s="6">
        <v>0.74305555555555547</v>
      </c>
      <c r="H42" s="981"/>
      <c r="I42" s="514"/>
      <c r="J42" s="993"/>
      <c r="K42" s="6">
        <v>0.71180555555555547</v>
      </c>
      <c r="L42" s="6">
        <v>0.72569444444444453</v>
      </c>
      <c r="M42" s="978"/>
      <c r="N42" s="403">
        <v>0.76388888888888884</v>
      </c>
      <c r="O42" s="402">
        <v>33</v>
      </c>
      <c r="P42" s="382"/>
      <c r="Q42" s="571"/>
      <c r="R42" s="382"/>
      <c r="S42" s="113"/>
    </row>
    <row r="43" spans="1:19">
      <c r="A43" s="111"/>
      <c r="B43" s="55"/>
      <c r="C43" s="402">
        <v>32</v>
      </c>
      <c r="D43" s="377">
        <v>0.74305555555555547</v>
      </c>
      <c r="E43" s="978"/>
      <c r="F43" s="6">
        <v>0.77083333333333337</v>
      </c>
      <c r="G43" s="6">
        <v>0.78472222222222221</v>
      </c>
      <c r="H43" s="981"/>
      <c r="I43" s="372"/>
      <c r="J43" s="993"/>
      <c r="K43" s="6">
        <v>0.75347222222222221</v>
      </c>
      <c r="L43" s="6">
        <v>0.76736111111111116</v>
      </c>
      <c r="M43" s="978"/>
      <c r="N43" s="403">
        <v>0.80555555555555547</v>
      </c>
      <c r="O43" s="402">
        <v>31</v>
      </c>
      <c r="P43" s="60"/>
      <c r="Q43" s="563"/>
      <c r="R43" s="60"/>
      <c r="S43" s="113"/>
    </row>
    <row r="44" spans="1:19">
      <c r="A44" s="462"/>
      <c r="B44" s="56"/>
      <c r="C44" s="402">
        <v>33</v>
      </c>
      <c r="D44" s="377">
        <v>0.78472222222222221</v>
      </c>
      <c r="E44" s="978"/>
      <c r="F44" s="6">
        <v>0.8125</v>
      </c>
      <c r="G44" s="6">
        <v>0.82638888888888884</v>
      </c>
      <c r="H44" s="981"/>
      <c r="I44" s="372"/>
      <c r="J44" s="993"/>
      <c r="K44" s="6">
        <v>0.79513888888888884</v>
      </c>
      <c r="L44" s="6">
        <v>0.80902777777777779</v>
      </c>
      <c r="M44" s="978"/>
      <c r="N44" s="403">
        <v>0.84722222222222221</v>
      </c>
      <c r="O44" s="402">
        <v>32</v>
      </c>
      <c r="P44" s="60"/>
      <c r="Q44" s="563"/>
      <c r="R44" s="60"/>
      <c r="S44" s="113"/>
    </row>
    <row r="45" spans="1:19">
      <c r="A45" s="462"/>
      <c r="B45" s="56"/>
      <c r="C45" s="402">
        <v>31</v>
      </c>
      <c r="D45" s="377">
        <v>0.82638888888888884</v>
      </c>
      <c r="E45" s="978"/>
      <c r="F45" s="6">
        <v>0.85416666666666663</v>
      </c>
      <c r="G45" s="6">
        <v>0.86805555555555547</v>
      </c>
      <c r="H45" s="981"/>
      <c r="I45" s="372"/>
      <c r="J45" s="993"/>
      <c r="K45" s="6">
        <v>0.83680555555555547</v>
      </c>
      <c r="L45" s="6">
        <v>0.85069444444444453</v>
      </c>
      <c r="M45" s="978"/>
      <c r="N45" s="403">
        <v>0.88888888888888884</v>
      </c>
      <c r="O45" s="402">
        <v>33</v>
      </c>
      <c r="P45" s="60"/>
      <c r="Q45" s="563"/>
      <c r="R45" s="60"/>
      <c r="S45" s="113"/>
    </row>
    <row r="46" spans="1:19">
      <c r="A46" s="462"/>
      <c r="B46" s="56"/>
      <c r="C46" s="402">
        <v>32</v>
      </c>
      <c r="D46" s="377">
        <v>0.87152777777777779</v>
      </c>
      <c r="E46" s="979"/>
      <c r="F46" s="8">
        <v>0.90625</v>
      </c>
      <c r="G46" s="6">
        <v>0.92708333333333337</v>
      </c>
      <c r="H46" s="981"/>
      <c r="I46" s="372"/>
      <c r="J46" s="993"/>
      <c r="K46" s="6">
        <v>0.87847222222222221</v>
      </c>
      <c r="L46" s="6">
        <v>0.89236111111111116</v>
      </c>
      <c r="M46" s="1001"/>
      <c r="N46" s="403">
        <v>0.93055555555555547</v>
      </c>
      <c r="O46" s="402">
        <v>31</v>
      </c>
      <c r="P46" s="60"/>
      <c r="Q46" s="563"/>
      <c r="R46" s="60"/>
      <c r="S46" s="113"/>
    </row>
    <row r="47" spans="1:19">
      <c r="A47" s="462"/>
      <c r="B47" s="56"/>
      <c r="C47" s="424">
        <v>33</v>
      </c>
      <c r="D47" s="376">
        <v>0.90972222222222221</v>
      </c>
      <c r="E47" s="1021"/>
      <c r="F47" s="30">
        <v>0.94444444444444453</v>
      </c>
      <c r="G47" s="6">
        <v>0.95486111111111116</v>
      </c>
      <c r="H47" s="981"/>
      <c r="I47" s="372"/>
      <c r="J47" s="993"/>
      <c r="K47" s="6">
        <v>0.92708333333333337</v>
      </c>
      <c r="L47" s="7">
        <v>0.94791666666666663</v>
      </c>
      <c r="M47" s="9">
        <v>0.96875</v>
      </c>
      <c r="N47" s="998"/>
      <c r="O47" s="372">
        <v>32</v>
      </c>
      <c r="P47" s="60"/>
      <c r="Q47" s="563"/>
      <c r="R47" s="59"/>
      <c r="S47" s="113"/>
    </row>
    <row r="48" spans="1:19">
      <c r="A48" s="462"/>
      <c r="B48" s="56"/>
      <c r="C48" s="402">
        <v>31</v>
      </c>
      <c r="D48" s="377">
        <v>0.93055555555555547</v>
      </c>
      <c r="E48" s="7">
        <v>0.95138888888888884</v>
      </c>
      <c r="F48" s="1020"/>
      <c r="G48" s="1020"/>
      <c r="H48" s="981"/>
      <c r="I48" s="372"/>
      <c r="J48" s="993"/>
      <c r="K48" s="30">
        <v>0.95486111111111116</v>
      </c>
      <c r="L48" s="31">
        <v>0.97569444444444453</v>
      </c>
      <c r="M48" s="31">
        <v>0.99652777777777779</v>
      </c>
      <c r="N48" s="1017"/>
      <c r="O48" s="405">
        <v>33</v>
      </c>
      <c r="P48" s="60"/>
      <c r="Q48" s="563"/>
      <c r="R48" s="61"/>
      <c r="S48" s="113"/>
    </row>
    <row r="49" spans="1:19" ht="12" thickBot="1">
      <c r="A49" s="462"/>
      <c r="B49" s="56"/>
      <c r="C49" s="374">
        <v>33</v>
      </c>
      <c r="D49" s="1014"/>
      <c r="E49" s="1019"/>
      <c r="F49" s="1015"/>
      <c r="G49" s="1015"/>
      <c r="H49" s="981"/>
      <c r="I49" s="372"/>
      <c r="J49" s="994"/>
      <c r="K49" s="1187"/>
      <c r="L49" s="1187"/>
      <c r="M49" s="1187"/>
      <c r="N49" s="1187"/>
      <c r="P49" s="60"/>
      <c r="Q49" s="563"/>
      <c r="R49" s="555"/>
      <c r="S49" s="113"/>
    </row>
    <row r="50" spans="1:19">
      <c r="A50" s="462"/>
      <c r="B50" s="57"/>
      <c r="D50" s="1187"/>
      <c r="E50" s="1187"/>
      <c r="F50" s="1187"/>
      <c r="G50" s="1187"/>
      <c r="H50" s="982"/>
      <c r="I50" s="405"/>
      <c r="J50" s="1013"/>
      <c r="K50" s="1187"/>
      <c r="L50" s="1187"/>
      <c r="M50" s="1187"/>
      <c r="N50" s="1187"/>
      <c r="P50" s="60"/>
      <c r="Q50" s="563"/>
      <c r="R50" s="555"/>
      <c r="S50" s="113"/>
    </row>
    <row r="51" spans="1:19">
      <c r="A51" s="462"/>
      <c r="B51" s="57"/>
      <c r="D51" s="1187"/>
      <c r="E51" s="1187"/>
      <c r="F51" s="1187"/>
      <c r="G51" s="1187"/>
      <c r="H51" s="981"/>
      <c r="I51" s="372"/>
      <c r="J51" s="993"/>
      <c r="K51" s="978"/>
      <c r="L51" s="978"/>
      <c r="M51" s="978"/>
      <c r="N51" s="981"/>
      <c r="O51" s="402"/>
      <c r="P51" s="60"/>
      <c r="Q51" s="563"/>
      <c r="R51" s="555"/>
      <c r="S51" s="113"/>
    </row>
    <row r="52" spans="1:19" ht="12" thickBot="1">
      <c r="A52" s="462"/>
      <c r="B52" s="56"/>
      <c r="D52" s="1187"/>
      <c r="E52" s="1187"/>
      <c r="F52" s="1187"/>
      <c r="G52" s="1187"/>
      <c r="H52" s="1016"/>
      <c r="I52" s="431"/>
      <c r="J52" s="1014"/>
      <c r="K52" s="1015"/>
      <c r="L52" s="1015"/>
      <c r="M52" s="1015"/>
      <c r="N52" s="1016"/>
      <c r="O52" s="374"/>
      <c r="P52" s="432"/>
      <c r="Q52" s="572"/>
      <c r="R52" s="559"/>
      <c r="S52" s="113"/>
    </row>
    <row r="53" spans="1:19">
      <c r="A53" s="462"/>
      <c r="B53" s="56"/>
      <c r="C53" s="456"/>
      <c r="D53" s="378"/>
      <c r="E53" s="433"/>
      <c r="F53" s="434"/>
      <c r="G53" s="435"/>
      <c r="H53" s="436"/>
      <c r="I53" s="435"/>
      <c r="J53" s="435"/>
      <c r="K53" s="435"/>
      <c r="L53" s="435"/>
      <c r="M53" s="435"/>
      <c r="N53" s="435"/>
      <c r="O53" s="434"/>
      <c r="P53" s="3"/>
      <c r="Q53" s="563"/>
      <c r="R53" s="555"/>
      <c r="S53" s="113"/>
    </row>
    <row r="54" spans="1:19">
      <c r="A54" s="462"/>
      <c r="B54" s="56"/>
      <c r="C54" s="457"/>
      <c r="D54" s="3"/>
      <c r="E54" s="4"/>
      <c r="F54" s="108"/>
      <c r="G54" s="50"/>
      <c r="H54" s="4" t="s">
        <v>171</v>
      </c>
      <c r="I54" s="108"/>
      <c r="J54" s="50"/>
      <c r="K54" s="9"/>
      <c r="L54" s="9"/>
      <c r="M54" s="6"/>
      <c r="N54" s="6"/>
      <c r="O54" s="50"/>
      <c r="P54" s="3"/>
      <c r="Q54" s="563"/>
      <c r="R54" s="555"/>
      <c r="S54" s="113"/>
    </row>
    <row r="55" spans="1:19">
      <c r="A55" s="462"/>
      <c r="B55" s="56"/>
      <c r="C55" s="457"/>
      <c r="D55" s="6"/>
      <c r="E55" s="6"/>
      <c r="F55" s="6"/>
      <c r="G55" s="6"/>
      <c r="H55" s="6"/>
      <c r="I55" s="49"/>
      <c r="J55" s="6"/>
      <c r="K55" s="6"/>
      <c r="L55" s="6"/>
      <c r="M55" s="6"/>
      <c r="N55" s="6"/>
      <c r="O55" s="50"/>
      <c r="P55" s="3"/>
      <c r="Q55" s="563"/>
      <c r="R55" s="555"/>
      <c r="S55" s="113"/>
    </row>
    <row r="56" spans="1:19">
      <c r="A56" s="462"/>
      <c r="B56" s="56"/>
      <c r="C56" s="457"/>
      <c r="D56" s="4"/>
      <c r="E56" s="108"/>
      <c r="F56" s="50"/>
      <c r="G56" s="9" t="s">
        <v>172</v>
      </c>
      <c r="H56" s="9"/>
      <c r="I56" s="9"/>
      <c r="J56" s="9"/>
      <c r="K56" s="9"/>
      <c r="L56" s="9"/>
      <c r="M56" s="6"/>
      <c r="N56" s="6"/>
      <c r="O56" s="50"/>
      <c r="P56" s="5"/>
      <c r="Q56" s="112"/>
      <c r="R56" s="555"/>
      <c r="S56" s="113"/>
    </row>
    <row r="57" spans="1:19">
      <c r="A57" s="462"/>
      <c r="B57" s="56"/>
      <c r="C57" s="457"/>
      <c r="D57" s="6"/>
      <c r="E57" s="6"/>
      <c r="F57" s="6"/>
      <c r="G57" s="6"/>
      <c r="H57" s="6"/>
      <c r="I57" s="49"/>
      <c r="J57" s="6"/>
      <c r="K57" s="6"/>
      <c r="L57" s="6"/>
      <c r="M57" s="8"/>
      <c r="N57" s="6"/>
      <c r="O57" s="50"/>
      <c r="P57" s="14"/>
      <c r="Q57" s="564"/>
      <c r="R57" s="555"/>
      <c r="S57" s="369"/>
    </row>
    <row r="58" spans="1:19" ht="12" thickBot="1">
      <c r="A58" s="469"/>
      <c r="B58" s="118"/>
      <c r="C58" s="458"/>
      <c r="D58" s="119"/>
      <c r="E58" s="120"/>
      <c r="F58" s="121"/>
      <c r="G58" s="119"/>
      <c r="H58" s="119"/>
      <c r="I58" s="122"/>
      <c r="J58" s="123"/>
      <c r="K58" s="123"/>
      <c r="L58" s="124"/>
      <c r="M58" s="119"/>
      <c r="N58" s="123"/>
      <c r="O58" s="122"/>
      <c r="P58" s="125"/>
      <c r="Q58" s="573"/>
      <c r="R58" s="560"/>
      <c r="S58" s="472"/>
    </row>
  </sheetData>
  <mergeCells count="3">
    <mergeCell ref="M3:N3"/>
    <mergeCell ref="M35:N35"/>
    <mergeCell ref="D32:P32"/>
  </mergeCells>
  <phoneticPr fontId="1" type="noConversion"/>
  <pageMargins left="1.02" right="0.15748031496062992" top="0.23" bottom="0.15748031496062992" header="0.24" footer="0"/>
  <pageSetup paperSize="5" scale="155" orientation="landscape" r:id="rId1"/>
  <headerFooter alignWithMargins="0"/>
  <rowBreaks count="1" manualBreakCount="1">
    <brk id="32" max="1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92" r:id="rId4" name="Button 24">
              <controlPr defaultSize="0" print="0" autoFill="0" autoPict="0" macro="[0]!menu">
                <anchor moveWithCells="1" sizeWithCells="1">
                  <from>
                    <xdr:col>15</xdr:col>
                    <xdr:colOff>314325</xdr:colOff>
                    <xdr:row>56</xdr:row>
                    <xdr:rowOff>0</xdr:rowOff>
                  </from>
                  <to>
                    <xdr:col>18</xdr:col>
                    <xdr:colOff>0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3" r:id="rId5" name="Button 25">
              <controlPr defaultSize="0" print="0" autoFill="0" autoPict="0" macro="[0]!menu">
                <anchor moveWithCells="1" sizeWithCells="1">
                  <from>
                    <xdr:col>15</xdr:col>
                    <xdr:colOff>314325</xdr:colOff>
                    <xdr:row>56</xdr:row>
                    <xdr:rowOff>0</xdr:rowOff>
                  </from>
                  <to>
                    <xdr:col>18</xdr:col>
                    <xdr:colOff>0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4" r:id="rId6" name="Button 26">
              <controlPr defaultSize="0" print="0" autoFill="0" autoPict="0" macro="[2]!menu">
                <anchor moveWithCells="1" sizeWithCells="1">
                  <from>
                    <xdr:col>15</xdr:col>
                    <xdr:colOff>314325</xdr:colOff>
                    <xdr:row>56</xdr:row>
                    <xdr:rowOff>0</xdr:rowOff>
                  </from>
                  <to>
                    <xdr:col>18</xdr:col>
                    <xdr:colOff>0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5" r:id="rId7" name="Button 27">
              <controlPr defaultSize="0" print="0" autoFill="0" autoPict="0" macro="[2]!menu">
                <anchor moveWithCells="1" sizeWithCells="1">
                  <from>
                    <xdr:col>15</xdr:col>
                    <xdr:colOff>314325</xdr:colOff>
                    <xdr:row>56</xdr:row>
                    <xdr:rowOff>0</xdr:rowOff>
                  </from>
                  <to>
                    <xdr:col>18</xdr:col>
                    <xdr:colOff>0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6" r:id="rId8" name="Button 28">
              <controlPr defaultSize="0" print="0" autoFill="0" autoPict="0" macro="[3]!menu">
                <anchor moveWithCells="1" sizeWithCells="1">
                  <from>
                    <xdr:col>15</xdr:col>
                    <xdr:colOff>314325</xdr:colOff>
                    <xdr:row>32</xdr:row>
                    <xdr:rowOff>0</xdr:rowOff>
                  </from>
                  <to>
                    <xdr:col>18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7" r:id="rId9" name="Button 29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8" r:id="rId10" name="Button 30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9" r:id="rId11" name="Button 31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0" r:id="rId12" name="Button 32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1" r:id="rId13" name="Button 33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2" r:id="rId14" name="Button 34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3" r:id="rId15" name="Button 35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5" r:id="rId16" name="Button 37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33</xdr:row>
                    <xdr:rowOff>0</xdr:rowOff>
                  </from>
                  <to>
                    <xdr:col>19</xdr:col>
                    <xdr:colOff>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6" r:id="rId17" name="Button 38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33</xdr:row>
                    <xdr:rowOff>0</xdr:rowOff>
                  </from>
                  <to>
                    <xdr:col>19</xdr:col>
                    <xdr:colOff>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7" r:id="rId18" name="Button 39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33</xdr:row>
                    <xdr:rowOff>0</xdr:rowOff>
                  </from>
                  <to>
                    <xdr:col>19</xdr:col>
                    <xdr:colOff>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8" r:id="rId19" name="Button 40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33</xdr:row>
                    <xdr:rowOff>0</xdr:rowOff>
                  </from>
                  <to>
                    <xdr:col>19</xdr:col>
                    <xdr:colOff>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9" r:id="rId20" name="Button 41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33</xdr:row>
                    <xdr:rowOff>0</xdr:rowOff>
                  </from>
                  <to>
                    <xdr:col>19</xdr:col>
                    <xdr:colOff>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0" r:id="rId21" name="Button 42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33</xdr:row>
                    <xdr:rowOff>0</xdr:rowOff>
                  </from>
                  <to>
                    <xdr:col>19</xdr:col>
                    <xdr:colOff>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1" r:id="rId22" name="Button 43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33</xdr:row>
                    <xdr:rowOff>0</xdr:rowOff>
                  </from>
                  <to>
                    <xdr:col>19</xdr:col>
                    <xdr:colOff>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2" r:id="rId23" name="Button 44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33</xdr:row>
                    <xdr:rowOff>0</xdr:rowOff>
                  </from>
                  <to>
                    <xdr:col>19</xdr:col>
                    <xdr:colOff>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3" r:id="rId24" name="Button 45">
              <controlPr defaultSize="0" print="0" autoFill="0" autoPict="0" macro="[4]!menu">
                <anchor moveWithCells="1" sizeWithCells="1">
                  <from>
                    <xdr:col>15</xdr:col>
                    <xdr:colOff>314325</xdr:colOff>
                    <xdr:row>56</xdr:row>
                    <xdr:rowOff>0</xdr:rowOff>
                  </from>
                  <to>
                    <xdr:col>18</xdr:col>
                    <xdr:colOff>0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4" r:id="rId25" name="Button 46">
              <controlPr defaultSize="0" print="0" autoFill="0" autoPict="0" macro="[4]!menu">
                <anchor moveWithCells="1" sizeWithCells="1">
                  <from>
                    <xdr:col>15</xdr:col>
                    <xdr:colOff>314325</xdr:colOff>
                    <xdr:row>56</xdr:row>
                    <xdr:rowOff>0</xdr:rowOff>
                  </from>
                  <to>
                    <xdr:col>18</xdr:col>
                    <xdr:colOff>0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5" r:id="rId26" name="Button 47">
              <controlPr defaultSize="0" print="0" autoFill="0" autoPict="0" macro="[2]!menu">
                <anchor moveWithCells="1" sizeWithCells="1">
                  <from>
                    <xdr:col>15</xdr:col>
                    <xdr:colOff>314325</xdr:colOff>
                    <xdr:row>56</xdr:row>
                    <xdr:rowOff>0</xdr:rowOff>
                  </from>
                  <to>
                    <xdr:col>18</xdr:col>
                    <xdr:colOff>0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6" r:id="rId27" name="Button 48">
              <controlPr defaultSize="0" print="0" autoFill="0" autoPict="0" macro="[2]!menu">
                <anchor moveWithCells="1" sizeWithCells="1">
                  <from>
                    <xdr:col>15</xdr:col>
                    <xdr:colOff>314325</xdr:colOff>
                    <xdr:row>56</xdr:row>
                    <xdr:rowOff>0</xdr:rowOff>
                  </from>
                  <to>
                    <xdr:col>18</xdr:col>
                    <xdr:colOff>0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7" r:id="rId28" name="Button 49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8" r:id="rId29" name="Button 50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9" r:id="rId30" name="Button 51">
              <controlPr defaultSize="0" print="0" autoFill="0" autoPict="0" macro="[2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0" r:id="rId31" name="Button 52">
              <controlPr defaultSize="0" print="0" autoFill="0" autoPict="0" macro="[2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1" r:id="rId32" name="Button 53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4" r:id="rId33" name="Button 56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33</xdr:row>
                    <xdr:rowOff>0</xdr:rowOff>
                  </from>
                  <to>
                    <xdr:col>14</xdr:col>
                    <xdr:colOff>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5" r:id="rId34" name="Button 57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33</xdr:row>
                    <xdr:rowOff>0</xdr:rowOff>
                  </from>
                  <to>
                    <xdr:col>14</xdr:col>
                    <xdr:colOff>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6" r:id="rId35" name="Button 58">
              <controlPr defaultSize="0" print="0" autoFill="0" autoPict="0" macro="[2]!menu">
                <anchor moveWithCells="1" sizeWithCells="1">
                  <from>
                    <xdr:col>11</xdr:col>
                    <xdr:colOff>314325</xdr:colOff>
                    <xdr:row>33</xdr:row>
                    <xdr:rowOff>0</xdr:rowOff>
                  </from>
                  <to>
                    <xdr:col>14</xdr:col>
                    <xdr:colOff>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7" r:id="rId36" name="Button 59">
              <controlPr defaultSize="0" print="0" autoFill="0" autoPict="0" macro="[2]!menu">
                <anchor moveWithCells="1" sizeWithCells="1">
                  <from>
                    <xdr:col>11</xdr:col>
                    <xdr:colOff>314325</xdr:colOff>
                    <xdr:row>33</xdr:row>
                    <xdr:rowOff>0</xdr:rowOff>
                  </from>
                  <to>
                    <xdr:col>14</xdr:col>
                    <xdr:colOff>0</xdr:colOff>
                    <xdr:row>34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tabColor indexed="11"/>
  </sheetPr>
  <dimension ref="A1:AB63"/>
  <sheetViews>
    <sheetView workbookViewId="0">
      <selection activeCell="S60" sqref="S60"/>
    </sheetView>
  </sheetViews>
  <sheetFormatPr baseColWidth="10" defaultRowHeight="11.25"/>
  <cols>
    <col min="1" max="1" width="5" customWidth="1"/>
    <col min="2" max="2" width="4.33203125" customWidth="1"/>
    <col min="3" max="3" width="6" customWidth="1"/>
    <col min="4" max="4" width="6.1640625" customWidth="1"/>
    <col min="5" max="5" width="6.6640625" customWidth="1"/>
    <col min="6" max="6" width="7.1640625" customWidth="1"/>
    <col min="7" max="7" width="7.83203125" customWidth="1"/>
    <col min="8" max="12" width="7.6640625" customWidth="1"/>
    <col min="13" max="13" width="7" hidden="1" customWidth="1"/>
    <col min="14" max="14" width="5.1640625" customWidth="1"/>
    <col min="15" max="15" width="5.33203125" customWidth="1"/>
    <col min="16" max="16" width="5.6640625" hidden="1" customWidth="1"/>
    <col min="17" max="20" width="7.6640625" customWidth="1"/>
    <col min="21" max="21" width="7" customWidth="1"/>
    <col min="22" max="22" width="8.5" customWidth="1"/>
    <col min="23" max="23" width="8.83203125" customWidth="1"/>
    <col min="24" max="25" width="6.1640625" customWidth="1"/>
    <col min="26" max="26" width="9" customWidth="1"/>
    <col min="27" max="27" width="5.5" customWidth="1"/>
    <col min="28" max="28" width="17.5" customWidth="1"/>
  </cols>
  <sheetData>
    <row r="1" spans="1:28" ht="12">
      <c r="A1" s="331" t="s">
        <v>29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3"/>
      <c r="V1" s="332"/>
      <c r="W1" s="332"/>
      <c r="X1" s="332"/>
      <c r="Y1" s="332"/>
      <c r="Z1" s="332"/>
      <c r="AA1" s="332"/>
    </row>
    <row r="2" spans="1:28" ht="15.75">
      <c r="A2" s="332"/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  <c r="W2" s="575" t="s">
        <v>246</v>
      </c>
      <c r="X2" s="594"/>
      <c r="Y2" s="575"/>
      <c r="Z2" s="595"/>
      <c r="AA2" s="332"/>
      <c r="AB2" s="330"/>
    </row>
    <row r="3" spans="1:28" ht="12">
      <c r="A3" s="331" t="s">
        <v>23</v>
      </c>
      <c r="B3" s="331"/>
      <c r="C3" s="331" t="s">
        <v>30</v>
      </c>
      <c r="D3" s="332"/>
      <c r="E3" s="332"/>
      <c r="F3" s="332"/>
      <c r="G3" s="332"/>
      <c r="H3" s="332"/>
      <c r="I3" s="331"/>
      <c r="J3" s="331"/>
      <c r="K3" s="331" t="s">
        <v>247</v>
      </c>
      <c r="L3" s="331"/>
      <c r="M3" s="331"/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331"/>
      <c r="Y3" s="331"/>
      <c r="Z3" s="334"/>
      <c r="AA3" s="334"/>
    </row>
    <row r="4" spans="1:28" ht="12">
      <c r="A4" s="332"/>
      <c r="B4" s="332"/>
      <c r="C4" s="331" t="s">
        <v>147</v>
      </c>
      <c r="D4" s="332"/>
      <c r="E4" s="332"/>
      <c r="F4" s="335" t="s">
        <v>102</v>
      </c>
      <c r="G4" s="335"/>
      <c r="H4" s="335" t="s">
        <v>148</v>
      </c>
      <c r="I4" s="335" t="s">
        <v>148</v>
      </c>
      <c r="J4" s="335"/>
      <c r="K4" s="335" t="s">
        <v>148</v>
      </c>
      <c r="L4" s="335"/>
      <c r="M4" s="335"/>
      <c r="N4" s="335"/>
      <c r="O4" s="335"/>
      <c r="P4" s="335"/>
      <c r="Q4" s="335"/>
      <c r="R4" s="335" t="s">
        <v>148</v>
      </c>
      <c r="S4" s="335"/>
      <c r="T4" s="335" t="s">
        <v>148</v>
      </c>
      <c r="U4" s="335" t="s">
        <v>148</v>
      </c>
      <c r="V4" s="335"/>
      <c r="W4" s="335" t="s">
        <v>102</v>
      </c>
      <c r="X4" s="332"/>
      <c r="Y4" s="332"/>
      <c r="Z4" s="331" t="s">
        <v>92</v>
      </c>
      <c r="AA4" s="331"/>
    </row>
    <row r="5" spans="1:28" ht="14.25" thickBot="1">
      <c r="A5" s="336" t="s">
        <v>31</v>
      </c>
      <c r="B5" s="336" t="s">
        <v>32</v>
      </c>
      <c r="C5" s="336" t="s">
        <v>33</v>
      </c>
      <c r="D5" s="336" t="s">
        <v>7</v>
      </c>
      <c r="E5" s="336" t="s">
        <v>6</v>
      </c>
      <c r="F5" s="336" t="s">
        <v>71</v>
      </c>
      <c r="G5" s="336" t="s">
        <v>149</v>
      </c>
      <c r="H5" s="336" t="s">
        <v>5</v>
      </c>
      <c r="I5" s="336" t="s">
        <v>34</v>
      </c>
      <c r="J5" s="336" t="s">
        <v>263</v>
      </c>
      <c r="K5" s="336" t="s">
        <v>3</v>
      </c>
      <c r="L5" s="336" t="s">
        <v>28</v>
      </c>
      <c r="M5" s="336" t="s">
        <v>1</v>
      </c>
      <c r="N5" s="336" t="s">
        <v>31</v>
      </c>
      <c r="O5" s="336" t="s">
        <v>32</v>
      </c>
      <c r="P5" s="336" t="s">
        <v>1</v>
      </c>
      <c r="Q5" s="336" t="s">
        <v>28</v>
      </c>
      <c r="R5" s="336" t="s">
        <v>3</v>
      </c>
      <c r="S5" s="336" t="s">
        <v>263</v>
      </c>
      <c r="T5" s="336" t="s">
        <v>34</v>
      </c>
      <c r="U5" s="336" t="s">
        <v>5</v>
      </c>
      <c r="V5" s="336" t="s">
        <v>140</v>
      </c>
      <c r="W5" s="336" t="s">
        <v>143</v>
      </c>
      <c r="X5" s="336" t="s">
        <v>6</v>
      </c>
      <c r="Y5" s="336" t="s">
        <v>7</v>
      </c>
      <c r="Z5" s="336" t="s">
        <v>33</v>
      </c>
      <c r="AA5" s="336" t="s">
        <v>31</v>
      </c>
    </row>
    <row r="6" spans="1:28" ht="13.5" thickTop="1" thickBot="1">
      <c r="A6" s="831">
        <v>12</v>
      </c>
      <c r="B6" s="831" t="s">
        <v>20</v>
      </c>
      <c r="C6" s="1067"/>
      <c r="D6" s="1067"/>
      <c r="E6" s="1067"/>
      <c r="F6" s="1067"/>
      <c r="G6" s="1067"/>
      <c r="H6" s="1067"/>
      <c r="I6" s="1067"/>
      <c r="J6" s="1394" t="str">
        <f>IF(B6="A",K6-"00:05:00","")</f>
        <v/>
      </c>
      <c r="K6" s="1067"/>
      <c r="L6" s="1067"/>
      <c r="M6" s="832"/>
      <c r="N6" s="831">
        <v>12</v>
      </c>
      <c r="O6" s="831" t="s">
        <v>20</v>
      </c>
      <c r="P6" s="833"/>
      <c r="Q6" s="1061"/>
      <c r="R6" s="1061"/>
      <c r="S6" s="1395" t="str">
        <f>IF(O6="A",R6+"00:05:00","")</f>
        <v/>
      </c>
      <c r="T6" s="1061"/>
      <c r="U6" s="833">
        <v>0.25</v>
      </c>
      <c r="V6" s="1063"/>
      <c r="W6" s="1063"/>
      <c r="X6" s="833">
        <v>0.26041666666666669</v>
      </c>
      <c r="Y6" s="833">
        <v>0.27083333333333337</v>
      </c>
      <c r="Z6" s="833">
        <v>0.28125</v>
      </c>
      <c r="AA6" s="831">
        <v>12</v>
      </c>
    </row>
    <row r="7" spans="1:28" ht="12.75" customHeight="1" thickTop="1" thickBot="1">
      <c r="A7" s="831">
        <v>15</v>
      </c>
      <c r="B7" s="831" t="s">
        <v>20</v>
      </c>
      <c r="C7" s="1061"/>
      <c r="D7" s="1061"/>
      <c r="E7" s="1061"/>
      <c r="F7" s="1063"/>
      <c r="G7" s="833">
        <v>0.2638888888888889</v>
      </c>
      <c r="H7" s="833">
        <v>0.2673611111111111</v>
      </c>
      <c r="I7" s="833">
        <v>0.27777777777777779</v>
      </c>
      <c r="J7" s="1394" t="str">
        <f t="shared" ref="J7:J60" si="0">IF(B7="A",K7-"00:05:00","")</f>
        <v/>
      </c>
      <c r="K7" s="833">
        <v>0.28819444444444448</v>
      </c>
      <c r="L7" s="833">
        <v>0.30555555555555552</v>
      </c>
      <c r="M7" s="832"/>
      <c r="N7" s="831">
        <v>15</v>
      </c>
      <c r="O7" s="831" t="s">
        <v>21</v>
      </c>
      <c r="P7" s="833"/>
      <c r="Q7" s="833">
        <v>0.30555555555555552</v>
      </c>
      <c r="R7" s="1064"/>
      <c r="S7" s="1395">
        <f t="shared" ref="S7:S60" si="1">IF(O7="A",R7+"00:05:00","")</f>
        <v>3.472222222222222E-3</v>
      </c>
      <c r="T7" s="1065"/>
      <c r="U7" s="1065"/>
      <c r="V7" s="1065"/>
      <c r="W7" s="1065"/>
      <c r="X7" s="1065"/>
      <c r="Y7" s="1065"/>
      <c r="Z7" s="1066"/>
      <c r="AA7" s="831">
        <v>15</v>
      </c>
    </row>
    <row r="8" spans="1:28" ht="13.5" thickTop="1" thickBot="1">
      <c r="A8" s="831">
        <v>16</v>
      </c>
      <c r="B8" s="831" t="s">
        <v>20</v>
      </c>
      <c r="C8" s="1061"/>
      <c r="D8" s="1061"/>
      <c r="E8" s="1061"/>
      <c r="F8" s="834">
        <v>0.25</v>
      </c>
      <c r="G8" s="833">
        <v>0.25138888888888888</v>
      </c>
      <c r="H8" s="833">
        <v>0.25347222222222221</v>
      </c>
      <c r="I8" s="833">
        <v>0.2638888888888889</v>
      </c>
      <c r="J8" s="1394" t="str">
        <f t="shared" si="0"/>
        <v/>
      </c>
      <c r="K8" s="833">
        <v>0.27430555555555552</v>
      </c>
      <c r="L8" s="833">
        <v>0.2951388888888889</v>
      </c>
      <c r="M8" s="832"/>
      <c r="N8" s="831">
        <v>16</v>
      </c>
      <c r="O8" s="831" t="s">
        <v>21</v>
      </c>
      <c r="P8" s="833"/>
      <c r="Q8" s="833">
        <v>0.2951388888888889</v>
      </c>
      <c r="R8" s="833">
        <v>0.31597222222222221</v>
      </c>
      <c r="S8" s="1395">
        <f t="shared" si="1"/>
        <v>0.31944444444444442</v>
      </c>
      <c r="T8" s="833">
        <v>0.3263888888888889</v>
      </c>
      <c r="U8" s="833">
        <v>0.33680555555555558</v>
      </c>
      <c r="V8" s="833">
        <v>0.33888888888888885</v>
      </c>
      <c r="W8" s="833">
        <v>0.34027777777777773</v>
      </c>
      <c r="X8" s="1061"/>
      <c r="Y8" s="1061"/>
      <c r="Z8" s="1061"/>
      <c r="AA8" s="831">
        <v>16</v>
      </c>
    </row>
    <row r="9" spans="1:28" ht="13.5" thickTop="1" thickBot="1">
      <c r="A9" s="831">
        <v>18</v>
      </c>
      <c r="B9" s="831" t="s">
        <v>20</v>
      </c>
      <c r="C9" s="1061"/>
      <c r="D9" s="1061"/>
      <c r="E9" s="1061"/>
      <c r="F9" s="834">
        <v>0.25694444444444448</v>
      </c>
      <c r="G9" s="833">
        <v>0.26041666666666669</v>
      </c>
      <c r="H9" s="833">
        <v>0.2638888888888889</v>
      </c>
      <c r="I9" s="833">
        <v>0.27430555555555552</v>
      </c>
      <c r="J9" s="1394" t="str">
        <f t="shared" si="0"/>
        <v/>
      </c>
      <c r="K9" s="833">
        <v>0.28472222222222221</v>
      </c>
      <c r="L9" s="833">
        <v>0.30208333333333331</v>
      </c>
      <c r="M9" s="832"/>
      <c r="N9" s="831">
        <v>18</v>
      </c>
      <c r="O9" s="831" t="s">
        <v>21</v>
      </c>
      <c r="P9" s="833"/>
      <c r="Q9" s="833">
        <v>0.30208333333333331</v>
      </c>
      <c r="R9" s="833">
        <v>0.32291666666666669</v>
      </c>
      <c r="S9" s="1395">
        <f t="shared" si="1"/>
        <v>0.3263888888888889</v>
      </c>
      <c r="T9" s="833">
        <v>0.33333333333333331</v>
      </c>
      <c r="U9" s="833">
        <v>0.34375</v>
      </c>
      <c r="V9" s="833">
        <v>0.34583333333333338</v>
      </c>
      <c r="W9" s="833">
        <v>0.34722222222222227</v>
      </c>
      <c r="X9" s="1061"/>
      <c r="Y9" s="1061"/>
      <c r="Z9" s="1061"/>
      <c r="AA9" s="831">
        <v>18</v>
      </c>
    </row>
    <row r="10" spans="1:28" ht="13.5" thickTop="1" thickBot="1">
      <c r="A10" s="831">
        <v>19</v>
      </c>
      <c r="B10" s="831" t="s">
        <v>21</v>
      </c>
      <c r="C10" s="1061"/>
      <c r="D10" s="1061"/>
      <c r="E10" s="1061"/>
      <c r="F10" s="834">
        <v>0.2638888888888889</v>
      </c>
      <c r="G10" s="833">
        <v>0.2673611111111111</v>
      </c>
      <c r="H10" s="833">
        <v>0.27083333333333331</v>
      </c>
      <c r="I10" s="833">
        <v>0.28125</v>
      </c>
      <c r="J10" s="1394">
        <f t="shared" si="0"/>
        <v>0.28819444444444448</v>
      </c>
      <c r="K10" s="833">
        <v>0.29166666666666669</v>
      </c>
      <c r="L10" s="833">
        <v>0.3125</v>
      </c>
      <c r="M10" s="832"/>
      <c r="N10" s="831">
        <v>19</v>
      </c>
      <c r="O10" s="831" t="s">
        <v>20</v>
      </c>
      <c r="P10" s="833"/>
      <c r="Q10" s="833">
        <v>0.31944444444444448</v>
      </c>
      <c r="R10" s="833">
        <v>0.34027777777777773</v>
      </c>
      <c r="S10" s="1395" t="str">
        <f t="shared" si="1"/>
        <v/>
      </c>
      <c r="T10" s="833">
        <v>0.35069444444444442</v>
      </c>
      <c r="U10" s="833">
        <v>0.3611111111111111</v>
      </c>
      <c r="V10" s="833">
        <v>0.36319444444444443</v>
      </c>
      <c r="W10" s="833">
        <v>0.36458333333333331</v>
      </c>
      <c r="X10" s="1061"/>
      <c r="Y10" s="1061"/>
      <c r="Z10" s="1061"/>
      <c r="AA10" s="831">
        <v>19</v>
      </c>
    </row>
    <row r="11" spans="1:28" ht="13.5" thickTop="1" thickBot="1">
      <c r="A11" s="831">
        <v>20</v>
      </c>
      <c r="B11" s="831" t="s">
        <v>20</v>
      </c>
      <c r="C11" s="1063"/>
      <c r="D11" s="1061"/>
      <c r="E11" s="1061"/>
      <c r="F11" s="834">
        <v>0.27083333333333331</v>
      </c>
      <c r="G11" s="833">
        <v>0.27430555555555552</v>
      </c>
      <c r="H11" s="833">
        <v>0.27777777777777779</v>
      </c>
      <c r="I11" s="833">
        <v>0.28819444444444448</v>
      </c>
      <c r="J11" s="1394" t="str">
        <f t="shared" si="0"/>
        <v/>
      </c>
      <c r="K11" s="833">
        <v>0.2986111111111111</v>
      </c>
      <c r="L11" s="833">
        <v>0.31944444444444448</v>
      </c>
      <c r="M11" s="832"/>
      <c r="N11" s="831">
        <v>20</v>
      </c>
      <c r="O11" s="831" t="s">
        <v>21</v>
      </c>
      <c r="P11" s="833"/>
      <c r="Q11" s="833">
        <v>0.33333333333333343</v>
      </c>
      <c r="R11" s="833">
        <v>0.35416666666666669</v>
      </c>
      <c r="S11" s="1395">
        <f t="shared" si="1"/>
        <v>0.3576388888888889</v>
      </c>
      <c r="T11" s="833">
        <v>0.36458333333333343</v>
      </c>
      <c r="U11" s="833">
        <v>0.375</v>
      </c>
      <c r="V11" s="833">
        <v>0.37847222222222227</v>
      </c>
      <c r="W11" s="1061"/>
      <c r="X11" s="1061"/>
      <c r="Y11" s="1061"/>
      <c r="Z11" s="1061"/>
      <c r="AA11" s="831">
        <v>20</v>
      </c>
    </row>
    <row r="12" spans="1:28" ht="13.5" thickTop="1" thickBot="1">
      <c r="A12" s="831">
        <v>21</v>
      </c>
      <c r="B12" s="831" t="s">
        <v>21</v>
      </c>
      <c r="C12" s="1061"/>
      <c r="D12" s="1061"/>
      <c r="E12" s="1061"/>
      <c r="F12" s="834">
        <v>0.28819444444444448</v>
      </c>
      <c r="G12" s="833">
        <v>0.2902777777777778</v>
      </c>
      <c r="H12" s="833">
        <v>0.29305555555555557</v>
      </c>
      <c r="I12" s="833">
        <v>0.3034722222222222</v>
      </c>
      <c r="J12" s="1394">
        <f t="shared" si="0"/>
        <v>0.31458333333333333</v>
      </c>
      <c r="K12" s="833">
        <v>0.31805555555555554</v>
      </c>
      <c r="L12" s="833">
        <v>0.33888888888888885</v>
      </c>
      <c r="M12" s="832"/>
      <c r="N12" s="831">
        <v>21</v>
      </c>
      <c r="O12" s="831" t="s">
        <v>21</v>
      </c>
      <c r="P12" s="833"/>
      <c r="Q12" s="833">
        <v>0.34722222222222232</v>
      </c>
      <c r="R12" s="833">
        <v>0.36805555555555564</v>
      </c>
      <c r="S12" s="1395">
        <f t="shared" si="1"/>
        <v>0.37152777777777785</v>
      </c>
      <c r="T12" s="833">
        <v>0.37847222222222232</v>
      </c>
      <c r="U12" s="833">
        <v>0.38888888888888901</v>
      </c>
      <c r="V12" s="833">
        <v>0.39097222222222222</v>
      </c>
      <c r="W12" s="833">
        <v>0.3923611111111111</v>
      </c>
      <c r="X12" s="1061"/>
      <c r="Y12" s="1061"/>
      <c r="Z12" s="1061"/>
      <c r="AA12" s="831">
        <v>21</v>
      </c>
    </row>
    <row r="13" spans="1:28" ht="13.5" thickTop="1" thickBot="1">
      <c r="A13" s="831">
        <v>22</v>
      </c>
      <c r="B13" s="831" t="s">
        <v>20</v>
      </c>
      <c r="C13" s="1061"/>
      <c r="D13" s="1061"/>
      <c r="E13" s="1061"/>
      <c r="F13" s="834">
        <v>0.30555555555555552</v>
      </c>
      <c r="G13" s="833">
        <v>0.30694444444444441</v>
      </c>
      <c r="H13" s="833">
        <v>0.30902777777777785</v>
      </c>
      <c r="I13" s="833">
        <v>0.31944444444444453</v>
      </c>
      <c r="J13" s="1394" t="str">
        <f t="shared" si="0"/>
        <v/>
      </c>
      <c r="K13" s="833">
        <v>0.32986111111111122</v>
      </c>
      <c r="L13" s="833">
        <v>0.35069444444444453</v>
      </c>
      <c r="M13" s="832"/>
      <c r="N13" s="831">
        <v>22</v>
      </c>
      <c r="O13" s="831" t="s">
        <v>21</v>
      </c>
      <c r="P13" s="833"/>
      <c r="Q13" s="833">
        <v>0.35416666666666674</v>
      </c>
      <c r="R13" s="833">
        <v>0.375</v>
      </c>
      <c r="S13" s="1395">
        <f t="shared" si="1"/>
        <v>0.37847222222222221</v>
      </c>
      <c r="T13" s="833">
        <v>0.38541666666666674</v>
      </c>
      <c r="U13" s="833">
        <v>0.39583333333333343</v>
      </c>
      <c r="V13" s="833">
        <v>0.3979166666666667</v>
      </c>
      <c r="W13" s="833">
        <v>0.39930555555555558</v>
      </c>
      <c r="X13" s="1061"/>
      <c r="Y13" s="1061"/>
      <c r="Z13" s="1061"/>
      <c r="AA13" s="831">
        <v>22</v>
      </c>
    </row>
    <row r="14" spans="1:28" ht="13.5" thickTop="1" thickBot="1">
      <c r="A14" s="831">
        <v>12</v>
      </c>
      <c r="B14" s="831" t="s">
        <v>20</v>
      </c>
      <c r="C14" s="833">
        <v>0.28819444444444448</v>
      </c>
      <c r="D14" s="833">
        <v>0.29861111111111116</v>
      </c>
      <c r="E14" s="833">
        <v>0.30902777777777785</v>
      </c>
      <c r="F14" s="1061"/>
      <c r="G14" s="833">
        <v>0.31736111111111115</v>
      </c>
      <c r="H14" s="833">
        <v>0.31944444444444453</v>
      </c>
      <c r="I14" s="833">
        <v>0.32986111111111122</v>
      </c>
      <c r="J14" s="1394" t="str">
        <f t="shared" si="0"/>
        <v/>
      </c>
      <c r="K14" s="833">
        <v>0.3402777777777779</v>
      </c>
      <c r="L14" s="833">
        <v>0.36111111111111122</v>
      </c>
      <c r="M14" s="832"/>
      <c r="N14" s="831">
        <v>12</v>
      </c>
      <c r="O14" s="831" t="s">
        <v>20</v>
      </c>
      <c r="P14" s="833"/>
      <c r="Q14" s="833">
        <v>0.375</v>
      </c>
      <c r="R14" s="833">
        <v>0.39583333333333343</v>
      </c>
      <c r="S14" s="1395" t="str">
        <f t="shared" si="1"/>
        <v/>
      </c>
      <c r="T14" s="833">
        <v>0.40625</v>
      </c>
      <c r="U14" s="833">
        <v>0.4166666666666668</v>
      </c>
      <c r="V14" s="833">
        <v>0.4201388888888889</v>
      </c>
      <c r="W14" s="1061"/>
      <c r="X14" s="1061"/>
      <c r="Y14" s="1061"/>
      <c r="Z14" s="1061"/>
      <c r="AA14" s="831">
        <v>12</v>
      </c>
    </row>
    <row r="15" spans="1:28" ht="13.5" thickTop="1" thickBot="1">
      <c r="A15" s="831">
        <v>14</v>
      </c>
      <c r="B15" s="831" t="s">
        <v>21</v>
      </c>
      <c r="C15" s="1063"/>
      <c r="D15" s="1061"/>
      <c r="E15" s="1061"/>
      <c r="F15" s="833">
        <v>0.3125</v>
      </c>
      <c r="G15" s="833">
        <v>0.31597222222222221</v>
      </c>
      <c r="H15" s="833">
        <v>0.31944444444444448</v>
      </c>
      <c r="I15" s="833">
        <v>0.3298611111111111</v>
      </c>
      <c r="J15" s="1394">
        <f t="shared" si="0"/>
        <v>0.33680555555555552</v>
      </c>
      <c r="K15" s="833">
        <v>0.34027777777777773</v>
      </c>
      <c r="L15" s="833">
        <v>0.3611111111111111</v>
      </c>
      <c r="M15" s="832"/>
      <c r="N15" s="831">
        <v>14</v>
      </c>
      <c r="O15" s="831" t="s">
        <v>21</v>
      </c>
      <c r="P15" s="833"/>
      <c r="Q15" s="833">
        <v>0.38194444444444442</v>
      </c>
      <c r="R15" s="833">
        <v>0.40277777777777773</v>
      </c>
      <c r="S15" s="1395">
        <f t="shared" si="1"/>
        <v>0.40624999999999994</v>
      </c>
      <c r="T15" s="833">
        <v>0.41319444444444442</v>
      </c>
      <c r="U15" s="833">
        <v>0.4236111111111111</v>
      </c>
      <c r="V15" s="833">
        <v>0.42708333333333331</v>
      </c>
      <c r="W15" s="1061"/>
      <c r="X15" s="1061"/>
      <c r="Y15" s="1061"/>
      <c r="Z15" s="1061"/>
      <c r="AA15" s="831">
        <v>14</v>
      </c>
    </row>
    <row r="16" spans="1:28" ht="13.5" thickTop="1" thickBot="1">
      <c r="A16" s="831">
        <v>15</v>
      </c>
      <c r="B16" s="831" t="s">
        <v>20</v>
      </c>
      <c r="C16" s="1063"/>
      <c r="D16" s="1061"/>
      <c r="E16" s="1061"/>
      <c r="F16" s="833">
        <v>0.3298611111111111</v>
      </c>
      <c r="G16" s="833">
        <v>0.33124999999999999</v>
      </c>
      <c r="H16" s="833">
        <v>0.33333333333333331</v>
      </c>
      <c r="I16" s="833">
        <v>0.34027777777777773</v>
      </c>
      <c r="J16" s="1394" t="str">
        <f t="shared" si="0"/>
        <v/>
      </c>
      <c r="K16" s="833">
        <v>0.35069444444444442</v>
      </c>
      <c r="L16" s="833">
        <v>0.37152777777777773</v>
      </c>
      <c r="M16" s="832"/>
      <c r="N16" s="831">
        <v>15</v>
      </c>
      <c r="O16" s="831" t="s">
        <v>21</v>
      </c>
      <c r="P16" s="833"/>
      <c r="Q16" s="833">
        <v>0.39583333333333331</v>
      </c>
      <c r="R16" s="833">
        <v>0.41666666666666669</v>
      </c>
      <c r="S16" s="1395">
        <f t="shared" si="1"/>
        <v>0.4201388888888889</v>
      </c>
      <c r="T16" s="833">
        <v>0.42708333333333331</v>
      </c>
      <c r="U16" s="833">
        <v>0.4375</v>
      </c>
      <c r="V16" s="833">
        <v>0.43958333333333338</v>
      </c>
      <c r="W16" s="833">
        <v>0.44097222222222227</v>
      </c>
      <c r="X16" s="1061"/>
      <c r="Y16" s="1061"/>
      <c r="Z16" s="1061"/>
      <c r="AA16" s="831">
        <v>15</v>
      </c>
    </row>
    <row r="17" spans="1:27" ht="13.5" thickTop="1" thickBot="1">
      <c r="A17" s="831">
        <v>16</v>
      </c>
      <c r="B17" s="831" t="s">
        <v>21</v>
      </c>
      <c r="C17" s="1061"/>
      <c r="D17" s="1061"/>
      <c r="E17" s="1061"/>
      <c r="F17" s="833">
        <v>0.34375</v>
      </c>
      <c r="G17" s="833">
        <v>0.34513888888888888</v>
      </c>
      <c r="H17" s="833">
        <v>0.34722222222222227</v>
      </c>
      <c r="I17" s="833">
        <v>0.3576388888888889</v>
      </c>
      <c r="J17" s="1394">
        <f t="shared" si="0"/>
        <v>0.36458333333333337</v>
      </c>
      <c r="K17" s="833">
        <v>0.36805555555555558</v>
      </c>
      <c r="L17" s="833">
        <v>0.3888888888888889</v>
      </c>
      <c r="M17" s="832"/>
      <c r="N17" s="831">
        <v>16</v>
      </c>
      <c r="O17" s="831" t="s">
        <v>20</v>
      </c>
      <c r="P17" s="833"/>
      <c r="Q17" s="833">
        <v>0.40277777777777773</v>
      </c>
      <c r="R17" s="833">
        <v>0.4236111111111111</v>
      </c>
      <c r="S17" s="1395" t="str">
        <f t="shared" si="1"/>
        <v/>
      </c>
      <c r="T17" s="833">
        <v>0.43402777777777773</v>
      </c>
      <c r="U17" s="833">
        <v>0.44444444444444442</v>
      </c>
      <c r="V17" s="833">
        <v>0.4465277777777778</v>
      </c>
      <c r="W17" s="833">
        <v>0.44791666666666669</v>
      </c>
      <c r="X17" s="1061"/>
      <c r="Y17" s="1061"/>
      <c r="Z17" s="1061"/>
      <c r="AA17" s="831">
        <v>16</v>
      </c>
    </row>
    <row r="18" spans="1:27" ht="13.5" thickTop="1" thickBot="1">
      <c r="A18" s="831">
        <v>18</v>
      </c>
      <c r="B18" s="831" t="s">
        <v>21</v>
      </c>
      <c r="C18" s="1061"/>
      <c r="D18" s="1061"/>
      <c r="E18" s="1061"/>
      <c r="F18" s="833">
        <v>0.35416666666666669</v>
      </c>
      <c r="G18" s="833">
        <v>0.35625000000000001</v>
      </c>
      <c r="H18" s="833">
        <v>0.3576388888888889</v>
      </c>
      <c r="I18" s="833">
        <v>0.36805555555555558</v>
      </c>
      <c r="J18" s="1394">
        <f t="shared" si="0"/>
        <v>0.37500000000000006</v>
      </c>
      <c r="K18" s="833">
        <v>0.37847222222222227</v>
      </c>
      <c r="L18" s="833">
        <v>0.39930555555555558</v>
      </c>
      <c r="M18" s="832"/>
      <c r="N18" s="831">
        <v>18</v>
      </c>
      <c r="O18" s="831" t="s">
        <v>20</v>
      </c>
      <c r="P18" s="833"/>
      <c r="Q18" s="833">
        <v>0.40972222222222227</v>
      </c>
      <c r="R18" s="833">
        <v>0.43055555555555558</v>
      </c>
      <c r="S18" s="1395" t="str">
        <f t="shared" si="1"/>
        <v/>
      </c>
      <c r="T18" s="833">
        <v>0.44097222222222227</v>
      </c>
      <c r="U18" s="833">
        <v>0.45138888888888895</v>
      </c>
      <c r="V18" s="833">
        <v>0.45486111111111116</v>
      </c>
      <c r="W18" s="833">
        <v>0.45833333333333337</v>
      </c>
      <c r="X18" s="1061"/>
      <c r="Y18" s="1061"/>
      <c r="Z18" s="1061"/>
      <c r="AA18" s="831">
        <v>18</v>
      </c>
    </row>
    <row r="19" spans="1:27" ht="13.5" thickTop="1" thickBot="1">
      <c r="A19" s="831">
        <v>19</v>
      </c>
      <c r="B19" s="831" t="s">
        <v>21</v>
      </c>
      <c r="C19" s="1061"/>
      <c r="D19" s="1061"/>
      <c r="E19" s="1061"/>
      <c r="F19" s="833">
        <v>0.37152777777777773</v>
      </c>
      <c r="G19" s="833">
        <v>0.375</v>
      </c>
      <c r="H19" s="833">
        <v>0.37847222222222227</v>
      </c>
      <c r="I19" s="833">
        <v>0.3888888888888889</v>
      </c>
      <c r="J19" s="1394">
        <f t="shared" si="0"/>
        <v>0.39583333333333337</v>
      </c>
      <c r="K19" s="833">
        <v>0.39930555555555558</v>
      </c>
      <c r="L19" s="833">
        <v>0.4201388888888889</v>
      </c>
      <c r="M19" s="832"/>
      <c r="N19" s="831">
        <v>19</v>
      </c>
      <c r="O19" s="831" t="s">
        <v>21</v>
      </c>
      <c r="P19" s="833"/>
      <c r="Q19" s="833">
        <v>0.42708333333333331</v>
      </c>
      <c r="R19" s="833">
        <v>0.44791666666666663</v>
      </c>
      <c r="S19" s="1395">
        <f t="shared" si="1"/>
        <v>0.45138888888888884</v>
      </c>
      <c r="T19" s="833">
        <v>0.45833333333333331</v>
      </c>
      <c r="U19" s="833">
        <v>0.46875</v>
      </c>
      <c r="V19" s="833">
        <v>0.47222222222222221</v>
      </c>
      <c r="W19" s="833">
        <v>0.47569444444444442</v>
      </c>
      <c r="X19" s="1061"/>
      <c r="Y19" s="1061"/>
      <c r="Z19" s="1061"/>
      <c r="AA19" s="831">
        <v>19</v>
      </c>
    </row>
    <row r="20" spans="1:27" ht="13.5" thickTop="1" thickBot="1">
      <c r="A20" s="831">
        <v>20</v>
      </c>
      <c r="B20" s="831" t="s">
        <v>20</v>
      </c>
      <c r="C20" s="1061"/>
      <c r="D20" s="1061"/>
      <c r="E20" s="1061"/>
      <c r="F20" s="1061"/>
      <c r="G20" s="833">
        <v>0.38541666666666669</v>
      </c>
      <c r="H20" s="833">
        <v>0.3888888888888889</v>
      </c>
      <c r="I20" s="833">
        <v>0.39930555555555558</v>
      </c>
      <c r="J20" s="1394" t="str">
        <f t="shared" si="0"/>
        <v/>
      </c>
      <c r="K20" s="833">
        <v>0.40972222222222227</v>
      </c>
      <c r="L20" s="833">
        <v>0.43055555555555558</v>
      </c>
      <c r="M20" s="832"/>
      <c r="N20" s="831">
        <v>20</v>
      </c>
      <c r="O20" s="831" t="s">
        <v>21</v>
      </c>
      <c r="P20" s="833"/>
      <c r="Q20" s="833">
        <v>0.43402777777777773</v>
      </c>
      <c r="R20" s="833">
        <v>0.45486111111111105</v>
      </c>
      <c r="S20" s="1395">
        <f t="shared" si="1"/>
        <v>0.45833333333333326</v>
      </c>
      <c r="T20" s="833">
        <v>0.46527777777777773</v>
      </c>
      <c r="U20" s="833">
        <v>0.47569444444444442</v>
      </c>
      <c r="V20" s="833">
        <v>0.47916666666666663</v>
      </c>
      <c r="W20" s="1061"/>
      <c r="X20" s="1061"/>
      <c r="Y20" s="1061"/>
      <c r="Z20" s="1061"/>
      <c r="AA20" s="831">
        <v>20</v>
      </c>
    </row>
    <row r="21" spans="1:27" ht="13.5" thickTop="1" thickBot="1">
      <c r="A21" s="831">
        <v>21</v>
      </c>
      <c r="B21" s="831" t="s">
        <v>21</v>
      </c>
      <c r="C21" s="1061"/>
      <c r="D21" s="1061"/>
      <c r="E21" s="1061"/>
      <c r="F21" s="833">
        <v>0.39583333333333331</v>
      </c>
      <c r="G21" s="833">
        <v>0.39930555555555558</v>
      </c>
      <c r="H21" s="833">
        <v>0.40277777777777773</v>
      </c>
      <c r="I21" s="833">
        <v>0.41319444444444442</v>
      </c>
      <c r="J21" s="1394">
        <f t="shared" si="0"/>
        <v>0.4201388888888889</v>
      </c>
      <c r="K21" s="833">
        <v>0.4236111111111111</v>
      </c>
      <c r="L21" s="833">
        <v>0.44444444444444442</v>
      </c>
      <c r="M21" s="832"/>
      <c r="N21" s="831">
        <v>21</v>
      </c>
      <c r="O21" s="831" t="s">
        <v>20</v>
      </c>
      <c r="P21" s="833"/>
      <c r="Q21" s="833">
        <v>0.4513888888888889</v>
      </c>
      <c r="R21" s="833">
        <v>0.47222222222222227</v>
      </c>
      <c r="S21" s="1395" t="str">
        <f t="shared" si="1"/>
        <v/>
      </c>
      <c r="T21" s="833">
        <v>0.4826388888888889</v>
      </c>
      <c r="U21" s="833">
        <v>0.49305555555555558</v>
      </c>
      <c r="V21" s="833">
        <v>0.49652777777777773</v>
      </c>
      <c r="W21" s="1061"/>
      <c r="X21" s="1061"/>
      <c r="Y21" s="1061"/>
      <c r="Z21" s="1061"/>
      <c r="AA21" s="831">
        <v>21</v>
      </c>
    </row>
    <row r="22" spans="1:27" ht="13.5" thickTop="1" thickBot="1">
      <c r="A22" s="831">
        <v>22</v>
      </c>
      <c r="B22" s="831" t="s">
        <v>20</v>
      </c>
      <c r="C22" s="1061"/>
      <c r="D22" s="1061"/>
      <c r="E22" s="1061"/>
      <c r="F22" s="833">
        <v>0.40972222222222227</v>
      </c>
      <c r="G22" s="833">
        <v>0.41319444444444442</v>
      </c>
      <c r="H22" s="833">
        <v>0.41666666666666669</v>
      </c>
      <c r="I22" s="833">
        <v>0.42708333333333331</v>
      </c>
      <c r="J22" s="1394" t="str">
        <f t="shared" si="0"/>
        <v/>
      </c>
      <c r="K22" s="833">
        <v>0.4375</v>
      </c>
      <c r="L22" s="833">
        <v>0.45833333333333331</v>
      </c>
      <c r="M22" s="832"/>
      <c r="N22" s="831">
        <v>22</v>
      </c>
      <c r="O22" s="831" t="s">
        <v>21</v>
      </c>
      <c r="P22" s="833"/>
      <c r="Q22" s="833">
        <v>0.46180555555555547</v>
      </c>
      <c r="R22" s="833">
        <v>0.48263888888888878</v>
      </c>
      <c r="S22" s="1395">
        <f t="shared" si="1"/>
        <v>0.48611111111111099</v>
      </c>
      <c r="T22" s="833">
        <v>0.49305555555555547</v>
      </c>
      <c r="U22" s="833">
        <v>0.5034722222222221</v>
      </c>
      <c r="V22" s="833">
        <v>0.50555555555555554</v>
      </c>
      <c r="W22" s="833">
        <v>0.50694444444444442</v>
      </c>
      <c r="X22" s="1061"/>
      <c r="Y22" s="1061"/>
      <c r="Z22" s="1061"/>
      <c r="AA22" s="831">
        <v>22</v>
      </c>
    </row>
    <row r="23" spans="1:27" ht="13.5" thickTop="1" thickBot="1">
      <c r="A23" s="831">
        <v>12</v>
      </c>
      <c r="B23" s="831" t="s">
        <v>20</v>
      </c>
      <c r="C23" s="1061"/>
      <c r="D23" s="1061"/>
      <c r="E23" s="1061"/>
      <c r="F23" s="1061"/>
      <c r="G23" s="833">
        <v>0.42708333333333331</v>
      </c>
      <c r="H23" s="833">
        <v>0.43055555555555558</v>
      </c>
      <c r="I23" s="833">
        <v>0.44097222222222227</v>
      </c>
      <c r="J23" s="1394" t="str">
        <f t="shared" si="0"/>
        <v/>
      </c>
      <c r="K23" s="833">
        <v>0.4513888888888889</v>
      </c>
      <c r="L23" s="833">
        <v>0.47222222222222227</v>
      </c>
      <c r="M23" s="832"/>
      <c r="N23" s="831">
        <v>12</v>
      </c>
      <c r="O23" s="831" t="s">
        <v>21</v>
      </c>
      <c r="P23" s="833"/>
      <c r="Q23" s="833">
        <v>0.47569444444444431</v>
      </c>
      <c r="R23" s="833">
        <v>0.49652777777777762</v>
      </c>
      <c r="S23" s="1395">
        <f t="shared" si="1"/>
        <v>0.49999999999999983</v>
      </c>
      <c r="T23" s="833">
        <v>0.50694444444444431</v>
      </c>
      <c r="U23" s="833">
        <v>0.51736111111111094</v>
      </c>
      <c r="V23" s="833">
        <v>0.51944444444444449</v>
      </c>
      <c r="W23" s="834">
        <v>0.52083333333333337</v>
      </c>
      <c r="X23" s="1061"/>
      <c r="Y23" s="1061"/>
      <c r="Z23" s="1061"/>
      <c r="AA23" s="831">
        <v>12</v>
      </c>
    </row>
    <row r="24" spans="1:27" ht="13.5" thickTop="1" thickBot="1">
      <c r="A24" s="831">
        <v>14</v>
      </c>
      <c r="B24" s="831" t="s">
        <v>20</v>
      </c>
      <c r="C24" s="1061"/>
      <c r="D24" s="1061"/>
      <c r="E24" s="1061"/>
      <c r="F24" s="1061"/>
      <c r="G24" s="833">
        <v>0.43055555555555558</v>
      </c>
      <c r="H24" s="833">
        <v>0.43402777777777779</v>
      </c>
      <c r="I24" s="833">
        <v>0.44444444444444448</v>
      </c>
      <c r="J24" s="1394" t="str">
        <f t="shared" si="0"/>
        <v/>
      </c>
      <c r="K24" s="833">
        <v>0.45486111111111116</v>
      </c>
      <c r="L24" s="833">
        <v>0.47569444444444448</v>
      </c>
      <c r="M24" s="832"/>
      <c r="N24" s="831">
        <v>14</v>
      </c>
      <c r="O24" s="831" t="s">
        <v>20</v>
      </c>
      <c r="P24" s="833"/>
      <c r="Q24" s="833">
        <v>0.4826388888888889</v>
      </c>
      <c r="R24" s="833">
        <v>0.50347222222222221</v>
      </c>
      <c r="S24" s="1395" t="str">
        <f t="shared" si="1"/>
        <v/>
      </c>
      <c r="T24" s="833">
        <v>0.51388888888888884</v>
      </c>
      <c r="U24" s="833">
        <v>0.52430555555555547</v>
      </c>
      <c r="V24" s="833">
        <v>0.52777777777777768</v>
      </c>
      <c r="W24" s="1061"/>
      <c r="X24" s="1062"/>
      <c r="Y24" s="1061"/>
      <c r="Z24" s="1061"/>
      <c r="AA24" s="831">
        <v>14</v>
      </c>
    </row>
    <row r="25" spans="1:27" ht="13.5" thickTop="1" thickBot="1">
      <c r="A25" s="831">
        <v>15</v>
      </c>
      <c r="B25" s="831" t="s">
        <v>21</v>
      </c>
      <c r="C25" s="1061"/>
      <c r="D25" s="1061"/>
      <c r="E25" s="1061"/>
      <c r="F25" s="833">
        <v>0.44791666666666669</v>
      </c>
      <c r="G25" s="833">
        <v>0.4513888888888889</v>
      </c>
      <c r="H25" s="833">
        <v>0.4548611111111111</v>
      </c>
      <c r="I25" s="833">
        <v>0.46527777777777773</v>
      </c>
      <c r="J25" s="1394">
        <f t="shared" si="0"/>
        <v>0.47222222222222221</v>
      </c>
      <c r="K25" s="833">
        <v>0.47569444444444442</v>
      </c>
      <c r="L25" s="833">
        <v>0.49652777777777773</v>
      </c>
      <c r="M25" s="832"/>
      <c r="N25" s="831">
        <v>15</v>
      </c>
      <c r="O25" s="831" t="s">
        <v>21</v>
      </c>
      <c r="P25" s="833"/>
      <c r="Q25" s="833">
        <v>0.50694444444444442</v>
      </c>
      <c r="R25" s="833">
        <v>0.52777777777777779</v>
      </c>
      <c r="S25" s="1395">
        <f t="shared" si="1"/>
        <v>0.53125</v>
      </c>
      <c r="T25" s="833">
        <v>0.53819444444444442</v>
      </c>
      <c r="U25" s="833">
        <v>0.54861111111111105</v>
      </c>
      <c r="V25" s="833">
        <v>0.55069444444444449</v>
      </c>
      <c r="W25" s="834">
        <v>0.55208333333333337</v>
      </c>
      <c r="X25" s="1061"/>
      <c r="Y25" s="1061"/>
      <c r="Z25" s="1061"/>
      <c r="AA25" s="831">
        <v>15</v>
      </c>
    </row>
    <row r="26" spans="1:27" ht="13.5" thickTop="1" thickBot="1">
      <c r="A26" s="831">
        <v>16</v>
      </c>
      <c r="B26" s="831" t="s">
        <v>20</v>
      </c>
      <c r="C26" s="1061"/>
      <c r="D26" s="1061"/>
      <c r="E26" s="1061"/>
      <c r="F26" s="833">
        <v>0.46180555555555558</v>
      </c>
      <c r="G26" s="833">
        <v>0.46527777777777779</v>
      </c>
      <c r="H26" s="833">
        <v>0.46875</v>
      </c>
      <c r="I26" s="833">
        <v>0.47916666666666669</v>
      </c>
      <c r="J26" s="1394" t="str">
        <f t="shared" si="0"/>
        <v/>
      </c>
      <c r="K26" s="833">
        <v>0.48958333333333337</v>
      </c>
      <c r="L26" s="833">
        <v>0.51041666666666674</v>
      </c>
      <c r="M26" s="832"/>
      <c r="N26" s="831">
        <v>16</v>
      </c>
      <c r="O26" s="831" t="s">
        <v>20</v>
      </c>
      <c r="P26" s="833"/>
      <c r="Q26" s="833">
        <v>0.51736111111111105</v>
      </c>
      <c r="R26" s="833">
        <v>0.53819444444444442</v>
      </c>
      <c r="S26" s="1395" t="str">
        <f t="shared" si="1"/>
        <v/>
      </c>
      <c r="T26" s="833">
        <v>0.54861111111111105</v>
      </c>
      <c r="U26" s="833">
        <v>0.55902777777777768</v>
      </c>
      <c r="V26" s="833">
        <v>0.56249999999999989</v>
      </c>
      <c r="W26" s="834">
        <v>0.5659722222222221</v>
      </c>
      <c r="X26" s="1061"/>
      <c r="Y26" s="1061"/>
      <c r="Z26" s="1061"/>
      <c r="AA26" s="831">
        <v>16</v>
      </c>
    </row>
    <row r="27" spans="1:27" ht="13.5" thickTop="1" thickBot="1">
      <c r="A27" s="831">
        <v>18</v>
      </c>
      <c r="B27" s="831" t="s">
        <v>21</v>
      </c>
      <c r="C27" s="1061"/>
      <c r="D27" s="1061"/>
      <c r="E27" s="1061"/>
      <c r="F27" s="833">
        <v>0.46875</v>
      </c>
      <c r="G27" s="833">
        <v>0.47222222222222221</v>
      </c>
      <c r="H27" s="833">
        <v>0.47569444444444442</v>
      </c>
      <c r="I27" s="833">
        <v>0.4861111111111111</v>
      </c>
      <c r="J27" s="1394">
        <f t="shared" si="0"/>
        <v>0.49305555555555558</v>
      </c>
      <c r="K27" s="833">
        <v>0.49652777777777779</v>
      </c>
      <c r="L27" s="833">
        <v>0.51736111111111116</v>
      </c>
      <c r="M27" s="832"/>
      <c r="N27" s="831">
        <v>18</v>
      </c>
      <c r="O27" s="831" t="s">
        <v>21</v>
      </c>
      <c r="P27" s="833"/>
      <c r="Q27" s="833">
        <v>0.52430555555555558</v>
      </c>
      <c r="R27" s="833">
        <v>0.54513888888888895</v>
      </c>
      <c r="S27" s="1395">
        <f t="shared" si="1"/>
        <v>0.54861111111111116</v>
      </c>
      <c r="T27" s="833">
        <v>0.55555555555555558</v>
      </c>
      <c r="U27" s="833">
        <v>0.56597222222222221</v>
      </c>
      <c r="V27" s="834">
        <v>0.56944444444444442</v>
      </c>
      <c r="W27" s="1061"/>
      <c r="X27" s="1062"/>
      <c r="Y27" s="1061"/>
      <c r="Z27" s="1061"/>
      <c r="AA27" s="831">
        <v>18</v>
      </c>
    </row>
    <row r="28" spans="1:27" ht="13.5" thickTop="1" thickBot="1">
      <c r="A28" s="831">
        <v>19</v>
      </c>
      <c r="B28" s="831" t="s">
        <v>20</v>
      </c>
      <c r="C28" s="1061"/>
      <c r="D28" s="1061"/>
      <c r="E28" s="1061"/>
      <c r="F28" s="833">
        <v>0.47916666666666669</v>
      </c>
      <c r="G28" s="833">
        <v>0.4826388888888889</v>
      </c>
      <c r="H28" s="833">
        <v>0.4861111111111111</v>
      </c>
      <c r="I28" s="833">
        <v>0.49652777777777779</v>
      </c>
      <c r="J28" s="1394" t="str">
        <f t="shared" si="0"/>
        <v/>
      </c>
      <c r="K28" s="833">
        <v>0.50694444444444442</v>
      </c>
      <c r="L28" s="833">
        <v>0.52777777777777779</v>
      </c>
      <c r="M28" s="832"/>
      <c r="N28" s="831">
        <v>19</v>
      </c>
      <c r="O28" s="831" t="s">
        <v>20</v>
      </c>
      <c r="P28" s="833"/>
      <c r="Q28" s="833">
        <v>0.53472222222222221</v>
      </c>
      <c r="R28" s="833">
        <v>0.55555555555555558</v>
      </c>
      <c r="S28" s="1395" t="str">
        <f t="shared" si="1"/>
        <v/>
      </c>
      <c r="T28" s="1061"/>
      <c r="U28" s="833">
        <v>0.57291666666666663</v>
      </c>
      <c r="V28" s="834">
        <v>0.57638888888888884</v>
      </c>
      <c r="W28" s="1061"/>
      <c r="X28" s="1061"/>
      <c r="Y28" s="1061"/>
      <c r="Z28" s="1061"/>
      <c r="AA28" s="831">
        <v>19</v>
      </c>
    </row>
    <row r="29" spans="1:27" ht="13.5" thickTop="1" thickBot="1">
      <c r="A29" s="831">
        <v>20</v>
      </c>
      <c r="B29" s="831" t="s">
        <v>21</v>
      </c>
      <c r="C29" s="1061"/>
      <c r="D29" s="1061"/>
      <c r="E29" s="1061"/>
      <c r="F29" s="1061"/>
      <c r="G29" s="833">
        <v>0.4861111111111111</v>
      </c>
      <c r="H29" s="833">
        <v>0.48958333333333331</v>
      </c>
      <c r="I29" s="833">
        <v>0.5</v>
      </c>
      <c r="J29" s="1394">
        <f t="shared" si="0"/>
        <v>0.50694444444444442</v>
      </c>
      <c r="K29" s="833">
        <v>0.51041666666666663</v>
      </c>
      <c r="L29" s="833">
        <v>0.53125</v>
      </c>
      <c r="M29" s="832"/>
      <c r="N29" s="831">
        <v>20</v>
      </c>
      <c r="O29" s="831" t="s">
        <v>21</v>
      </c>
      <c r="P29" s="833"/>
      <c r="Q29" s="833">
        <v>0.54166666666666663</v>
      </c>
      <c r="R29" s="833">
        <v>0.5625</v>
      </c>
      <c r="S29" s="1395">
        <f t="shared" si="1"/>
        <v>0.56597222222222221</v>
      </c>
      <c r="T29" s="833">
        <v>0.57291666666666663</v>
      </c>
      <c r="U29" s="833">
        <v>0.58333333333333326</v>
      </c>
      <c r="V29" s="834">
        <v>0.58680555555555547</v>
      </c>
      <c r="W29" s="834">
        <v>0.59027777777777768</v>
      </c>
      <c r="X29" s="1061"/>
      <c r="Y29" s="1061"/>
      <c r="Z29" s="1061"/>
      <c r="AA29" s="831">
        <v>20</v>
      </c>
    </row>
    <row r="30" spans="1:27" ht="13.5" thickTop="1" thickBot="1">
      <c r="A30" s="831">
        <v>21</v>
      </c>
      <c r="B30" s="831" t="s">
        <v>20</v>
      </c>
      <c r="C30" s="1061"/>
      <c r="D30" s="1061"/>
      <c r="E30" s="1061"/>
      <c r="F30" s="1061"/>
      <c r="G30" s="833">
        <v>0.50347222222222221</v>
      </c>
      <c r="H30" s="833">
        <v>0.50694444444444442</v>
      </c>
      <c r="I30" s="833">
        <v>0.51736111111111105</v>
      </c>
      <c r="J30" s="1394" t="str">
        <f t="shared" si="0"/>
        <v/>
      </c>
      <c r="K30" s="833">
        <v>0.52777777777777768</v>
      </c>
      <c r="L30" s="833">
        <v>0.54861111111111105</v>
      </c>
      <c r="M30" s="832"/>
      <c r="N30" s="831">
        <v>21</v>
      </c>
      <c r="O30" s="831" t="s">
        <v>20</v>
      </c>
      <c r="P30" s="833"/>
      <c r="Q30" s="833">
        <v>0.55902777777777779</v>
      </c>
      <c r="R30" s="833">
        <v>0.57986111111111116</v>
      </c>
      <c r="S30" s="1395" t="str">
        <f t="shared" si="1"/>
        <v/>
      </c>
      <c r="T30" s="833">
        <v>0.59027777777777779</v>
      </c>
      <c r="U30" s="833">
        <v>0.60069444444444442</v>
      </c>
      <c r="V30" s="834">
        <v>0.60416666666666663</v>
      </c>
      <c r="W30" s="1061"/>
      <c r="X30" s="1061"/>
      <c r="Y30" s="1061"/>
      <c r="Z30" s="1061"/>
      <c r="AA30" s="831">
        <v>21</v>
      </c>
    </row>
    <row r="31" spans="1:27" ht="13.5" thickTop="1" thickBot="1">
      <c r="A31" s="831">
        <v>22</v>
      </c>
      <c r="B31" s="831" t="s">
        <v>21</v>
      </c>
      <c r="C31" s="1061"/>
      <c r="D31" s="1061"/>
      <c r="E31" s="1061"/>
      <c r="F31" s="833">
        <v>0.52083333333333337</v>
      </c>
      <c r="G31" s="833">
        <v>0.52430555555555558</v>
      </c>
      <c r="H31" s="833">
        <v>0.52777777777777779</v>
      </c>
      <c r="I31" s="833">
        <v>0.53819444444444442</v>
      </c>
      <c r="J31" s="1394">
        <f t="shared" si="0"/>
        <v>0.54513888888888884</v>
      </c>
      <c r="K31" s="833">
        <v>0.54861111111111105</v>
      </c>
      <c r="L31" s="833">
        <v>0.56944444444444442</v>
      </c>
      <c r="M31" s="832"/>
      <c r="N31" s="831">
        <v>22</v>
      </c>
      <c r="O31" s="831" t="s">
        <v>21</v>
      </c>
      <c r="P31" s="833"/>
      <c r="Q31" s="833">
        <v>0.56944444444444442</v>
      </c>
      <c r="R31" s="833">
        <v>0.59027777777777779</v>
      </c>
      <c r="S31" s="1395">
        <f t="shared" si="1"/>
        <v>0.59375</v>
      </c>
      <c r="T31" s="833">
        <v>0.60069444444444442</v>
      </c>
      <c r="U31" s="833">
        <v>0.61111111111111105</v>
      </c>
      <c r="V31" s="833">
        <v>0.61319444444444449</v>
      </c>
      <c r="W31" s="834">
        <v>0.61458333333333337</v>
      </c>
      <c r="X31" s="1061"/>
      <c r="Y31" s="1061"/>
      <c r="Z31" s="1061"/>
      <c r="AA31" s="831">
        <v>22</v>
      </c>
    </row>
    <row r="32" spans="1:27" ht="13.5" thickTop="1" thickBot="1">
      <c r="A32" s="831">
        <v>14</v>
      </c>
      <c r="B32" s="831" t="s">
        <v>21</v>
      </c>
      <c r="C32" s="1061"/>
      <c r="D32" s="1061"/>
      <c r="E32" s="1061"/>
      <c r="F32" s="1061"/>
      <c r="G32" s="833">
        <v>0.53472222222222221</v>
      </c>
      <c r="H32" s="833">
        <v>0.53819444444444442</v>
      </c>
      <c r="I32" s="833">
        <v>0.54861111111111105</v>
      </c>
      <c r="J32" s="1394">
        <f t="shared" si="0"/>
        <v>0.55555555555555547</v>
      </c>
      <c r="K32" s="833">
        <v>0.55902777777777768</v>
      </c>
      <c r="L32" s="833">
        <v>0.57986111111111105</v>
      </c>
      <c r="M32" s="832"/>
      <c r="N32" s="831">
        <v>14</v>
      </c>
      <c r="O32" s="831" t="s">
        <v>21</v>
      </c>
      <c r="P32" s="833"/>
      <c r="Q32" s="833">
        <v>0.58680555555555558</v>
      </c>
      <c r="R32" s="833">
        <v>0.60763888888888895</v>
      </c>
      <c r="S32" s="1395">
        <f t="shared" si="1"/>
        <v>0.61111111111111116</v>
      </c>
      <c r="T32" s="833">
        <v>0.61805555555555558</v>
      </c>
      <c r="U32" s="833">
        <v>0.62847222222222221</v>
      </c>
      <c r="V32" s="834">
        <v>0.63194444444444442</v>
      </c>
      <c r="W32" s="1061"/>
      <c r="X32" s="1062"/>
      <c r="Y32" s="1063"/>
      <c r="Z32" s="1061"/>
      <c r="AA32" s="831">
        <v>14</v>
      </c>
    </row>
    <row r="33" spans="1:27" ht="13.5" thickTop="1" thickBot="1">
      <c r="A33" s="831">
        <v>12</v>
      </c>
      <c r="B33" s="831" t="s">
        <v>21</v>
      </c>
      <c r="C33" s="1061"/>
      <c r="D33" s="1061"/>
      <c r="E33" s="1061"/>
      <c r="F33" s="834">
        <v>0.53472222222222221</v>
      </c>
      <c r="G33" s="833">
        <v>0.53819444444444442</v>
      </c>
      <c r="H33" s="833">
        <v>0.54166666666666663</v>
      </c>
      <c r="I33" s="833">
        <v>0.55208333333333326</v>
      </c>
      <c r="J33" s="1394">
        <f t="shared" si="0"/>
        <v>0.55902777777777768</v>
      </c>
      <c r="K33" s="833">
        <v>0.56249999999999989</v>
      </c>
      <c r="L33" s="833">
        <v>0.58333333333333326</v>
      </c>
      <c r="M33" s="832"/>
      <c r="N33" s="831">
        <v>12</v>
      </c>
      <c r="O33" s="831" t="s">
        <v>21</v>
      </c>
      <c r="P33" s="833"/>
      <c r="Q33" s="833">
        <v>0.59375</v>
      </c>
      <c r="R33" s="833">
        <v>0.61458333333333337</v>
      </c>
      <c r="S33" s="1395">
        <f t="shared" si="1"/>
        <v>0.61805555555555558</v>
      </c>
      <c r="T33" s="833">
        <v>0.625</v>
      </c>
      <c r="U33" s="833">
        <v>0.63541666666666663</v>
      </c>
      <c r="V33" s="834">
        <v>0.63888888888888884</v>
      </c>
      <c r="W33" s="834">
        <v>0.64236111111111105</v>
      </c>
      <c r="X33" s="1061"/>
      <c r="Y33" s="1061"/>
      <c r="Z33" s="1061"/>
      <c r="AA33" s="831">
        <v>12</v>
      </c>
    </row>
    <row r="34" spans="1:27" ht="13.5" thickTop="1" thickBot="1">
      <c r="A34" s="831">
        <v>15</v>
      </c>
      <c r="B34" s="835" t="s">
        <v>21</v>
      </c>
      <c r="C34" s="1061"/>
      <c r="D34" s="1061"/>
      <c r="E34" s="1061"/>
      <c r="F34" s="834">
        <v>0.55555555555555558</v>
      </c>
      <c r="G34" s="833">
        <v>0.55902777777777779</v>
      </c>
      <c r="H34" s="833">
        <v>0.5625</v>
      </c>
      <c r="I34" s="833">
        <v>0.57291666666666663</v>
      </c>
      <c r="J34" s="1394">
        <f t="shared" si="0"/>
        <v>0.57986111111111105</v>
      </c>
      <c r="K34" s="833">
        <v>0.58333333333333326</v>
      </c>
      <c r="L34" s="833">
        <v>0.60416666666666663</v>
      </c>
      <c r="M34" s="832"/>
      <c r="N34" s="831">
        <v>15</v>
      </c>
      <c r="O34" s="831" t="s">
        <v>20</v>
      </c>
      <c r="P34" s="833"/>
      <c r="Q34" s="833">
        <v>0.60763888888888895</v>
      </c>
      <c r="R34" s="833">
        <v>0.62847222222222232</v>
      </c>
      <c r="S34" s="1395" t="str">
        <f t="shared" si="1"/>
        <v/>
      </c>
      <c r="T34" s="833">
        <v>0.63888888888888895</v>
      </c>
      <c r="U34" s="833">
        <v>0.64930555555555558</v>
      </c>
      <c r="V34" s="834">
        <v>0.65277777777777779</v>
      </c>
      <c r="W34" s="833"/>
      <c r="X34" s="1062"/>
      <c r="Y34" s="1063"/>
      <c r="Z34" s="1061"/>
      <c r="AA34" s="831">
        <v>15</v>
      </c>
    </row>
    <row r="35" spans="1:27" ht="13.5" thickTop="1" thickBot="1">
      <c r="A35" s="831">
        <v>18</v>
      </c>
      <c r="B35" s="835" t="s">
        <v>20</v>
      </c>
      <c r="C35" s="1061"/>
      <c r="D35" s="1061"/>
      <c r="E35" s="1061"/>
      <c r="F35" s="834">
        <v>0.57638888888888895</v>
      </c>
      <c r="G35" s="833">
        <v>0.57986111111111116</v>
      </c>
      <c r="H35" s="833">
        <v>0.58333333333333337</v>
      </c>
      <c r="I35" s="833">
        <v>0.59375</v>
      </c>
      <c r="J35" s="1394" t="str">
        <f t="shared" si="0"/>
        <v/>
      </c>
      <c r="K35" s="833">
        <v>0.60416666666666663</v>
      </c>
      <c r="L35" s="833">
        <v>0.625</v>
      </c>
      <c r="M35" s="832"/>
      <c r="N35" s="831">
        <v>18</v>
      </c>
      <c r="O35" s="831" t="s">
        <v>21</v>
      </c>
      <c r="P35" s="833"/>
      <c r="Q35" s="833">
        <v>0.63194444444444442</v>
      </c>
      <c r="R35" s="833">
        <v>0.65277777777777779</v>
      </c>
      <c r="S35" s="1395">
        <f t="shared" si="1"/>
        <v>0.65625</v>
      </c>
      <c r="T35" s="833">
        <v>0.66319444444444442</v>
      </c>
      <c r="U35" s="833">
        <v>0.67361111111111105</v>
      </c>
      <c r="V35" s="834">
        <v>0.67708333333333326</v>
      </c>
      <c r="W35" s="834">
        <v>0.68055555555555547</v>
      </c>
      <c r="X35" s="1061"/>
      <c r="Y35" s="1061"/>
      <c r="Z35" s="1061"/>
      <c r="AA35" s="831">
        <v>18</v>
      </c>
    </row>
    <row r="36" spans="1:27" ht="13.5" thickTop="1" thickBot="1">
      <c r="A36" s="831">
        <v>19</v>
      </c>
      <c r="B36" s="835" t="s">
        <v>21</v>
      </c>
      <c r="C36" s="1061"/>
      <c r="D36" s="1061"/>
      <c r="E36" s="1061"/>
      <c r="F36" s="834">
        <v>0.59027777777777779</v>
      </c>
      <c r="G36" s="833">
        <v>0.59375</v>
      </c>
      <c r="H36" s="833">
        <v>0.59722222222222221</v>
      </c>
      <c r="I36" s="833">
        <v>0.60763888888888884</v>
      </c>
      <c r="J36" s="1394">
        <f t="shared" si="0"/>
        <v>0.61458333333333326</v>
      </c>
      <c r="K36" s="833">
        <v>0.61805555555555547</v>
      </c>
      <c r="L36" s="833">
        <v>0.63888888888888884</v>
      </c>
      <c r="M36" s="832"/>
      <c r="N36" s="831">
        <v>19</v>
      </c>
      <c r="O36" s="831" t="s">
        <v>21</v>
      </c>
      <c r="P36" s="833"/>
      <c r="Q36" s="833">
        <v>0.64930555555555558</v>
      </c>
      <c r="R36" s="833">
        <v>0.67013888888888895</v>
      </c>
      <c r="S36" s="1395">
        <f t="shared" si="1"/>
        <v>0.67361111111111116</v>
      </c>
      <c r="T36" s="833">
        <v>0.68055555555555558</v>
      </c>
      <c r="U36" s="833">
        <v>0.69097222222222221</v>
      </c>
      <c r="V36" s="834">
        <v>0.69444444444444442</v>
      </c>
      <c r="W36" s="834">
        <v>0.69791666666666663</v>
      </c>
      <c r="X36" s="1061"/>
      <c r="Y36" s="1061"/>
      <c r="Z36" s="1061"/>
      <c r="AA36" s="831">
        <v>19</v>
      </c>
    </row>
    <row r="37" spans="1:27" ht="13.5" thickTop="1" thickBot="1">
      <c r="A37" s="831">
        <v>20</v>
      </c>
      <c r="B37" s="835" t="s">
        <v>20</v>
      </c>
      <c r="C37" s="1061"/>
      <c r="D37" s="1061"/>
      <c r="E37" s="1061"/>
      <c r="F37" s="834">
        <v>0.61111111111111105</v>
      </c>
      <c r="G37" s="833">
        <v>0.61458333333333337</v>
      </c>
      <c r="H37" s="833">
        <v>0.61805555555555558</v>
      </c>
      <c r="I37" s="833">
        <v>0.62847222222222221</v>
      </c>
      <c r="J37" s="1394" t="str">
        <f t="shared" si="0"/>
        <v/>
      </c>
      <c r="K37" s="833">
        <v>0.63888888888888884</v>
      </c>
      <c r="L37" s="833">
        <v>0.65972222222222221</v>
      </c>
      <c r="M37" s="832"/>
      <c r="N37" s="831">
        <v>20</v>
      </c>
      <c r="O37" s="831" t="s">
        <v>20</v>
      </c>
      <c r="P37" s="833"/>
      <c r="Q37" s="833">
        <v>0.66666666666666663</v>
      </c>
      <c r="R37" s="833">
        <v>0.6875</v>
      </c>
      <c r="S37" s="1395" t="str">
        <f>IF(O37="A",R37+"00:05:00","")</f>
        <v/>
      </c>
      <c r="T37" s="833">
        <v>0.69791666666666663</v>
      </c>
      <c r="U37" s="833">
        <v>0.70833333333333326</v>
      </c>
      <c r="V37" s="834">
        <v>0.71180555555555547</v>
      </c>
      <c r="W37" s="833">
        <v>0.71180555555555547</v>
      </c>
      <c r="X37" s="1061"/>
      <c r="Y37" s="1061"/>
      <c r="Z37" s="1061"/>
      <c r="AA37" s="831">
        <v>20</v>
      </c>
    </row>
    <row r="38" spans="1:27" ht="13.5" thickTop="1" thickBot="1">
      <c r="A38" s="831">
        <v>22</v>
      </c>
      <c r="B38" s="835" t="s">
        <v>21</v>
      </c>
      <c r="C38" s="1061"/>
      <c r="D38" s="1061"/>
      <c r="E38" s="1061"/>
      <c r="F38" s="834">
        <v>0.625</v>
      </c>
      <c r="G38" s="833">
        <v>0.62847222222222221</v>
      </c>
      <c r="H38" s="833">
        <v>0.63194444444444442</v>
      </c>
      <c r="I38" s="833">
        <v>0.64236111111111105</v>
      </c>
      <c r="J38" s="1394">
        <f t="shared" si="0"/>
        <v>0.64930555555555547</v>
      </c>
      <c r="K38" s="833">
        <v>0.65277777777777768</v>
      </c>
      <c r="L38" s="833">
        <v>0.67361111111111105</v>
      </c>
      <c r="M38" s="832"/>
      <c r="N38" s="831">
        <v>22</v>
      </c>
      <c r="O38" s="831" t="s">
        <v>20</v>
      </c>
      <c r="P38" s="833"/>
      <c r="Q38" s="833">
        <v>0.68055555555555547</v>
      </c>
      <c r="R38" s="833">
        <v>0.70138888888888884</v>
      </c>
      <c r="S38" s="1395" t="str">
        <f t="shared" si="1"/>
        <v/>
      </c>
      <c r="T38" s="833">
        <v>0.71180555555555547</v>
      </c>
      <c r="U38" s="833">
        <v>0.7222222222222221</v>
      </c>
      <c r="V38" s="834">
        <v>0.72569444444444431</v>
      </c>
      <c r="W38" s="1063"/>
      <c r="X38" s="1061"/>
      <c r="Y38" s="1061"/>
      <c r="Z38" s="1061"/>
      <c r="AA38" s="831">
        <v>22</v>
      </c>
    </row>
    <row r="39" spans="1:27" ht="13.5" thickTop="1" thickBot="1">
      <c r="A39" s="831">
        <v>12</v>
      </c>
      <c r="B39" s="835" t="s">
        <v>20</v>
      </c>
      <c r="C39" s="1061"/>
      <c r="D39" s="1061"/>
      <c r="E39" s="1061"/>
      <c r="F39" s="833">
        <v>0.64583333333333337</v>
      </c>
      <c r="G39" s="833">
        <v>0.64930555555555558</v>
      </c>
      <c r="H39" s="833">
        <v>0.65277777777777779</v>
      </c>
      <c r="I39" s="833">
        <v>0.66319444444444442</v>
      </c>
      <c r="J39" s="1394" t="str">
        <f t="shared" si="0"/>
        <v/>
      </c>
      <c r="K39" s="833">
        <v>0.67361111111111105</v>
      </c>
      <c r="L39" s="833">
        <v>0.69444444444444442</v>
      </c>
      <c r="M39" s="832"/>
      <c r="N39" s="831">
        <v>12</v>
      </c>
      <c r="O39" s="831" t="s">
        <v>21</v>
      </c>
      <c r="P39" s="833"/>
      <c r="Q39" s="833">
        <v>0.70138888888888884</v>
      </c>
      <c r="R39" s="833">
        <v>0.72222222222222221</v>
      </c>
      <c r="S39" s="1395">
        <f t="shared" si="1"/>
        <v>0.72569444444444442</v>
      </c>
      <c r="T39" s="833">
        <v>0.73263888888888884</v>
      </c>
      <c r="U39" s="833">
        <v>0.74305555555555547</v>
      </c>
      <c r="V39" s="834">
        <v>0.74652777777777768</v>
      </c>
      <c r="W39" s="1061"/>
      <c r="X39" s="1061"/>
      <c r="Y39" s="1061"/>
      <c r="Z39" s="1061"/>
      <c r="AA39" s="831">
        <v>12</v>
      </c>
    </row>
    <row r="40" spans="1:27" ht="13.5" thickTop="1" thickBot="1">
      <c r="A40" s="831">
        <v>15</v>
      </c>
      <c r="B40" s="835" t="s">
        <v>21</v>
      </c>
      <c r="C40" s="1061"/>
      <c r="D40" s="1061"/>
      <c r="E40" s="1061"/>
      <c r="F40" s="1061"/>
      <c r="G40" s="833">
        <v>0.65972222222222221</v>
      </c>
      <c r="H40" s="833">
        <v>0.66319444444444442</v>
      </c>
      <c r="I40" s="833">
        <v>0.67361111111111105</v>
      </c>
      <c r="J40" s="1394">
        <f t="shared" si="0"/>
        <v>0.68055555555555547</v>
      </c>
      <c r="K40" s="833">
        <v>0.68402777777777768</v>
      </c>
      <c r="L40" s="833">
        <v>0.70486111111111105</v>
      </c>
      <c r="M40" s="832"/>
      <c r="N40" s="831">
        <v>15</v>
      </c>
      <c r="O40" s="831" t="s">
        <v>20</v>
      </c>
      <c r="P40" s="833"/>
      <c r="Q40" s="833">
        <v>0.71527777777777779</v>
      </c>
      <c r="R40" s="833">
        <v>0.73611111111111116</v>
      </c>
      <c r="S40" s="1395" t="str">
        <f t="shared" si="1"/>
        <v/>
      </c>
      <c r="T40" s="833">
        <v>0.74652777777777779</v>
      </c>
      <c r="U40" s="833">
        <v>0.75694444444444442</v>
      </c>
      <c r="V40" s="834">
        <v>0.76041666666666663</v>
      </c>
      <c r="W40" s="833">
        <v>0.76388888888888884</v>
      </c>
      <c r="X40" s="1061"/>
      <c r="Y40" s="1061"/>
      <c r="Z40" s="1061"/>
      <c r="AA40" s="831">
        <v>15</v>
      </c>
    </row>
    <row r="41" spans="1:27" ht="13.5" thickTop="1" thickBot="1">
      <c r="A41" s="831">
        <v>14</v>
      </c>
      <c r="B41" s="835" t="s">
        <v>21</v>
      </c>
      <c r="C41" s="1061"/>
      <c r="D41" s="1061"/>
      <c r="E41" s="1061"/>
      <c r="F41" s="834">
        <v>0.67361111111111116</v>
      </c>
      <c r="G41" s="833">
        <v>0.67708333333333337</v>
      </c>
      <c r="H41" s="833">
        <v>0.68055555555555558</v>
      </c>
      <c r="I41" s="833">
        <v>0.69097222222222221</v>
      </c>
      <c r="J41" s="1394">
        <f t="shared" si="0"/>
        <v>0.69791666666666663</v>
      </c>
      <c r="K41" s="833">
        <v>0.70138888888888884</v>
      </c>
      <c r="L41" s="833">
        <v>0.72222222222222221</v>
      </c>
      <c r="M41" s="832"/>
      <c r="N41" s="831">
        <v>14</v>
      </c>
      <c r="O41" s="831" t="s">
        <v>20</v>
      </c>
      <c r="P41" s="833"/>
      <c r="Q41" s="833">
        <v>0.72916666666666663</v>
      </c>
      <c r="R41" s="833">
        <v>0.75</v>
      </c>
      <c r="S41" s="1395" t="str">
        <f t="shared" si="1"/>
        <v/>
      </c>
      <c r="T41" s="833">
        <v>0.76041666666666663</v>
      </c>
      <c r="U41" s="833">
        <v>0.77083333333333326</v>
      </c>
      <c r="V41" s="834">
        <v>0.77430555555555547</v>
      </c>
      <c r="W41" s="833">
        <v>0.77777777777777768</v>
      </c>
      <c r="X41" s="1061"/>
      <c r="Y41" s="1061"/>
      <c r="Z41" s="1061"/>
      <c r="AA41" s="831">
        <v>14</v>
      </c>
    </row>
    <row r="42" spans="1:27" ht="13.5" thickTop="1" thickBot="1">
      <c r="A42" s="831">
        <v>16</v>
      </c>
      <c r="B42" s="835" t="s">
        <v>20</v>
      </c>
      <c r="C42" s="1061"/>
      <c r="D42" s="1061"/>
      <c r="E42" s="1061"/>
      <c r="F42" s="834">
        <v>0.6875</v>
      </c>
      <c r="G42" s="833">
        <v>0.68888888888888899</v>
      </c>
      <c r="H42" s="833">
        <v>0.6923611111111112</v>
      </c>
      <c r="I42" s="833">
        <v>0.70277777777777783</v>
      </c>
      <c r="J42" s="1394" t="str">
        <f t="shared" si="0"/>
        <v/>
      </c>
      <c r="K42" s="833">
        <v>0.71319444444444446</v>
      </c>
      <c r="L42" s="833">
        <v>0.73402777777777783</v>
      </c>
      <c r="M42" s="832"/>
      <c r="N42" s="831">
        <v>16</v>
      </c>
      <c r="O42" s="831" t="s">
        <v>21</v>
      </c>
      <c r="P42" s="833"/>
      <c r="Q42" s="833">
        <v>0.7430555555555548</v>
      </c>
      <c r="R42" s="833">
        <v>0.76388888888888817</v>
      </c>
      <c r="S42" s="1395">
        <f t="shared" si="1"/>
        <v>0.76736111111111038</v>
      </c>
      <c r="T42" s="833">
        <v>0.7743055555555548</v>
      </c>
      <c r="U42" s="833">
        <v>0.78472222222222143</v>
      </c>
      <c r="V42" s="834">
        <v>0.78819444444444364</v>
      </c>
      <c r="W42" s="1061"/>
      <c r="X42" s="1061"/>
      <c r="Y42" s="1061"/>
      <c r="Z42" s="1061"/>
      <c r="AA42" s="831">
        <v>16</v>
      </c>
    </row>
    <row r="43" spans="1:27" ht="13.5" thickTop="1" thickBot="1">
      <c r="A43" s="831">
        <v>18</v>
      </c>
      <c r="B43" s="835" t="s">
        <v>20</v>
      </c>
      <c r="C43" s="1061"/>
      <c r="D43" s="1061"/>
      <c r="E43" s="1061"/>
      <c r="F43" s="833">
        <v>0.69444444444444453</v>
      </c>
      <c r="G43" s="833">
        <v>0.69791666666666674</v>
      </c>
      <c r="H43" s="833">
        <v>0.70138888888888895</v>
      </c>
      <c r="I43" s="833">
        <v>0.71180555555555558</v>
      </c>
      <c r="J43" s="1394" t="str">
        <f t="shared" si="0"/>
        <v/>
      </c>
      <c r="K43" s="833">
        <v>0.72222222222222221</v>
      </c>
      <c r="L43" s="833">
        <v>0.74305555555555558</v>
      </c>
      <c r="M43" s="832"/>
      <c r="N43" s="831">
        <v>18</v>
      </c>
      <c r="O43" s="831" t="s">
        <v>21</v>
      </c>
      <c r="P43" s="833"/>
      <c r="Q43" s="833">
        <v>0.75</v>
      </c>
      <c r="R43" s="833">
        <v>0.77083333333333337</v>
      </c>
      <c r="S43" s="1395">
        <f t="shared" si="1"/>
        <v>0.77430555555555558</v>
      </c>
      <c r="T43" s="833">
        <v>0.78125</v>
      </c>
      <c r="U43" s="833">
        <v>0.79166666666666663</v>
      </c>
      <c r="V43" s="834">
        <v>0.79513888888888884</v>
      </c>
      <c r="W43" s="1061"/>
      <c r="X43" s="1061"/>
      <c r="Y43" s="1061"/>
      <c r="Z43" s="1061"/>
      <c r="AA43" s="831">
        <v>18</v>
      </c>
    </row>
    <row r="44" spans="1:27" ht="13.5" thickTop="1" thickBot="1">
      <c r="A44" s="831">
        <v>19</v>
      </c>
      <c r="B44" s="835" t="s">
        <v>21</v>
      </c>
      <c r="C44" s="1061"/>
      <c r="D44" s="1061"/>
      <c r="E44" s="1061"/>
      <c r="F44" s="834">
        <v>0.70833333333333337</v>
      </c>
      <c r="G44" s="833">
        <v>0.71180555555555558</v>
      </c>
      <c r="H44" s="833">
        <v>0.71527777777777779</v>
      </c>
      <c r="I44" s="833">
        <v>0.72569444444444442</v>
      </c>
      <c r="J44" s="1394">
        <f t="shared" si="0"/>
        <v>0.73263888888888884</v>
      </c>
      <c r="K44" s="833">
        <v>0.73611111111111105</v>
      </c>
      <c r="L44" s="833">
        <v>0.75694444444444442</v>
      </c>
      <c r="M44" s="832"/>
      <c r="N44" s="831">
        <v>19</v>
      </c>
      <c r="O44" s="831" t="s">
        <v>20</v>
      </c>
      <c r="P44" s="833"/>
      <c r="Q44" s="833">
        <v>0.76388888888888884</v>
      </c>
      <c r="R44" s="833">
        <v>0.78472222222222221</v>
      </c>
      <c r="S44" s="1395" t="str">
        <f t="shared" si="1"/>
        <v/>
      </c>
      <c r="T44" s="833">
        <v>0.79513888888888884</v>
      </c>
      <c r="U44" s="833">
        <v>0.80555555555555547</v>
      </c>
      <c r="V44" s="834">
        <v>0.80902777777777768</v>
      </c>
      <c r="W44" s="833">
        <v>0.81249999999999989</v>
      </c>
      <c r="X44" s="1061"/>
      <c r="Y44" s="1061"/>
      <c r="Z44" s="1061"/>
      <c r="AA44" s="831">
        <v>19</v>
      </c>
    </row>
    <row r="45" spans="1:27" ht="13.5" thickTop="1" thickBot="1">
      <c r="A45" s="831">
        <v>20</v>
      </c>
      <c r="B45" s="835" t="s">
        <v>21</v>
      </c>
      <c r="C45" s="1061"/>
      <c r="D45" s="1061"/>
      <c r="E45" s="1061"/>
      <c r="F45" s="833">
        <v>0.72222222222222221</v>
      </c>
      <c r="G45" s="833">
        <v>0.72569444444444442</v>
      </c>
      <c r="H45" s="833">
        <v>0.72916666666666663</v>
      </c>
      <c r="I45" s="833">
        <v>0.73958333333333326</v>
      </c>
      <c r="J45" s="1394">
        <f t="shared" si="0"/>
        <v>0.74652777777777768</v>
      </c>
      <c r="K45" s="833">
        <v>0.74999999999999989</v>
      </c>
      <c r="L45" s="833">
        <v>0.77083333333333326</v>
      </c>
      <c r="M45" s="832"/>
      <c r="N45" s="831">
        <v>20</v>
      </c>
      <c r="O45" s="831" t="s">
        <v>21</v>
      </c>
      <c r="P45" s="833"/>
      <c r="Q45" s="833">
        <v>0.77777777777777779</v>
      </c>
      <c r="R45" s="833">
        <v>0.79861111111111116</v>
      </c>
      <c r="S45" s="1395">
        <f t="shared" si="1"/>
        <v>0.80208333333333337</v>
      </c>
      <c r="T45" s="833">
        <v>0.80902777777777779</v>
      </c>
      <c r="U45" s="833">
        <v>0.81944444444444442</v>
      </c>
      <c r="V45" s="834">
        <v>0.82291666666666663</v>
      </c>
      <c r="W45" s="833">
        <v>0.82638888888888884</v>
      </c>
      <c r="X45" s="1061"/>
      <c r="Y45" s="1061"/>
      <c r="Z45" s="1061"/>
      <c r="AA45" s="831">
        <v>20</v>
      </c>
    </row>
    <row r="46" spans="1:27" ht="13.5" thickTop="1" thickBot="1">
      <c r="A46" s="956">
        <v>21</v>
      </c>
      <c r="B46" s="957" t="s">
        <v>20</v>
      </c>
      <c r="C46" s="1061"/>
      <c r="D46" s="1061"/>
      <c r="E46" s="1061"/>
      <c r="F46" s="959">
        <v>0.73611111111111116</v>
      </c>
      <c r="G46" s="958">
        <v>0.73958333333333337</v>
      </c>
      <c r="H46" s="958">
        <v>0.74305555555555558</v>
      </c>
      <c r="I46" s="958">
        <v>0.75347222222222221</v>
      </c>
      <c r="J46" s="1394" t="str">
        <f t="shared" si="0"/>
        <v/>
      </c>
      <c r="K46" s="958">
        <v>0.76388888888888884</v>
      </c>
      <c r="L46" s="958">
        <v>0.78472222222222221</v>
      </c>
      <c r="M46" s="960"/>
      <c r="N46" s="956">
        <v>21</v>
      </c>
      <c r="O46" s="956" t="s">
        <v>21</v>
      </c>
      <c r="P46" s="958"/>
      <c r="Q46" s="958">
        <v>0.79166666666666663</v>
      </c>
      <c r="R46" s="958">
        <v>0.8125</v>
      </c>
      <c r="S46" s="1395">
        <f t="shared" si="1"/>
        <v>0.81597222222222221</v>
      </c>
      <c r="T46" s="833">
        <v>0.82291666666666663</v>
      </c>
      <c r="U46" s="833">
        <v>0.83333333333333326</v>
      </c>
      <c r="V46" s="834">
        <v>0.83680555555555547</v>
      </c>
      <c r="W46" s="833">
        <v>0.83680555555555547</v>
      </c>
      <c r="X46" s="1061"/>
      <c r="Y46" s="1061"/>
      <c r="Z46" s="1061"/>
      <c r="AA46" s="831">
        <v>21</v>
      </c>
    </row>
    <row r="47" spans="1:27" ht="13.5" thickTop="1" thickBot="1">
      <c r="A47" s="831">
        <v>22</v>
      </c>
      <c r="B47" s="835" t="s">
        <v>21</v>
      </c>
      <c r="C47" s="1061"/>
      <c r="D47" s="1061"/>
      <c r="E47" s="1061"/>
      <c r="F47" s="1061"/>
      <c r="G47" s="833">
        <v>0.72916666666666663</v>
      </c>
      <c r="H47" s="833">
        <v>0.73263888888888884</v>
      </c>
      <c r="I47" s="833">
        <v>0.74305555555555547</v>
      </c>
      <c r="J47" s="1394">
        <f t="shared" si="0"/>
        <v>0.74999999999999989</v>
      </c>
      <c r="K47" s="833">
        <v>0.7534722222222221</v>
      </c>
      <c r="L47" s="833">
        <v>0.77430555555555547</v>
      </c>
      <c r="M47" s="832"/>
      <c r="N47" s="831">
        <v>22</v>
      </c>
      <c r="O47" s="831" t="s">
        <v>20</v>
      </c>
      <c r="P47" s="833"/>
      <c r="Q47" s="833">
        <v>0.78125</v>
      </c>
      <c r="R47" s="833">
        <v>0.80208333333333337</v>
      </c>
      <c r="S47" s="1395" t="str">
        <f t="shared" si="1"/>
        <v/>
      </c>
      <c r="T47" s="833">
        <v>0.8125</v>
      </c>
      <c r="U47" s="833">
        <v>0.82291666666666663</v>
      </c>
      <c r="V47" s="834">
        <v>0.82638888888888884</v>
      </c>
      <c r="W47" s="1061"/>
      <c r="X47" s="1061"/>
      <c r="Y47" s="1061"/>
      <c r="Z47" s="1061"/>
      <c r="AA47" s="831">
        <v>22</v>
      </c>
    </row>
    <row r="48" spans="1:27" ht="13.5" thickTop="1" thickBot="1">
      <c r="A48" s="831">
        <v>12</v>
      </c>
      <c r="B48" s="835" t="s">
        <v>20</v>
      </c>
      <c r="C48" s="1061"/>
      <c r="D48" s="1061"/>
      <c r="E48" s="1061"/>
      <c r="F48" s="1061"/>
      <c r="G48" s="833">
        <v>0.75347222222222221</v>
      </c>
      <c r="H48" s="833">
        <v>0.75694444444444442</v>
      </c>
      <c r="I48" s="833">
        <v>0.76736111111111105</v>
      </c>
      <c r="J48" s="1394" t="str">
        <f t="shared" si="0"/>
        <v/>
      </c>
      <c r="K48" s="833">
        <v>0.77777777777777768</v>
      </c>
      <c r="L48" s="833">
        <v>0.79861111111111105</v>
      </c>
      <c r="M48" s="832"/>
      <c r="N48" s="831">
        <v>12</v>
      </c>
      <c r="O48" s="831" t="s">
        <v>21</v>
      </c>
      <c r="P48" s="833"/>
      <c r="Q48" s="833">
        <v>0.80902777777777779</v>
      </c>
      <c r="R48" s="833">
        <v>0.82986111111111116</v>
      </c>
      <c r="S48" s="1395">
        <f t="shared" si="1"/>
        <v>0.83333333333333337</v>
      </c>
      <c r="T48" s="833">
        <v>0.84027777777777779</v>
      </c>
      <c r="U48" s="833">
        <v>0.85069444444444442</v>
      </c>
      <c r="V48" s="834">
        <v>0.85416666666666663</v>
      </c>
      <c r="W48" s="833">
        <v>0.85416666666666663</v>
      </c>
      <c r="X48" s="1061"/>
      <c r="Y48" s="1061"/>
      <c r="Z48" s="1061"/>
      <c r="AA48" s="831">
        <v>12</v>
      </c>
    </row>
    <row r="49" spans="1:28" ht="13.5" thickTop="1" thickBot="1">
      <c r="A49" s="831">
        <v>15</v>
      </c>
      <c r="B49" s="835" t="s">
        <v>21</v>
      </c>
      <c r="C49" s="1061"/>
      <c r="D49" s="1061"/>
      <c r="E49" s="1061"/>
      <c r="F49" s="833">
        <v>0.77083333333333337</v>
      </c>
      <c r="G49" s="833">
        <v>0.77430555555555547</v>
      </c>
      <c r="H49" s="833">
        <v>0.77777777777777768</v>
      </c>
      <c r="I49" s="833">
        <v>0.78819444444444431</v>
      </c>
      <c r="J49" s="1394">
        <f t="shared" si="0"/>
        <v>0.79513888888888873</v>
      </c>
      <c r="K49" s="833">
        <v>0.79861111111111094</v>
      </c>
      <c r="L49" s="833">
        <v>0.81944444444444431</v>
      </c>
      <c r="M49" s="832"/>
      <c r="N49" s="831">
        <v>15</v>
      </c>
      <c r="O49" s="831" t="s">
        <v>21</v>
      </c>
      <c r="P49" s="833"/>
      <c r="Q49" s="833">
        <v>0.82638888888888884</v>
      </c>
      <c r="R49" s="833">
        <v>0.84722222222222221</v>
      </c>
      <c r="S49" s="1395">
        <f t="shared" si="1"/>
        <v>0.85069444444444442</v>
      </c>
      <c r="T49" s="833">
        <v>0.85763888888888884</v>
      </c>
      <c r="U49" s="833">
        <v>0.86805555555555547</v>
      </c>
      <c r="V49" s="834">
        <v>0.87152777777777768</v>
      </c>
      <c r="W49" s="834">
        <v>0.87499999999999989</v>
      </c>
      <c r="X49" s="1061"/>
      <c r="Y49" s="1061"/>
      <c r="Z49" s="1061"/>
      <c r="AA49" s="831">
        <v>15</v>
      </c>
    </row>
    <row r="50" spans="1:28" ht="13.5" thickTop="1" thickBot="1">
      <c r="A50" s="831">
        <v>14</v>
      </c>
      <c r="B50" s="835" t="s">
        <v>21</v>
      </c>
      <c r="C50" s="1061"/>
      <c r="D50" s="1061"/>
      <c r="E50" s="1061"/>
      <c r="F50" s="833">
        <v>0.78472222222222221</v>
      </c>
      <c r="G50" s="833">
        <v>0.78819444444444453</v>
      </c>
      <c r="H50" s="833">
        <v>0.79166666666666674</v>
      </c>
      <c r="I50" s="833">
        <v>0.80208333333333337</v>
      </c>
      <c r="J50" s="1394">
        <f t="shared" si="0"/>
        <v>0.80902777777777779</v>
      </c>
      <c r="K50" s="833">
        <v>0.8125</v>
      </c>
      <c r="L50" s="833">
        <v>0.83333333333333337</v>
      </c>
      <c r="M50" s="832"/>
      <c r="N50" s="831">
        <v>14</v>
      </c>
      <c r="O50" s="831" t="s">
        <v>21</v>
      </c>
      <c r="P50" s="833"/>
      <c r="Q50" s="833">
        <v>0.83680555555555547</v>
      </c>
      <c r="R50" s="833">
        <v>0.85763888888888884</v>
      </c>
      <c r="S50" s="1395">
        <f t="shared" si="1"/>
        <v>0.86111111111111105</v>
      </c>
      <c r="T50" s="833">
        <v>0.86805555555555547</v>
      </c>
      <c r="U50" s="833">
        <v>0.8784722222222221</v>
      </c>
      <c r="V50" s="833">
        <v>0.88194444444444431</v>
      </c>
      <c r="W50" s="833">
        <v>0.88541666666666652</v>
      </c>
      <c r="X50" s="1061"/>
      <c r="Y50" s="1061"/>
      <c r="Z50" s="1061"/>
      <c r="AA50" s="831">
        <v>14</v>
      </c>
    </row>
    <row r="51" spans="1:28" ht="13.5" thickTop="1" thickBot="1">
      <c r="A51" s="831">
        <v>16</v>
      </c>
      <c r="B51" s="835" t="s">
        <v>20</v>
      </c>
      <c r="C51" s="1061"/>
      <c r="D51" s="1061"/>
      <c r="E51" s="1061"/>
      <c r="F51" s="1061"/>
      <c r="G51" s="833">
        <v>0.79513888888888884</v>
      </c>
      <c r="H51" s="833">
        <v>0.79861111111111105</v>
      </c>
      <c r="I51" s="833">
        <v>0.80902777777777768</v>
      </c>
      <c r="J51" s="1394" t="str">
        <f>IF(B51="A",K51-"00:05:00","")</f>
        <v/>
      </c>
      <c r="K51" s="833">
        <v>0.81944444444444431</v>
      </c>
      <c r="L51" s="833">
        <v>0.84027777777777768</v>
      </c>
      <c r="M51" s="832"/>
      <c r="N51" s="831">
        <v>16</v>
      </c>
      <c r="O51" s="831" t="s">
        <v>21</v>
      </c>
      <c r="P51" s="833"/>
      <c r="Q51" s="833">
        <v>0.84722222222222221</v>
      </c>
      <c r="R51" s="833">
        <v>0.86805555555555558</v>
      </c>
      <c r="S51" s="1395">
        <f t="shared" si="1"/>
        <v>0.87152777777777779</v>
      </c>
      <c r="T51" s="833">
        <v>0.87847222222222221</v>
      </c>
      <c r="U51" s="833">
        <v>0.88888888888888884</v>
      </c>
      <c r="V51" s="834">
        <v>0.89236111111111105</v>
      </c>
      <c r="W51" s="1061"/>
      <c r="X51" s="1061"/>
      <c r="Y51" s="1061"/>
      <c r="Z51" s="1061"/>
      <c r="AA51" s="831">
        <v>16</v>
      </c>
    </row>
    <row r="52" spans="1:28" ht="13.5" thickTop="1" thickBot="1">
      <c r="A52" s="831">
        <v>18</v>
      </c>
      <c r="B52" s="835" t="s">
        <v>20</v>
      </c>
      <c r="C52" s="1061"/>
      <c r="D52" s="1061"/>
      <c r="E52" s="1061"/>
      <c r="F52" s="1061"/>
      <c r="G52" s="833">
        <v>0.80208333333333337</v>
      </c>
      <c r="H52" s="833">
        <v>0.80555555555555558</v>
      </c>
      <c r="I52" s="833">
        <v>0.81597222222222221</v>
      </c>
      <c r="J52" s="1394" t="str">
        <f t="shared" si="0"/>
        <v/>
      </c>
      <c r="K52" s="833">
        <v>0.82638888888888884</v>
      </c>
      <c r="L52" s="833">
        <v>0.84722222222222221</v>
      </c>
      <c r="M52" s="832"/>
      <c r="N52" s="831">
        <v>18</v>
      </c>
      <c r="O52" s="831" t="s">
        <v>21</v>
      </c>
      <c r="P52" s="833"/>
      <c r="Q52" s="833">
        <v>0.85416666666666663</v>
      </c>
      <c r="R52" s="833">
        <v>0.875</v>
      </c>
      <c r="S52" s="1395">
        <f t="shared" si="1"/>
        <v>0.87847222222222221</v>
      </c>
      <c r="T52" s="833">
        <v>0.88541666666666663</v>
      </c>
      <c r="U52" s="833">
        <v>0.89583333333333326</v>
      </c>
      <c r="V52" s="834">
        <v>0.89930555555555547</v>
      </c>
      <c r="W52" s="834">
        <v>0.90277777777777768</v>
      </c>
      <c r="X52" s="1061"/>
      <c r="Y52" s="1061"/>
      <c r="Z52" s="1061"/>
      <c r="AA52" s="831">
        <v>18</v>
      </c>
    </row>
    <row r="53" spans="1:28" ht="13.5" thickTop="1" thickBot="1">
      <c r="A53" s="831">
        <v>19</v>
      </c>
      <c r="B53" s="835" t="s">
        <v>21</v>
      </c>
      <c r="C53" s="1061"/>
      <c r="D53" s="1061"/>
      <c r="E53" s="1061"/>
      <c r="F53" s="833">
        <v>0.81944444444444453</v>
      </c>
      <c r="G53" s="833">
        <v>0.82291666666666663</v>
      </c>
      <c r="H53" s="833">
        <v>0.82638888888888884</v>
      </c>
      <c r="I53" s="833">
        <v>0.83680555555555547</v>
      </c>
      <c r="J53" s="1394">
        <f t="shared" si="0"/>
        <v>0.84374999999999989</v>
      </c>
      <c r="K53" s="833">
        <v>0.8472222222222221</v>
      </c>
      <c r="L53" s="833">
        <v>0.86458333333333326</v>
      </c>
      <c r="M53" s="832"/>
      <c r="N53" s="831">
        <v>19</v>
      </c>
      <c r="O53" s="831" t="s">
        <v>20</v>
      </c>
      <c r="P53" s="833"/>
      <c r="Q53" s="833">
        <v>0.86805555555555547</v>
      </c>
      <c r="R53" s="833">
        <v>0.88541666666666663</v>
      </c>
      <c r="S53" s="1395" t="str">
        <f t="shared" si="1"/>
        <v/>
      </c>
      <c r="T53" s="833">
        <v>0.89583333333333326</v>
      </c>
      <c r="U53" s="833">
        <v>0.90277777777777768</v>
      </c>
      <c r="V53" s="833">
        <v>0.90624999999999989</v>
      </c>
      <c r="W53" s="1061"/>
      <c r="X53" s="1061"/>
      <c r="Y53" s="1061"/>
      <c r="Z53" s="1061"/>
      <c r="AA53" s="831">
        <v>19</v>
      </c>
    </row>
    <row r="54" spans="1:28" ht="13.5" thickTop="1" thickBot="1">
      <c r="A54" s="831">
        <v>20</v>
      </c>
      <c r="B54" s="835" t="s">
        <v>20</v>
      </c>
      <c r="C54" s="1061"/>
      <c r="D54" s="1061"/>
      <c r="E54" s="1061"/>
      <c r="F54" s="833">
        <v>0.83333333333333337</v>
      </c>
      <c r="G54" s="833">
        <v>0.83680555555555547</v>
      </c>
      <c r="H54" s="833">
        <v>0.84027777777777768</v>
      </c>
      <c r="I54" s="833">
        <v>0.85069444444444431</v>
      </c>
      <c r="J54" s="1394" t="str">
        <f t="shared" si="0"/>
        <v/>
      </c>
      <c r="K54" s="833">
        <v>0.86111111111111094</v>
      </c>
      <c r="L54" s="833">
        <v>0.8784722222222221</v>
      </c>
      <c r="M54" s="832"/>
      <c r="N54" s="831">
        <v>20</v>
      </c>
      <c r="O54" s="831" t="s">
        <v>21</v>
      </c>
      <c r="P54" s="833"/>
      <c r="Q54" s="833">
        <v>0.88194444444444453</v>
      </c>
      <c r="R54" s="833">
        <v>0.89930555555555569</v>
      </c>
      <c r="S54" s="1395">
        <f t="shared" si="1"/>
        <v>0.9027777777777779</v>
      </c>
      <c r="T54" s="833">
        <v>0.90972222222222232</v>
      </c>
      <c r="U54" s="833">
        <v>0.91666666666666674</v>
      </c>
      <c r="V54" s="834">
        <v>0.92013888888888895</v>
      </c>
      <c r="W54" s="834">
        <v>0.92361111111111116</v>
      </c>
      <c r="X54" s="1061"/>
      <c r="Y54" s="1061"/>
      <c r="Z54" s="1063"/>
      <c r="AA54" s="831">
        <v>20</v>
      </c>
    </row>
    <row r="55" spans="1:28" ht="13.5" thickTop="1" thickBot="1">
      <c r="A55" s="831">
        <v>22</v>
      </c>
      <c r="B55" s="835" t="s">
        <v>20</v>
      </c>
      <c r="C55" s="1061"/>
      <c r="D55" s="1061"/>
      <c r="E55" s="1061"/>
      <c r="F55" s="1061"/>
      <c r="G55" s="833">
        <v>0.84375</v>
      </c>
      <c r="H55" s="833">
        <v>0.84722222222222221</v>
      </c>
      <c r="I55" s="833">
        <v>0.85763888888888884</v>
      </c>
      <c r="J55" s="1394" t="str">
        <f t="shared" si="0"/>
        <v/>
      </c>
      <c r="K55" s="833">
        <v>0.86805555555555547</v>
      </c>
      <c r="L55" s="833">
        <v>0.88541666666666663</v>
      </c>
      <c r="M55" s="832"/>
      <c r="N55" s="831">
        <v>22</v>
      </c>
      <c r="O55" s="831" t="s">
        <v>21</v>
      </c>
      <c r="P55" s="833"/>
      <c r="Q55" s="833">
        <v>0.88888888888888884</v>
      </c>
      <c r="R55" s="833">
        <v>0.90972222222222221</v>
      </c>
      <c r="S55" s="1395">
        <f t="shared" si="1"/>
        <v>0.91319444444444442</v>
      </c>
      <c r="T55" s="833">
        <v>0.92013888888888884</v>
      </c>
      <c r="U55" s="833">
        <v>0.93055555555555547</v>
      </c>
      <c r="V55" s="834">
        <v>0.93402777777777768</v>
      </c>
      <c r="W55" s="834">
        <v>0.93749999999999989</v>
      </c>
      <c r="X55" s="1061"/>
      <c r="Y55" s="1061"/>
      <c r="Z55" s="1061"/>
      <c r="AA55" s="831">
        <v>22</v>
      </c>
    </row>
    <row r="56" spans="1:28" ht="13.5" thickTop="1" thickBot="1">
      <c r="A56" s="831">
        <v>21</v>
      </c>
      <c r="B56" s="835" t="s">
        <v>21</v>
      </c>
      <c r="C56" s="1061"/>
      <c r="D56" s="1061"/>
      <c r="E56" s="1061"/>
      <c r="F56" s="833">
        <v>0.84722222222222221</v>
      </c>
      <c r="G56" s="833">
        <v>0.85069444444444453</v>
      </c>
      <c r="H56" s="833">
        <v>0.85416666666666674</v>
      </c>
      <c r="I56" s="833">
        <v>0.86458333333333337</v>
      </c>
      <c r="J56" s="1394">
        <f t="shared" si="0"/>
        <v>0.87152777777777779</v>
      </c>
      <c r="K56" s="833">
        <v>0.875</v>
      </c>
      <c r="L56" s="833">
        <v>0.89583333333333337</v>
      </c>
      <c r="M56" s="832"/>
      <c r="N56" s="831">
        <v>21</v>
      </c>
      <c r="O56" s="831" t="s">
        <v>20</v>
      </c>
      <c r="P56" s="833"/>
      <c r="Q56" s="833">
        <v>0.89583333333333337</v>
      </c>
      <c r="R56" s="833">
        <v>0.91666666666666674</v>
      </c>
      <c r="S56" s="1395" t="str">
        <f t="shared" si="1"/>
        <v/>
      </c>
      <c r="T56" s="833">
        <v>0.92708333333333337</v>
      </c>
      <c r="U56" s="833">
        <v>0.9375</v>
      </c>
      <c r="V56" s="834">
        <v>0.94097222222222221</v>
      </c>
      <c r="W56" s="1061"/>
      <c r="X56" s="1061"/>
      <c r="Y56" s="1061"/>
      <c r="Z56" s="1061"/>
      <c r="AA56" s="831">
        <v>21</v>
      </c>
    </row>
    <row r="57" spans="1:28" ht="13.5" thickTop="1" thickBot="1">
      <c r="A57" s="956">
        <v>711</v>
      </c>
      <c r="B57" s="957" t="s">
        <v>21</v>
      </c>
      <c r="C57" s="1061"/>
      <c r="D57" s="1061"/>
      <c r="E57" s="1061"/>
      <c r="F57" s="958">
        <v>0.88888888888888884</v>
      </c>
      <c r="G57" s="958">
        <v>0.89236111111111116</v>
      </c>
      <c r="H57" s="958">
        <v>0.89583333333333337</v>
      </c>
      <c r="I57" s="958">
        <v>711</v>
      </c>
      <c r="J57" s="1394">
        <f t="shared" si="0"/>
        <v>711.00694444444446</v>
      </c>
      <c r="K57" s="958">
        <v>711.01041666666663</v>
      </c>
      <c r="L57" s="958">
        <v>711.03125</v>
      </c>
      <c r="M57" s="960"/>
      <c r="N57" s="956">
        <v>14</v>
      </c>
      <c r="O57" s="956" t="s">
        <v>21</v>
      </c>
      <c r="P57" s="958"/>
      <c r="Q57" s="958">
        <v>0.9375</v>
      </c>
      <c r="R57" s="958">
        <v>711</v>
      </c>
      <c r="S57" s="1395">
        <f t="shared" si="1"/>
        <v>711.00347222222217</v>
      </c>
      <c r="T57" s="833">
        <v>711.01041666666663</v>
      </c>
      <c r="U57" s="833">
        <v>711.02083333333326</v>
      </c>
      <c r="V57" s="834">
        <v>711.02430555555543</v>
      </c>
      <c r="W57" s="1061"/>
      <c r="X57" s="1061"/>
      <c r="Y57" s="1063"/>
      <c r="Z57" s="1061"/>
      <c r="AA57" s="831">
        <v>14</v>
      </c>
    </row>
    <row r="58" spans="1:28" ht="13.5" thickTop="1" thickBot="1">
      <c r="A58" s="831">
        <v>16</v>
      </c>
      <c r="B58" s="831" t="s">
        <v>21</v>
      </c>
      <c r="C58" s="1061"/>
      <c r="D58" s="1061"/>
      <c r="E58" s="1061"/>
      <c r="F58" s="1061"/>
      <c r="G58" s="833">
        <v>0.90972222222222221</v>
      </c>
      <c r="H58" s="833">
        <v>0.91319444444444442</v>
      </c>
      <c r="I58" s="833">
        <v>0.92361111111111105</v>
      </c>
      <c r="J58" s="1394">
        <f t="shared" si="0"/>
        <v>0.93055555555555547</v>
      </c>
      <c r="K58" s="833">
        <v>0.93402777777777768</v>
      </c>
      <c r="L58" s="833">
        <v>0.95486111111111105</v>
      </c>
      <c r="M58" s="833"/>
      <c r="N58" s="831">
        <v>16</v>
      </c>
      <c r="O58" s="831" t="s">
        <v>21</v>
      </c>
      <c r="P58" s="833"/>
      <c r="Q58" s="833">
        <v>0.95833333333333337</v>
      </c>
      <c r="R58" s="833">
        <v>0.97569444444444453</v>
      </c>
      <c r="S58" s="1395">
        <f t="shared" si="1"/>
        <v>0.97916666666666674</v>
      </c>
      <c r="T58" s="833">
        <v>0.98611111111111116</v>
      </c>
      <c r="U58" s="833">
        <v>0.99652777777777779</v>
      </c>
      <c r="V58" s="834">
        <v>1</v>
      </c>
      <c r="W58" s="1061"/>
      <c r="X58" s="1061"/>
      <c r="Y58" s="1061"/>
      <c r="Z58" s="1061"/>
      <c r="AA58" s="831">
        <v>16</v>
      </c>
    </row>
    <row r="59" spans="1:28" ht="13.5" thickTop="1" thickBot="1">
      <c r="A59" s="831">
        <v>21</v>
      </c>
      <c r="B59" s="835" t="s">
        <v>21</v>
      </c>
      <c r="C59" s="1067"/>
      <c r="D59" s="1067"/>
      <c r="E59" s="1067"/>
      <c r="F59" s="1067"/>
      <c r="G59" s="838">
        <v>0.94097222222222221</v>
      </c>
      <c r="H59" s="833">
        <v>0.94444444444444453</v>
      </c>
      <c r="I59" s="833">
        <v>0.95486111111111116</v>
      </c>
      <c r="J59" s="1394">
        <f t="shared" si="0"/>
        <v>0.96180555555555558</v>
      </c>
      <c r="K59" s="833">
        <v>0.96527777777777779</v>
      </c>
      <c r="L59" s="833">
        <v>0.98611111111111116</v>
      </c>
      <c r="M59" s="833"/>
      <c r="N59" s="831">
        <v>21</v>
      </c>
      <c r="O59" s="831" t="s">
        <v>20</v>
      </c>
      <c r="P59" s="833"/>
      <c r="Q59" s="833">
        <v>0</v>
      </c>
      <c r="R59" s="833">
        <v>2.0833333333333332E-2</v>
      </c>
      <c r="S59" s="1395" t="str">
        <f t="shared" si="1"/>
        <v/>
      </c>
      <c r="T59" s="833">
        <v>3.125E-2</v>
      </c>
      <c r="U59" s="833">
        <v>4.1666666666666664E-2</v>
      </c>
      <c r="V59" s="839">
        <v>4.3749999999999997E-2</v>
      </c>
      <c r="W59" s="1061"/>
      <c r="X59" s="1061"/>
      <c r="Y59" s="1061"/>
      <c r="Z59" s="1061"/>
      <c r="AA59" s="831">
        <v>21</v>
      </c>
    </row>
    <row r="60" spans="1:28" ht="13.5" thickTop="1" thickBot="1">
      <c r="A60" s="840">
        <v>16</v>
      </c>
      <c r="B60" s="840" t="s">
        <v>21</v>
      </c>
      <c r="C60" s="1341"/>
      <c r="D60" s="1341"/>
      <c r="E60" s="1341"/>
      <c r="F60" s="1341"/>
      <c r="G60" s="841">
        <v>3.472222222222222E-3</v>
      </c>
      <c r="H60" s="841">
        <v>6.9444444444444441E-3</v>
      </c>
      <c r="I60" s="841">
        <v>1.7361111111111112E-2</v>
      </c>
      <c r="J60" s="1394">
        <f t="shared" si="0"/>
        <v>2.4305555555555552E-2</v>
      </c>
      <c r="K60" s="841">
        <v>2.7777777777777776E-2</v>
      </c>
      <c r="L60" s="841">
        <v>4.5138888888888888E-2</v>
      </c>
      <c r="M60" s="841"/>
      <c r="N60" s="840">
        <v>16</v>
      </c>
      <c r="O60" s="840" t="s">
        <v>20</v>
      </c>
      <c r="P60" s="841"/>
      <c r="Q60" s="841">
        <v>4.8611111111111112E-2</v>
      </c>
      <c r="R60" s="841">
        <v>6.9444444444444434E-2</v>
      </c>
      <c r="S60" s="1395" t="str">
        <f t="shared" si="1"/>
        <v/>
      </c>
      <c r="T60" s="841">
        <v>7.9861111111111105E-2</v>
      </c>
      <c r="U60" s="841">
        <v>9.0277777777777776E-2</v>
      </c>
      <c r="V60" s="842">
        <v>9.2361111111111116E-2</v>
      </c>
      <c r="W60" s="1342"/>
      <c r="X60" s="1343"/>
      <c r="Y60" s="1343"/>
      <c r="Z60" s="1344"/>
      <c r="AA60" s="843">
        <v>16</v>
      </c>
    </row>
    <row r="61" spans="1:28" ht="15" thickTop="1" thickBot="1">
      <c r="A61" s="611"/>
      <c r="B61" s="612"/>
      <c r="C61" s="613" t="s">
        <v>154</v>
      </c>
      <c r="D61" s="613"/>
      <c r="E61" s="613" t="s">
        <v>153</v>
      </c>
      <c r="F61" s="836"/>
      <c r="G61" s="836"/>
      <c r="H61" s="836"/>
      <c r="I61" s="836"/>
      <c r="J61" s="836"/>
      <c r="K61" s="836"/>
      <c r="L61" s="836"/>
      <c r="M61" s="836"/>
      <c r="N61" s="836"/>
      <c r="O61" s="836"/>
      <c r="P61" s="836"/>
      <c r="Q61" s="836"/>
      <c r="R61" s="614"/>
      <c r="S61" s="614"/>
      <c r="T61" s="614"/>
      <c r="U61" s="615"/>
      <c r="V61" s="615"/>
      <c r="W61" s="615"/>
      <c r="X61" s="616"/>
      <c r="Y61" s="613"/>
      <c r="Z61" s="617"/>
      <c r="AA61" s="618"/>
      <c r="AB61" t="s">
        <v>256</v>
      </c>
    </row>
    <row r="62" spans="1:28" ht="14.25" thickBot="1">
      <c r="A62" s="619"/>
      <c r="B62" s="620"/>
      <c r="C62" s="837" t="s">
        <v>193</v>
      </c>
      <c r="D62" s="837"/>
      <c r="E62" s="837"/>
      <c r="F62" s="837"/>
      <c r="G62" s="837"/>
      <c r="H62" s="837"/>
      <c r="I62" s="837"/>
      <c r="J62" s="837"/>
      <c r="K62" s="837"/>
      <c r="L62" s="837"/>
      <c r="M62" s="837"/>
      <c r="N62" s="837"/>
      <c r="O62" s="621"/>
      <c r="P62" s="621"/>
      <c r="Q62" s="622"/>
      <c r="R62" s="622"/>
      <c r="S62" s="622"/>
      <c r="T62" s="622"/>
      <c r="U62" s="623"/>
      <c r="V62" s="623"/>
      <c r="W62" s="623"/>
      <c r="X62" s="624"/>
      <c r="Y62" s="625"/>
      <c r="Z62" s="625"/>
      <c r="AA62" s="626"/>
    </row>
    <row r="63" spans="1:28" ht="12" thickTop="1"/>
  </sheetData>
  <phoneticPr fontId="0" type="noConversion"/>
  <pageMargins left="0.16" right="0.24" top="1.49" bottom="0.16" header="0.16" footer="0"/>
  <pageSetup paperSize="5" scale="82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  <pageSetUpPr fitToPage="1"/>
  </sheetPr>
  <dimension ref="A1:AA91"/>
  <sheetViews>
    <sheetView tabSelected="1" workbookViewId="0">
      <selection activeCell="T80" sqref="T80"/>
    </sheetView>
  </sheetViews>
  <sheetFormatPr baseColWidth="10" defaultRowHeight="11.25"/>
  <cols>
    <col min="1" max="2" width="4.5" customWidth="1"/>
    <col min="3" max="3" width="7.5" customWidth="1"/>
    <col min="4" max="4" width="7.33203125" customWidth="1"/>
    <col min="5" max="5" width="7.1640625" customWidth="1"/>
    <col min="6" max="7" width="9.33203125" customWidth="1"/>
    <col min="8" max="8" width="6.6640625" customWidth="1"/>
    <col min="9" max="9" width="8.6640625" bestFit="1" customWidth="1"/>
    <col min="10" max="11" width="8.6640625" customWidth="1"/>
    <col min="12" max="12" width="6.83203125" customWidth="1"/>
    <col min="13" max="14" width="4.1640625" customWidth="1"/>
    <col min="15" max="15" width="7.1640625" customWidth="1"/>
    <col min="16" max="17" width="8.5" customWidth="1"/>
    <col min="18" max="18" width="7.1640625" customWidth="1"/>
    <col min="19" max="19" width="7.33203125" customWidth="1"/>
    <col min="20" max="20" width="8.1640625" customWidth="1"/>
    <col min="21" max="21" width="9.33203125" customWidth="1"/>
    <col min="22" max="22" width="5.6640625" customWidth="1"/>
    <col min="24" max="44" width="5.33203125" customWidth="1"/>
    <col min="45" max="45" width="10.1640625" bestFit="1" customWidth="1"/>
    <col min="46" max="46" width="5.33203125" customWidth="1"/>
  </cols>
  <sheetData>
    <row r="1" spans="1:22" ht="13.5" thickBot="1">
      <c r="A1" s="307"/>
      <c r="B1" s="308"/>
      <c r="C1" s="308"/>
      <c r="D1" s="308"/>
      <c r="E1" s="308"/>
      <c r="F1" s="309" t="s">
        <v>29</v>
      </c>
      <c r="G1" s="309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1"/>
    </row>
    <row r="2" spans="1:22" ht="12" hidden="1" thickBot="1">
      <c r="A2" s="85"/>
      <c r="B2" s="1"/>
      <c r="C2" s="1"/>
      <c r="D2" s="1"/>
      <c r="E2" s="1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312"/>
    </row>
    <row r="3" spans="1:22" ht="21" hidden="1" thickBot="1">
      <c r="A3" s="127" t="s">
        <v>23</v>
      </c>
      <c r="B3" s="51"/>
      <c r="C3" s="51" t="s">
        <v>30</v>
      </c>
      <c r="D3" s="28"/>
      <c r="E3" s="28"/>
      <c r="F3" s="28"/>
      <c r="G3" s="28"/>
      <c r="H3" s="28"/>
      <c r="I3" s="324"/>
      <c r="J3" s="324"/>
      <c r="K3" s="324"/>
      <c r="L3" s="324" t="s">
        <v>135</v>
      </c>
      <c r="M3" s="325"/>
      <c r="N3" s="325"/>
      <c r="O3" s="325"/>
      <c r="P3" s="28"/>
      <c r="Q3" s="28"/>
      <c r="R3" s="28"/>
      <c r="S3" s="28"/>
      <c r="T3" s="28"/>
      <c r="U3" s="28"/>
      <c r="V3" s="313"/>
    </row>
    <row r="4" spans="1:22" ht="12" hidden="1" thickBot="1">
      <c r="A4" s="315"/>
      <c r="B4" s="316"/>
      <c r="C4" s="316" t="s">
        <v>144</v>
      </c>
      <c r="D4" s="316"/>
      <c r="E4" s="316"/>
      <c r="F4" s="316" t="s">
        <v>146</v>
      </c>
      <c r="G4" s="316"/>
      <c r="H4" s="316" t="s">
        <v>145</v>
      </c>
      <c r="I4" s="316" t="s">
        <v>145</v>
      </c>
      <c r="J4" s="316"/>
      <c r="K4" s="316" t="s">
        <v>145</v>
      </c>
      <c r="L4" s="316"/>
      <c r="M4" s="316"/>
      <c r="N4" s="316"/>
      <c r="O4" s="316"/>
      <c r="P4" s="316"/>
      <c r="Q4" s="316"/>
      <c r="R4" s="316" t="s">
        <v>145</v>
      </c>
      <c r="S4" s="316" t="s">
        <v>145</v>
      </c>
      <c r="T4" s="316"/>
      <c r="U4" s="316" t="s">
        <v>146</v>
      </c>
      <c r="V4" s="317"/>
    </row>
    <row r="5" spans="1:22" ht="13.5" hidden="1" thickBot="1">
      <c r="A5" s="318" t="s">
        <v>31</v>
      </c>
      <c r="B5" s="319" t="s">
        <v>32</v>
      </c>
      <c r="C5" s="319" t="s">
        <v>33</v>
      </c>
      <c r="D5" s="319" t="s">
        <v>7</v>
      </c>
      <c r="E5" s="319" t="s">
        <v>6</v>
      </c>
      <c r="F5" s="319" t="s">
        <v>150</v>
      </c>
      <c r="G5" s="319" t="s">
        <v>149</v>
      </c>
      <c r="H5" s="319" t="s">
        <v>5</v>
      </c>
      <c r="I5" s="319" t="s">
        <v>194</v>
      </c>
      <c r="J5" s="319"/>
      <c r="K5" s="319" t="s">
        <v>3</v>
      </c>
      <c r="L5" s="319" t="s">
        <v>28</v>
      </c>
      <c r="M5" s="319" t="s">
        <v>31</v>
      </c>
      <c r="N5" s="319" t="s">
        <v>32</v>
      </c>
      <c r="O5" s="319" t="s">
        <v>28</v>
      </c>
      <c r="P5" s="319" t="s">
        <v>3</v>
      </c>
      <c r="Q5" s="319"/>
      <c r="R5" s="319" t="s">
        <v>194</v>
      </c>
      <c r="S5" s="319" t="s">
        <v>5</v>
      </c>
      <c r="T5" s="319" t="s">
        <v>140</v>
      </c>
      <c r="U5" s="319" t="s">
        <v>71</v>
      </c>
      <c r="V5" s="320" t="s">
        <v>31</v>
      </c>
    </row>
    <row r="6" spans="1:22" ht="13.5" hidden="1" thickBot="1">
      <c r="A6" s="318"/>
      <c r="B6" s="319"/>
      <c r="C6" s="319" t="s">
        <v>16</v>
      </c>
      <c r="D6" s="319" t="s">
        <v>17</v>
      </c>
      <c r="E6" s="319" t="s">
        <v>17</v>
      </c>
      <c r="F6" s="319" t="s">
        <v>141</v>
      </c>
      <c r="G6" s="319" t="s">
        <v>151</v>
      </c>
      <c r="H6" s="319" t="s">
        <v>17</v>
      </c>
      <c r="I6" s="319" t="s">
        <v>17</v>
      </c>
      <c r="J6" s="319"/>
      <c r="K6" s="319" t="s">
        <v>17</v>
      </c>
      <c r="L6" s="319" t="s">
        <v>18</v>
      </c>
      <c r="M6" s="319"/>
      <c r="N6" s="319"/>
      <c r="O6" s="319" t="s">
        <v>16</v>
      </c>
      <c r="P6" s="319" t="s">
        <v>17</v>
      </c>
      <c r="Q6" s="319"/>
      <c r="R6" s="319" t="s">
        <v>17</v>
      </c>
      <c r="S6" s="319" t="s">
        <v>17</v>
      </c>
      <c r="T6" s="319" t="s">
        <v>17</v>
      </c>
      <c r="U6" s="319" t="s">
        <v>142</v>
      </c>
      <c r="V6" s="320"/>
    </row>
    <row r="7" spans="1:22" ht="12" hidden="1" thickBot="1">
      <c r="A7" s="305">
        <v>12</v>
      </c>
      <c r="B7" s="306" t="s">
        <v>20</v>
      </c>
      <c r="C7" s="304"/>
      <c r="D7" s="339"/>
      <c r="E7" s="339"/>
      <c r="F7" s="339"/>
      <c r="G7" s="339"/>
      <c r="H7" s="339"/>
      <c r="I7" s="339"/>
      <c r="J7" s="339"/>
      <c r="K7" s="304"/>
      <c r="L7" s="304"/>
      <c r="M7" s="305">
        <v>12</v>
      </c>
      <c r="N7" s="306" t="s">
        <v>20</v>
      </c>
      <c r="O7" s="339"/>
      <c r="P7" s="339"/>
      <c r="Q7" s="339"/>
      <c r="R7" s="339"/>
      <c r="S7" s="343">
        <v>0.25</v>
      </c>
      <c r="T7" s="343"/>
      <c r="U7" s="344" t="s">
        <v>47</v>
      </c>
      <c r="V7" s="305">
        <v>12</v>
      </c>
    </row>
    <row r="8" spans="1:22" ht="12" hidden="1" thickBot="1">
      <c r="A8" s="295">
        <v>15</v>
      </c>
      <c r="B8" s="293" t="s">
        <v>21</v>
      </c>
      <c r="C8" s="21"/>
      <c r="D8" s="340"/>
      <c r="E8" s="340"/>
      <c r="F8" s="341">
        <v>0.22916666666666666</v>
      </c>
      <c r="G8" s="341"/>
      <c r="H8" s="340">
        <v>0.23263888888888887</v>
      </c>
      <c r="I8" s="340">
        <v>0.24305555555555555</v>
      </c>
      <c r="J8" s="340"/>
      <c r="K8" s="21">
        <v>0.25347222222222221</v>
      </c>
      <c r="L8" s="21">
        <v>0.27430555555555552</v>
      </c>
      <c r="M8" s="295">
        <v>15</v>
      </c>
      <c r="N8" s="293" t="s">
        <v>21</v>
      </c>
      <c r="O8" s="340">
        <v>0.27777777777777779</v>
      </c>
      <c r="P8" s="340">
        <v>0.2986111111111111</v>
      </c>
      <c r="Q8" s="340"/>
      <c r="R8" s="340">
        <v>0.30902777777777779</v>
      </c>
      <c r="S8" s="340">
        <v>0.31944444444444448</v>
      </c>
      <c r="T8" s="340"/>
      <c r="U8" s="328"/>
      <c r="V8" s="295">
        <v>15</v>
      </c>
    </row>
    <row r="9" spans="1:22" ht="12" hidden="1" thickBot="1">
      <c r="A9" s="294">
        <v>16</v>
      </c>
      <c r="B9" s="292" t="s">
        <v>20</v>
      </c>
      <c r="C9" s="10"/>
      <c r="D9" s="23"/>
      <c r="E9" s="23"/>
      <c r="F9" s="43">
        <v>0.25</v>
      </c>
      <c r="G9" s="23">
        <v>0.25138888888888888</v>
      </c>
      <c r="H9" s="23">
        <v>0.25347222222222221</v>
      </c>
      <c r="I9" s="23">
        <v>0.2638888888888889</v>
      </c>
      <c r="J9" s="23"/>
      <c r="K9" s="10">
        <v>0.27430555555555552</v>
      </c>
      <c r="L9" s="10">
        <v>0.2951388888888889</v>
      </c>
      <c r="M9" s="294">
        <v>16</v>
      </c>
      <c r="N9" s="292" t="s">
        <v>21</v>
      </c>
      <c r="O9" s="23">
        <v>0.2951388888888889</v>
      </c>
      <c r="P9" s="23">
        <v>0.31597222222222221</v>
      </c>
      <c r="Q9" s="23"/>
      <c r="R9" s="23">
        <v>0.3263888888888889</v>
      </c>
      <c r="S9" s="23">
        <v>0.33680555555555558</v>
      </c>
      <c r="T9" s="23">
        <v>0.33888888888888885</v>
      </c>
      <c r="U9" s="327">
        <v>0.34027777777777773</v>
      </c>
      <c r="V9" s="294">
        <v>16</v>
      </c>
    </row>
    <row r="10" spans="1:22" ht="12" hidden="1" thickBot="1">
      <c r="A10" s="294">
        <v>18</v>
      </c>
      <c r="B10" s="292" t="s">
        <v>20</v>
      </c>
      <c r="C10" s="10"/>
      <c r="D10" s="23"/>
      <c r="E10" s="23"/>
      <c r="F10" s="43">
        <v>0.25694444444444448</v>
      </c>
      <c r="G10" s="23">
        <v>0.26041666666666669</v>
      </c>
      <c r="H10" s="23">
        <v>0.2638888888888889</v>
      </c>
      <c r="I10" s="23">
        <v>0.27430555555555552</v>
      </c>
      <c r="J10" s="23"/>
      <c r="K10" s="10">
        <v>0.28472222222222221</v>
      </c>
      <c r="L10" s="10">
        <v>0.30208333333333331</v>
      </c>
      <c r="M10" s="294">
        <v>18</v>
      </c>
      <c r="N10" s="292" t="s">
        <v>21</v>
      </c>
      <c r="O10" s="23">
        <v>0.30208333333333331</v>
      </c>
      <c r="P10" s="23">
        <v>0.32291666666666669</v>
      </c>
      <c r="Q10" s="23"/>
      <c r="R10" s="23">
        <v>0.33333333333333331</v>
      </c>
      <c r="S10" s="23">
        <v>0.34375</v>
      </c>
      <c r="T10" s="23">
        <v>0.34583333333333338</v>
      </c>
      <c r="U10" s="327">
        <v>0.34722222222222227</v>
      </c>
      <c r="V10" s="294">
        <v>18</v>
      </c>
    </row>
    <row r="11" spans="1:22" ht="12" hidden="1" thickBot="1">
      <c r="A11" s="294">
        <v>19</v>
      </c>
      <c r="B11" s="292" t="s">
        <v>21</v>
      </c>
      <c r="C11" s="10"/>
      <c r="D11" s="23"/>
      <c r="E11" s="23"/>
      <c r="F11" s="43">
        <v>0.2638888888888889</v>
      </c>
      <c r="G11" s="23">
        <v>0.2673611111111111</v>
      </c>
      <c r="H11" s="23">
        <v>0.27083333333333331</v>
      </c>
      <c r="I11" s="23">
        <v>0.28125</v>
      </c>
      <c r="J11" s="23"/>
      <c r="K11" s="10">
        <v>0.29166666666666669</v>
      </c>
      <c r="L11" s="10">
        <v>0.3125</v>
      </c>
      <c r="M11" s="294">
        <v>19</v>
      </c>
      <c r="N11" s="292" t="s">
        <v>20</v>
      </c>
      <c r="O11" s="23">
        <v>0.31944444444444448</v>
      </c>
      <c r="P11" s="23">
        <v>0.34027777777777773</v>
      </c>
      <c r="Q11" s="23"/>
      <c r="R11" s="23">
        <v>0.35069444444444442</v>
      </c>
      <c r="S11" s="23">
        <v>0.3611111111111111</v>
      </c>
      <c r="T11" s="23">
        <v>0.36319444444444443</v>
      </c>
      <c r="U11" s="327">
        <v>0.36458333333333331</v>
      </c>
      <c r="V11" s="294">
        <v>19</v>
      </c>
    </row>
    <row r="12" spans="1:22" ht="12" hidden="1" thickBot="1">
      <c r="A12" s="294">
        <v>20</v>
      </c>
      <c r="B12" s="292" t="s">
        <v>20</v>
      </c>
      <c r="C12" s="11"/>
      <c r="D12" s="23"/>
      <c r="E12" s="23"/>
      <c r="F12" s="43">
        <v>0.27083333333333331</v>
      </c>
      <c r="G12" s="23">
        <v>0.27430555555555552</v>
      </c>
      <c r="H12" s="23">
        <v>0.27777777777777779</v>
      </c>
      <c r="I12" s="23">
        <v>0.28819444444444448</v>
      </c>
      <c r="J12" s="23"/>
      <c r="K12" s="10">
        <v>0.2986111111111111</v>
      </c>
      <c r="L12" s="10">
        <v>0.31944444444444448</v>
      </c>
      <c r="M12" s="294">
        <v>20</v>
      </c>
      <c r="N12" s="292" t="s">
        <v>21</v>
      </c>
      <c r="O12" s="23">
        <v>0.33333333333333343</v>
      </c>
      <c r="P12" s="23">
        <v>0.35416666666666674</v>
      </c>
      <c r="Q12" s="23"/>
      <c r="R12" s="23">
        <v>0.36458333333333343</v>
      </c>
      <c r="S12" s="23">
        <v>0.375</v>
      </c>
      <c r="T12" s="23">
        <v>0.37847222222222227</v>
      </c>
      <c r="U12" s="327"/>
      <c r="V12" s="294">
        <v>20</v>
      </c>
    </row>
    <row r="13" spans="1:22" ht="12" hidden="1" thickBot="1">
      <c r="A13" s="294">
        <v>21</v>
      </c>
      <c r="B13" s="292" t="s">
        <v>21</v>
      </c>
      <c r="C13" s="10"/>
      <c r="D13" s="23"/>
      <c r="E13" s="23"/>
      <c r="F13" s="43">
        <v>0.29166666666666669</v>
      </c>
      <c r="G13" s="23">
        <v>0.29305555555555557</v>
      </c>
      <c r="H13" s="23">
        <v>0.29513888888888895</v>
      </c>
      <c r="I13" s="23">
        <v>0.30555555555555564</v>
      </c>
      <c r="J13" s="23"/>
      <c r="K13" s="10">
        <v>0.31597222222222232</v>
      </c>
      <c r="L13" s="10">
        <v>0.33680555555555564</v>
      </c>
      <c r="M13" s="294">
        <v>21</v>
      </c>
      <c r="N13" s="292" t="s">
        <v>21</v>
      </c>
      <c r="O13" s="23">
        <v>0.34722222222222232</v>
      </c>
      <c r="P13" s="23">
        <v>0.36805555555555564</v>
      </c>
      <c r="Q13" s="23"/>
      <c r="R13" s="23">
        <v>0.37847222222222232</v>
      </c>
      <c r="S13" s="23">
        <v>0.38888888888888901</v>
      </c>
      <c r="T13" s="23">
        <v>0.39097222222222222</v>
      </c>
      <c r="U13" s="327">
        <v>0.3923611111111111</v>
      </c>
      <c r="V13" s="294">
        <v>21</v>
      </c>
    </row>
    <row r="14" spans="1:22" ht="12" hidden="1" thickBot="1">
      <c r="A14" s="294">
        <v>22</v>
      </c>
      <c r="B14" s="292" t="s">
        <v>20</v>
      </c>
      <c r="C14" s="10"/>
      <c r="D14" s="23"/>
      <c r="E14" s="23"/>
      <c r="F14" s="43">
        <v>0.30555555555555552</v>
      </c>
      <c r="G14" s="23">
        <v>0.30694444444444441</v>
      </c>
      <c r="H14" s="23">
        <v>0.30902777777777785</v>
      </c>
      <c r="I14" s="23">
        <v>0.31944444444444453</v>
      </c>
      <c r="J14" s="23"/>
      <c r="K14" s="10">
        <v>0.32986111111111122</v>
      </c>
      <c r="L14" s="10">
        <v>0.35069444444444453</v>
      </c>
      <c r="M14" s="294">
        <v>22</v>
      </c>
      <c r="N14" s="292" t="s">
        <v>20</v>
      </c>
      <c r="O14" s="23">
        <v>0.35416666666666674</v>
      </c>
      <c r="P14" s="23">
        <v>0.375</v>
      </c>
      <c r="Q14" s="23"/>
      <c r="R14" s="23">
        <v>0.38541666666666674</v>
      </c>
      <c r="S14" s="23">
        <v>0.39583333333333343</v>
      </c>
      <c r="T14" s="23">
        <v>0.3979166666666667</v>
      </c>
      <c r="U14" s="327">
        <v>0.39930555555555558</v>
      </c>
      <c r="V14" s="294">
        <v>22</v>
      </c>
    </row>
    <row r="15" spans="1:22" ht="12" hidden="1" thickBot="1">
      <c r="A15" s="294">
        <v>12</v>
      </c>
      <c r="B15" s="292" t="s">
        <v>20</v>
      </c>
      <c r="C15" s="10">
        <v>0.28819444444444448</v>
      </c>
      <c r="D15" s="23">
        <v>0.29861111111111116</v>
      </c>
      <c r="E15" s="23">
        <v>0.30902777777777785</v>
      </c>
      <c r="F15" s="23" t="s">
        <v>47</v>
      </c>
      <c r="G15" s="23"/>
      <c r="H15" s="23">
        <v>0.31944444444444453</v>
      </c>
      <c r="I15" s="23">
        <v>0.32986111111111122</v>
      </c>
      <c r="J15" s="23"/>
      <c r="K15" s="10">
        <v>0.3402777777777779</v>
      </c>
      <c r="L15" s="10">
        <v>0.36111111111111122</v>
      </c>
      <c r="M15" s="294">
        <v>12</v>
      </c>
      <c r="N15" s="292" t="s">
        <v>20</v>
      </c>
      <c r="O15" s="23">
        <v>0.375</v>
      </c>
      <c r="P15" s="23">
        <v>0.39583333333333343</v>
      </c>
      <c r="Q15" s="23"/>
      <c r="R15" s="23">
        <v>0.40625</v>
      </c>
      <c r="S15" s="23">
        <v>0.4166666666666668</v>
      </c>
      <c r="T15" s="23">
        <v>0.4201388888888889</v>
      </c>
      <c r="U15" s="327"/>
      <c r="V15" s="294">
        <v>12</v>
      </c>
    </row>
    <row r="16" spans="1:22" ht="12" hidden="1" thickBot="1">
      <c r="A16" s="294">
        <v>14</v>
      </c>
      <c r="B16" s="292" t="s">
        <v>21</v>
      </c>
      <c r="C16" s="11"/>
      <c r="D16" s="23"/>
      <c r="E16" s="23"/>
      <c r="F16" s="23">
        <v>0.31944444444444448</v>
      </c>
      <c r="G16" s="23">
        <v>0.32291666666666669</v>
      </c>
      <c r="H16" s="23">
        <v>0.32638888888888895</v>
      </c>
      <c r="I16" s="23">
        <v>0.33680555555555564</v>
      </c>
      <c r="J16" s="23"/>
      <c r="K16" s="10">
        <v>0.34722222222222232</v>
      </c>
      <c r="L16" s="10">
        <v>0.36805555555555564</v>
      </c>
      <c r="M16" s="294">
        <v>14</v>
      </c>
      <c r="N16" s="292" t="s">
        <v>21</v>
      </c>
      <c r="O16" s="23">
        <v>0.38194444444444442</v>
      </c>
      <c r="P16" s="23">
        <v>0.40277777777777773</v>
      </c>
      <c r="Q16" s="23"/>
      <c r="R16" s="23">
        <v>0.41319444444444442</v>
      </c>
      <c r="S16" s="23">
        <v>0.4236111111111111</v>
      </c>
      <c r="T16" s="23">
        <v>0.42569444444444443</v>
      </c>
      <c r="U16" s="327">
        <v>0.42708333333333331</v>
      </c>
      <c r="V16" s="294">
        <v>14</v>
      </c>
    </row>
    <row r="17" spans="1:22" ht="12" hidden="1" thickBot="1">
      <c r="A17" s="294">
        <v>15</v>
      </c>
      <c r="B17" s="292" t="s">
        <v>20</v>
      </c>
      <c r="C17" s="11"/>
      <c r="D17" s="23"/>
      <c r="E17" s="23"/>
      <c r="F17" s="23"/>
      <c r="G17" s="43">
        <v>0.3263888888888889</v>
      </c>
      <c r="H17" s="23">
        <v>0.3298611111111111</v>
      </c>
      <c r="I17" s="23">
        <v>0.34027777777777773</v>
      </c>
      <c r="J17" s="23"/>
      <c r="K17" s="10">
        <v>0.35069444444444442</v>
      </c>
      <c r="L17" s="10">
        <v>0.37152777777777773</v>
      </c>
      <c r="M17" s="294">
        <v>15</v>
      </c>
      <c r="N17" s="292" t="s">
        <v>21</v>
      </c>
      <c r="O17" s="23">
        <v>0.39583333333333331</v>
      </c>
      <c r="P17" s="23">
        <v>0.41666666666666669</v>
      </c>
      <c r="Q17" s="23"/>
      <c r="R17" s="23">
        <v>0.42708333333333331</v>
      </c>
      <c r="S17" s="23">
        <v>0.4375</v>
      </c>
      <c r="T17" s="23">
        <v>0.43958333333333338</v>
      </c>
      <c r="U17" s="327">
        <v>0.44097222222222227</v>
      </c>
      <c r="V17" s="294">
        <v>15</v>
      </c>
    </row>
    <row r="18" spans="1:22" ht="12" hidden="1" thickBot="1">
      <c r="A18" s="294">
        <v>16</v>
      </c>
      <c r="B18" s="292" t="s">
        <v>21</v>
      </c>
      <c r="C18" s="10"/>
      <c r="D18" s="23"/>
      <c r="E18" s="23"/>
      <c r="F18" s="23">
        <v>0.34375</v>
      </c>
      <c r="G18" s="23">
        <v>0.34513888888888888</v>
      </c>
      <c r="H18" s="23">
        <v>0.34722222222222227</v>
      </c>
      <c r="I18" s="23">
        <v>0.3576388888888889</v>
      </c>
      <c r="J18" s="23"/>
      <c r="K18" s="10">
        <v>0.36805555555555558</v>
      </c>
      <c r="L18" s="10">
        <v>0.3888888888888889</v>
      </c>
      <c r="M18" s="294">
        <v>16</v>
      </c>
      <c r="N18" s="292" t="s">
        <v>20</v>
      </c>
      <c r="O18" s="23">
        <v>0.40277777777777773</v>
      </c>
      <c r="P18" s="23">
        <v>0.4236111111111111</v>
      </c>
      <c r="Q18" s="23"/>
      <c r="R18" s="23">
        <v>0.43402777777777773</v>
      </c>
      <c r="S18" s="23">
        <v>0.44444444444444442</v>
      </c>
      <c r="T18" s="23">
        <v>0.4465277777777778</v>
      </c>
      <c r="U18" s="327">
        <v>0.44791666666666669</v>
      </c>
      <c r="V18" s="294">
        <v>16</v>
      </c>
    </row>
    <row r="19" spans="1:22" ht="12" hidden="1" thickBot="1">
      <c r="A19" s="294">
        <v>18</v>
      </c>
      <c r="B19" s="292" t="s">
        <v>21</v>
      </c>
      <c r="C19" s="10"/>
      <c r="D19" s="23"/>
      <c r="E19" s="23"/>
      <c r="F19" s="23">
        <v>0.35416666666666669</v>
      </c>
      <c r="G19" s="23">
        <v>0.35625000000000001</v>
      </c>
      <c r="H19" s="23">
        <v>0.3576388888888889</v>
      </c>
      <c r="I19" s="23">
        <v>0.36805555555555558</v>
      </c>
      <c r="J19" s="23"/>
      <c r="K19" s="10">
        <v>0.37847222222222227</v>
      </c>
      <c r="L19" s="10">
        <v>0.39930555555555558</v>
      </c>
      <c r="M19" s="294">
        <v>18</v>
      </c>
      <c r="N19" s="292" t="s">
        <v>20</v>
      </c>
      <c r="O19" s="23">
        <v>0.41666666666666669</v>
      </c>
      <c r="P19" s="23">
        <v>0.4375</v>
      </c>
      <c r="Q19" s="23"/>
      <c r="R19" s="23">
        <v>0.44791666666666669</v>
      </c>
      <c r="S19" s="23">
        <v>0.45833333333333331</v>
      </c>
      <c r="T19" s="23">
        <v>0.4604166666666667</v>
      </c>
      <c r="U19" s="327">
        <v>0.46180555555555558</v>
      </c>
      <c r="V19" s="294">
        <v>18</v>
      </c>
    </row>
    <row r="20" spans="1:22" ht="12" hidden="1" thickBot="1">
      <c r="A20" s="294">
        <v>19</v>
      </c>
      <c r="B20" s="292" t="s">
        <v>21</v>
      </c>
      <c r="C20" s="10"/>
      <c r="D20" s="23"/>
      <c r="E20" s="23"/>
      <c r="F20" s="43">
        <v>0.37152777777777773</v>
      </c>
      <c r="G20" s="23">
        <v>0.375</v>
      </c>
      <c r="H20" s="23">
        <v>0.37847222222222227</v>
      </c>
      <c r="I20" s="23">
        <v>0.3888888888888889</v>
      </c>
      <c r="J20" s="23"/>
      <c r="K20" s="10">
        <v>0.39930555555555558</v>
      </c>
      <c r="L20" s="10">
        <v>0.4201388888888889</v>
      </c>
      <c r="M20" s="294">
        <v>19</v>
      </c>
      <c r="N20" s="292" t="s">
        <v>21</v>
      </c>
      <c r="O20" s="23">
        <v>0.43055555555555558</v>
      </c>
      <c r="P20" s="23">
        <v>0.4513888888888889</v>
      </c>
      <c r="Q20" s="23"/>
      <c r="R20" s="23">
        <v>0.46180555555555558</v>
      </c>
      <c r="S20" s="23">
        <v>0.47222222222222227</v>
      </c>
      <c r="T20" s="23">
        <v>0.47430555555555554</v>
      </c>
      <c r="U20" s="327">
        <v>0.47569444444444442</v>
      </c>
      <c r="V20" s="294">
        <v>19</v>
      </c>
    </row>
    <row r="21" spans="1:22" ht="12" hidden="1" thickBot="1">
      <c r="A21" s="294">
        <v>20</v>
      </c>
      <c r="B21" s="292" t="s">
        <v>20</v>
      </c>
      <c r="C21" s="10"/>
      <c r="D21" s="23"/>
      <c r="E21" s="23"/>
      <c r="F21" s="23"/>
      <c r="G21" s="23">
        <v>0.38541666666666669</v>
      </c>
      <c r="H21" s="23">
        <v>0.3888888888888889</v>
      </c>
      <c r="I21" s="23">
        <v>0.39930555555555558</v>
      </c>
      <c r="J21" s="23"/>
      <c r="K21" s="10">
        <v>0.40972222222222227</v>
      </c>
      <c r="L21" s="10">
        <v>0.43055555555555558</v>
      </c>
      <c r="M21" s="294">
        <v>20</v>
      </c>
      <c r="N21" s="292" t="s">
        <v>21</v>
      </c>
      <c r="O21" s="23">
        <v>0.44444444444444436</v>
      </c>
      <c r="P21" s="23">
        <v>0.46527777777777768</v>
      </c>
      <c r="Q21" s="23"/>
      <c r="R21" s="23">
        <v>0.47569444444444436</v>
      </c>
      <c r="S21" s="23">
        <v>0.48611111111111105</v>
      </c>
      <c r="T21" s="23">
        <v>0.48958333333333331</v>
      </c>
      <c r="U21" s="327"/>
      <c r="V21" s="294">
        <v>20</v>
      </c>
    </row>
    <row r="22" spans="1:22" ht="12" hidden="1" thickBot="1">
      <c r="A22" s="294">
        <v>21</v>
      </c>
      <c r="B22" s="292" t="s">
        <v>21</v>
      </c>
      <c r="C22" s="10"/>
      <c r="D22" s="23"/>
      <c r="E22" s="23"/>
      <c r="F22" s="23">
        <v>0.39583333333333331</v>
      </c>
      <c r="G22" s="23">
        <v>0.39930555555555558</v>
      </c>
      <c r="H22" s="23">
        <v>0.40277777777777773</v>
      </c>
      <c r="I22" s="23">
        <v>0.41319444444444442</v>
      </c>
      <c r="J22" s="23"/>
      <c r="K22" s="10">
        <v>0.4236111111111111</v>
      </c>
      <c r="L22" s="10">
        <v>0.44444444444444442</v>
      </c>
      <c r="M22" s="294">
        <v>21</v>
      </c>
      <c r="N22" s="292" t="s">
        <v>20</v>
      </c>
      <c r="O22" s="23">
        <v>0.4513888888888889</v>
      </c>
      <c r="P22" s="23">
        <v>0.47222222222222227</v>
      </c>
      <c r="Q22" s="23"/>
      <c r="R22" s="23">
        <v>0.4826388888888889</v>
      </c>
      <c r="S22" s="23">
        <v>0.49305555555555558</v>
      </c>
      <c r="T22" s="23">
        <v>0.49652777777777773</v>
      </c>
      <c r="U22" s="327"/>
      <c r="V22" s="294">
        <v>21</v>
      </c>
    </row>
    <row r="23" spans="1:22" ht="12" hidden="1" thickBot="1">
      <c r="A23" s="294">
        <v>22</v>
      </c>
      <c r="B23" s="292" t="s">
        <v>20</v>
      </c>
      <c r="C23" s="10"/>
      <c r="D23" s="23"/>
      <c r="E23" s="23"/>
      <c r="F23" s="23">
        <v>0.40972222222222227</v>
      </c>
      <c r="G23" s="23">
        <v>0.41319444444444442</v>
      </c>
      <c r="H23" s="23">
        <v>0.41666666666666669</v>
      </c>
      <c r="I23" s="23">
        <v>0.42708333333333331</v>
      </c>
      <c r="J23" s="23"/>
      <c r="K23" s="10">
        <v>0.4375</v>
      </c>
      <c r="L23" s="10">
        <v>0.45833333333333331</v>
      </c>
      <c r="M23" s="294">
        <v>22</v>
      </c>
      <c r="N23" s="292" t="s">
        <v>21</v>
      </c>
      <c r="O23" s="23">
        <v>0.46180555555555547</v>
      </c>
      <c r="P23" s="23">
        <v>0.48263888888888878</v>
      </c>
      <c r="Q23" s="23"/>
      <c r="R23" s="23">
        <v>0.49305555555555547</v>
      </c>
      <c r="S23" s="23">
        <v>0.5034722222222221</v>
      </c>
      <c r="T23" s="23">
        <v>0.50555555555555554</v>
      </c>
      <c r="U23" s="327">
        <v>0.50694444444444442</v>
      </c>
      <c r="V23" s="294">
        <v>22</v>
      </c>
    </row>
    <row r="24" spans="1:22" ht="12" hidden="1" thickBot="1">
      <c r="A24" s="294">
        <v>12</v>
      </c>
      <c r="B24" s="292" t="s">
        <v>20</v>
      </c>
      <c r="C24" s="10"/>
      <c r="D24" s="23"/>
      <c r="E24" s="23"/>
      <c r="F24" s="23"/>
      <c r="G24" s="23">
        <v>0.42708333333333331</v>
      </c>
      <c r="H24" s="23">
        <v>0.43055555555555558</v>
      </c>
      <c r="I24" s="23">
        <v>0.44097222222222227</v>
      </c>
      <c r="J24" s="23"/>
      <c r="K24" s="10">
        <v>0.4513888888888889</v>
      </c>
      <c r="L24" s="10">
        <v>0.47222222222222227</v>
      </c>
      <c r="M24" s="294">
        <v>12</v>
      </c>
      <c r="N24" s="292" t="s">
        <v>21</v>
      </c>
      <c r="O24" s="23">
        <v>0.47569444444444431</v>
      </c>
      <c r="P24" s="23">
        <v>0.49652777777777762</v>
      </c>
      <c r="Q24" s="23"/>
      <c r="R24" s="23">
        <v>0.50694444444444431</v>
      </c>
      <c r="S24" s="23">
        <v>0.51736111111111094</v>
      </c>
      <c r="T24" s="23">
        <v>0.51944444444444449</v>
      </c>
      <c r="U24" s="326">
        <v>0.52083333333333337</v>
      </c>
      <c r="V24" s="294">
        <v>12</v>
      </c>
    </row>
    <row r="25" spans="1:22" ht="12" hidden="1" thickBot="1">
      <c r="A25" s="294">
        <v>14</v>
      </c>
      <c r="B25" s="292" t="s">
        <v>20</v>
      </c>
      <c r="C25" s="10"/>
      <c r="D25" s="23"/>
      <c r="E25" s="23"/>
      <c r="F25" s="23">
        <v>0.4375</v>
      </c>
      <c r="G25" s="23">
        <v>0.44097222222222227</v>
      </c>
      <c r="H25" s="23">
        <v>0.44444444444444442</v>
      </c>
      <c r="I25" s="23">
        <v>0.4548611111111111</v>
      </c>
      <c r="J25" s="23"/>
      <c r="K25" s="10">
        <v>0.46527777777777773</v>
      </c>
      <c r="L25" s="10">
        <v>0.4861111111111111</v>
      </c>
      <c r="M25" s="294">
        <v>14</v>
      </c>
      <c r="N25" s="292" t="s">
        <v>20</v>
      </c>
      <c r="O25" s="23">
        <v>0.49305555555555558</v>
      </c>
      <c r="P25" s="23">
        <v>0.51388888888888895</v>
      </c>
      <c r="Q25" s="23"/>
      <c r="R25" s="23">
        <v>0.52430555555555558</v>
      </c>
      <c r="S25" s="23">
        <v>0.53472222222222221</v>
      </c>
      <c r="T25" s="23">
        <v>0.53680555555555554</v>
      </c>
      <c r="U25" s="327">
        <v>0.53819444444444442</v>
      </c>
      <c r="V25" s="294">
        <v>14</v>
      </c>
    </row>
    <row r="26" spans="1:22" ht="12" hidden="1" thickBot="1">
      <c r="A26" s="294">
        <v>15</v>
      </c>
      <c r="B26" s="292" t="s">
        <v>21</v>
      </c>
      <c r="C26" s="10"/>
      <c r="D26" s="23"/>
      <c r="E26" s="23"/>
      <c r="F26" s="23">
        <v>0.44791666666666669</v>
      </c>
      <c r="G26" s="23">
        <v>0.4513888888888889</v>
      </c>
      <c r="H26" s="23">
        <v>0.4548611111111111</v>
      </c>
      <c r="I26" s="23">
        <v>0.46527777777777773</v>
      </c>
      <c r="J26" s="23"/>
      <c r="K26" s="10">
        <v>0.47569444444444442</v>
      </c>
      <c r="L26" s="10">
        <v>0.49652777777777773</v>
      </c>
      <c r="M26" s="294">
        <v>15</v>
      </c>
      <c r="N26" s="292" t="s">
        <v>21</v>
      </c>
      <c r="O26" s="23">
        <v>0.50694444444444442</v>
      </c>
      <c r="P26" s="23">
        <v>0.52777777777777779</v>
      </c>
      <c r="Q26" s="23"/>
      <c r="R26" s="23">
        <v>0.53819444444444442</v>
      </c>
      <c r="S26" s="23">
        <v>0.54861111111111105</v>
      </c>
      <c r="T26" s="23">
        <v>0.55069444444444449</v>
      </c>
      <c r="U26" s="327">
        <v>0.55208333333333337</v>
      </c>
      <c r="V26" s="294">
        <v>15</v>
      </c>
    </row>
    <row r="27" spans="1:22" ht="12" hidden="1" thickBot="1">
      <c r="A27" s="294">
        <v>16</v>
      </c>
      <c r="B27" s="292" t="s">
        <v>20</v>
      </c>
      <c r="C27" s="10"/>
      <c r="D27" s="23"/>
      <c r="E27" s="23"/>
      <c r="F27" s="23">
        <v>0.46180555555555558</v>
      </c>
      <c r="G27" s="23">
        <v>0.46527777777777773</v>
      </c>
      <c r="H27" s="23">
        <v>0.46875</v>
      </c>
      <c r="I27" s="23">
        <v>0.47916666666666652</v>
      </c>
      <c r="J27" s="23"/>
      <c r="K27" s="10">
        <v>0.4895833333333332</v>
      </c>
      <c r="L27" s="10">
        <v>0.51041666666666652</v>
      </c>
      <c r="M27" s="294">
        <v>16</v>
      </c>
      <c r="N27" s="292" t="s">
        <v>20</v>
      </c>
      <c r="O27" s="23">
        <v>0.52083333333333315</v>
      </c>
      <c r="P27" s="23">
        <v>0.54166666666666652</v>
      </c>
      <c r="Q27" s="23"/>
      <c r="R27" s="23">
        <v>0.55208333333333315</v>
      </c>
      <c r="S27" s="23">
        <v>0.5625</v>
      </c>
      <c r="T27" s="23">
        <v>0.56597222222222221</v>
      </c>
      <c r="U27" s="326" t="s">
        <v>198</v>
      </c>
      <c r="V27" s="294">
        <v>16</v>
      </c>
    </row>
    <row r="28" spans="1:22" ht="12" hidden="1" thickBot="1">
      <c r="A28" s="294">
        <v>18</v>
      </c>
      <c r="B28" s="292" t="s">
        <v>21</v>
      </c>
      <c r="C28" s="10"/>
      <c r="D28" s="23"/>
      <c r="E28" s="23"/>
      <c r="F28" s="23">
        <v>0.47222222222222227</v>
      </c>
      <c r="G28" s="23">
        <v>0.47430555555555554</v>
      </c>
      <c r="H28" s="23">
        <v>0.47569444444444442</v>
      </c>
      <c r="I28" s="23">
        <v>0.4861111111111111</v>
      </c>
      <c r="J28" s="23"/>
      <c r="K28" s="10">
        <v>0.5</v>
      </c>
      <c r="L28" s="10">
        <v>0.52083333333333337</v>
      </c>
      <c r="M28" s="294">
        <v>18</v>
      </c>
      <c r="N28" s="292" t="s">
        <v>21</v>
      </c>
      <c r="O28" s="23">
        <v>0.53125</v>
      </c>
      <c r="P28" s="23">
        <v>0.55208333333333337</v>
      </c>
      <c r="Q28" s="23"/>
      <c r="R28" s="23">
        <v>0.5625</v>
      </c>
      <c r="S28" s="23">
        <v>0.57291666666666663</v>
      </c>
      <c r="T28" s="23">
        <v>0.57499999999999996</v>
      </c>
      <c r="U28" s="326">
        <v>0.57638888888888895</v>
      </c>
      <c r="V28" s="294">
        <v>18</v>
      </c>
    </row>
    <row r="29" spans="1:22" ht="12" hidden="1" thickBot="1">
      <c r="A29" s="294">
        <v>19</v>
      </c>
      <c r="B29" s="292" t="s">
        <v>20</v>
      </c>
      <c r="C29" s="10"/>
      <c r="D29" s="23"/>
      <c r="E29" s="23"/>
      <c r="F29" s="23">
        <v>0.4861111111111111</v>
      </c>
      <c r="G29" s="23">
        <v>0.48958333333333331</v>
      </c>
      <c r="H29" s="23">
        <v>0.49305555555555536</v>
      </c>
      <c r="I29" s="23">
        <v>0.50347222222222199</v>
      </c>
      <c r="J29" s="23"/>
      <c r="K29" s="10">
        <v>0.51388888888888862</v>
      </c>
      <c r="L29" s="10">
        <v>0.53472222222222199</v>
      </c>
      <c r="M29" s="294">
        <v>19</v>
      </c>
      <c r="N29" s="292" t="s">
        <v>20</v>
      </c>
      <c r="O29" s="23">
        <v>0.54166666666666663</v>
      </c>
      <c r="P29" s="23">
        <v>0.5625</v>
      </c>
      <c r="Q29" s="23"/>
      <c r="R29" s="23">
        <v>0.57291666666666663</v>
      </c>
      <c r="S29" s="23">
        <v>0.58333333333333337</v>
      </c>
      <c r="T29" s="23">
        <v>0.58680555555555558</v>
      </c>
      <c r="U29" s="326">
        <v>0.59027777777777779</v>
      </c>
      <c r="V29" s="294">
        <v>19</v>
      </c>
    </row>
    <row r="30" spans="1:22" ht="12" hidden="1" thickBot="1">
      <c r="A30" s="294">
        <v>20</v>
      </c>
      <c r="B30" s="292" t="s">
        <v>21</v>
      </c>
      <c r="C30" s="10"/>
      <c r="D30" s="23"/>
      <c r="E30" s="23"/>
      <c r="F30" s="23"/>
      <c r="G30" s="23">
        <v>0.49652777777777773</v>
      </c>
      <c r="H30" s="23">
        <v>0.5</v>
      </c>
      <c r="I30" s="23">
        <v>0.51041666666666641</v>
      </c>
      <c r="J30" s="23"/>
      <c r="K30" s="10">
        <v>0.52083333333333304</v>
      </c>
      <c r="L30" s="10">
        <v>0.54166666666666641</v>
      </c>
      <c r="M30" s="294">
        <v>20</v>
      </c>
      <c r="N30" s="292" t="s">
        <v>21</v>
      </c>
      <c r="O30" s="23">
        <v>0.55555555555555525</v>
      </c>
      <c r="P30" s="23">
        <v>0.57638888888888862</v>
      </c>
      <c r="Q30" s="23"/>
      <c r="R30" s="23">
        <v>0.58680555555555525</v>
      </c>
      <c r="S30" s="23">
        <v>0.59722222222222188</v>
      </c>
      <c r="T30" s="23">
        <v>0.59930555555555554</v>
      </c>
      <c r="U30" s="326">
        <v>0.60069444444444442</v>
      </c>
      <c r="V30" s="294">
        <v>20</v>
      </c>
    </row>
    <row r="31" spans="1:22" ht="12" hidden="1" thickBot="1">
      <c r="A31" s="294">
        <v>21</v>
      </c>
      <c r="B31" s="292" t="s">
        <v>20</v>
      </c>
      <c r="C31" s="10"/>
      <c r="D31" s="23"/>
      <c r="E31" s="23"/>
      <c r="F31" s="23"/>
      <c r="G31" s="23">
        <v>0.51388888888888895</v>
      </c>
      <c r="H31" s="23">
        <v>0.51736111111111094</v>
      </c>
      <c r="I31" s="23">
        <v>0.52777777777777757</v>
      </c>
      <c r="J31" s="23"/>
      <c r="K31" s="10">
        <v>0.5381944444444442</v>
      </c>
      <c r="L31" s="10">
        <v>0.55902777777777757</v>
      </c>
      <c r="M31" s="294">
        <v>21</v>
      </c>
      <c r="N31" s="292" t="s">
        <v>20</v>
      </c>
      <c r="O31" s="23">
        <v>0.56597222222222221</v>
      </c>
      <c r="P31" s="23">
        <v>0.58680555555555558</v>
      </c>
      <c r="Q31" s="23"/>
      <c r="R31" s="23">
        <v>0.59722222222222221</v>
      </c>
      <c r="S31" s="23">
        <v>0.60416666666666641</v>
      </c>
      <c r="T31" s="43">
        <v>0.60763888888888895</v>
      </c>
      <c r="U31" s="327"/>
      <c r="V31" s="294">
        <v>21</v>
      </c>
    </row>
    <row r="32" spans="1:22" ht="12" hidden="1" thickBot="1">
      <c r="A32" s="294">
        <v>22</v>
      </c>
      <c r="B32" s="292" t="s">
        <v>21</v>
      </c>
      <c r="C32" s="10"/>
      <c r="D32" s="23"/>
      <c r="E32" s="23"/>
      <c r="F32" s="23">
        <v>0.52083333333333337</v>
      </c>
      <c r="G32" s="23">
        <v>0.52430555555555558</v>
      </c>
      <c r="H32" s="23">
        <v>0.52777777777777779</v>
      </c>
      <c r="I32" s="23">
        <v>0.53819444444444442</v>
      </c>
      <c r="J32" s="23"/>
      <c r="K32" s="10">
        <v>0.54861111111111105</v>
      </c>
      <c r="L32" s="10">
        <v>0.56944444444444442</v>
      </c>
      <c r="M32" s="294">
        <v>22</v>
      </c>
      <c r="N32" s="292" t="s">
        <v>21</v>
      </c>
      <c r="O32" s="23">
        <v>0.56944444444444442</v>
      </c>
      <c r="P32" s="23">
        <v>0.59027777777777779</v>
      </c>
      <c r="Q32" s="23"/>
      <c r="R32" s="23">
        <v>0.60069444444444442</v>
      </c>
      <c r="S32" s="23">
        <v>0.61111111111111105</v>
      </c>
      <c r="T32" s="23">
        <v>0.61319444444444449</v>
      </c>
      <c r="U32" s="345">
        <v>0.61458333333333337</v>
      </c>
      <c r="V32" s="294">
        <v>22</v>
      </c>
    </row>
    <row r="33" spans="1:22" ht="12" hidden="1" thickBot="1">
      <c r="A33" s="294">
        <v>12</v>
      </c>
      <c r="B33" s="292" t="s">
        <v>21</v>
      </c>
      <c r="C33" s="10"/>
      <c r="D33" s="23"/>
      <c r="E33" s="23"/>
      <c r="F33" s="43">
        <v>0.53472222222222221</v>
      </c>
      <c r="G33" s="23">
        <v>0.53819444444444442</v>
      </c>
      <c r="H33" s="23">
        <v>0.54166666666666663</v>
      </c>
      <c r="I33" s="23">
        <v>0.55208333333333337</v>
      </c>
      <c r="J33" s="23"/>
      <c r="K33" s="10">
        <v>0.5625</v>
      </c>
      <c r="L33" s="10">
        <v>0.58333333333333337</v>
      </c>
      <c r="M33" s="294">
        <v>12</v>
      </c>
      <c r="N33" s="292" t="s">
        <v>21</v>
      </c>
      <c r="O33" s="23">
        <v>0.59375</v>
      </c>
      <c r="P33" s="23">
        <v>0.61458333333333337</v>
      </c>
      <c r="Q33" s="23"/>
      <c r="R33" s="23">
        <v>0.625</v>
      </c>
      <c r="S33" s="23">
        <v>0.63541666666666663</v>
      </c>
      <c r="T33" s="23">
        <v>0.63888888888888895</v>
      </c>
      <c r="U33" s="327">
        <v>0.64236111111111105</v>
      </c>
      <c r="V33" s="294">
        <v>12</v>
      </c>
    </row>
    <row r="34" spans="1:22" ht="12" hidden="1" thickBot="1">
      <c r="A34" s="294">
        <v>14</v>
      </c>
      <c r="B34" s="292" t="s">
        <v>21</v>
      </c>
      <c r="C34" s="10"/>
      <c r="D34" s="23"/>
      <c r="E34" s="23"/>
      <c r="F34" s="23">
        <v>0.54861111111111105</v>
      </c>
      <c r="G34" s="23">
        <v>0.55208333333333337</v>
      </c>
      <c r="H34" s="23">
        <v>0.55555555555555558</v>
      </c>
      <c r="I34" s="23">
        <v>0.56597222222222221</v>
      </c>
      <c r="J34" s="23"/>
      <c r="K34" s="10">
        <v>0.57638888888888895</v>
      </c>
      <c r="L34" s="10">
        <v>0.59722222222222221</v>
      </c>
      <c r="M34" s="294">
        <v>14</v>
      </c>
      <c r="N34" s="292" t="s">
        <v>21</v>
      </c>
      <c r="O34" s="23">
        <v>0.60416666666666663</v>
      </c>
      <c r="P34" s="23">
        <v>0.625</v>
      </c>
      <c r="Q34" s="23"/>
      <c r="R34" s="23">
        <v>0.63541666666666663</v>
      </c>
      <c r="S34" s="23">
        <v>0.64583333333333337</v>
      </c>
      <c r="T34" s="23">
        <v>0.6479166666666667</v>
      </c>
      <c r="U34" s="326">
        <v>0.64930555555555558</v>
      </c>
      <c r="V34" s="294">
        <v>14</v>
      </c>
    </row>
    <row r="35" spans="1:22" ht="12" hidden="1" thickBot="1">
      <c r="A35" s="294">
        <v>15</v>
      </c>
      <c r="B35" s="292" t="s">
        <v>21</v>
      </c>
      <c r="C35" s="10"/>
      <c r="D35" s="23"/>
      <c r="E35" s="23"/>
      <c r="F35" s="23">
        <v>0.5625</v>
      </c>
      <c r="G35" s="23">
        <v>0.56597222222222221</v>
      </c>
      <c r="H35" s="23">
        <v>0.56944444444444442</v>
      </c>
      <c r="I35" s="23">
        <v>0.57986111111111105</v>
      </c>
      <c r="J35" s="23"/>
      <c r="K35" s="10">
        <v>0.59027777777777779</v>
      </c>
      <c r="L35" s="10">
        <v>0.61111111111111105</v>
      </c>
      <c r="M35" s="294">
        <v>15</v>
      </c>
      <c r="N35" s="292" t="s">
        <v>20</v>
      </c>
      <c r="O35" s="23">
        <v>0.61805555555555558</v>
      </c>
      <c r="P35" s="23">
        <v>0.63888888888888895</v>
      </c>
      <c r="Q35" s="23"/>
      <c r="R35" s="23">
        <v>0.64930555555555558</v>
      </c>
      <c r="S35" s="23">
        <v>0.65972222222222221</v>
      </c>
      <c r="T35" s="23">
        <v>0.66180555555555554</v>
      </c>
      <c r="U35" s="326">
        <v>0.66319444444444442</v>
      </c>
      <c r="V35" s="294">
        <v>15</v>
      </c>
    </row>
    <row r="36" spans="1:22" ht="12" hidden="1" thickBot="1">
      <c r="A36" s="295">
        <v>16</v>
      </c>
      <c r="B36" s="293" t="s">
        <v>20</v>
      </c>
      <c r="C36" s="21"/>
      <c r="D36" s="340"/>
      <c r="E36" s="340"/>
      <c r="F36" s="340">
        <v>0.57638888888888895</v>
      </c>
      <c r="G36" s="340"/>
      <c r="H36" s="340">
        <v>0.58333333333333337</v>
      </c>
      <c r="I36" s="340">
        <v>0.59375</v>
      </c>
      <c r="J36" s="340"/>
      <c r="K36" s="21">
        <v>0.60416666666666663</v>
      </c>
      <c r="L36" s="21">
        <v>0.625</v>
      </c>
      <c r="M36" s="295">
        <v>16</v>
      </c>
      <c r="N36" s="293" t="s">
        <v>21</v>
      </c>
      <c r="O36" s="340">
        <v>0.63194444444444442</v>
      </c>
      <c r="P36" s="340">
        <v>0.65277777777777779</v>
      </c>
      <c r="Q36" s="340"/>
      <c r="R36" s="340">
        <v>0.66319444444444442</v>
      </c>
      <c r="S36" s="340">
        <v>0.67361111111111116</v>
      </c>
      <c r="T36" s="340"/>
      <c r="U36" s="329">
        <v>0.67708333333333337</v>
      </c>
      <c r="V36" s="295">
        <v>16</v>
      </c>
    </row>
    <row r="37" spans="1:22" ht="12" hidden="1" thickBot="1">
      <c r="A37" s="294">
        <v>18</v>
      </c>
      <c r="B37" s="292" t="s">
        <v>20</v>
      </c>
      <c r="C37" s="10"/>
      <c r="D37" s="23"/>
      <c r="E37" s="23"/>
      <c r="F37" s="43">
        <v>0.59027777777777779</v>
      </c>
      <c r="G37" s="23">
        <v>0.59375</v>
      </c>
      <c r="H37" s="23">
        <v>0.59722222222222221</v>
      </c>
      <c r="I37" s="23">
        <v>0.60763888888888895</v>
      </c>
      <c r="J37" s="23"/>
      <c r="K37" s="10">
        <v>0.61805555555555558</v>
      </c>
      <c r="L37" s="10">
        <v>0.63888888888888895</v>
      </c>
      <c r="M37" s="294">
        <v>18</v>
      </c>
      <c r="N37" s="292" t="s">
        <v>20</v>
      </c>
      <c r="O37" s="23">
        <v>0.64930555555555503</v>
      </c>
      <c r="P37" s="23">
        <v>0.6701388888888884</v>
      </c>
      <c r="Q37" s="23"/>
      <c r="R37" s="23">
        <v>0.68055555555555503</v>
      </c>
      <c r="S37" s="23">
        <v>0.69097222222222165</v>
      </c>
      <c r="T37" s="23">
        <v>0.69444444444444453</v>
      </c>
      <c r="U37" s="327"/>
      <c r="V37" s="294">
        <v>18</v>
      </c>
    </row>
    <row r="38" spans="1:22" ht="12" hidden="1" thickBot="1">
      <c r="A38" s="294">
        <v>19</v>
      </c>
      <c r="B38" s="292" t="s">
        <v>21</v>
      </c>
      <c r="C38" s="10"/>
      <c r="D38" s="23"/>
      <c r="E38" s="23"/>
      <c r="F38" s="23">
        <v>0.60416666666666663</v>
      </c>
      <c r="G38" s="23">
        <v>0.60763888888888895</v>
      </c>
      <c r="H38" s="23">
        <v>0.61111111111111061</v>
      </c>
      <c r="I38" s="23">
        <v>0.62152777777777724</v>
      </c>
      <c r="J38" s="23"/>
      <c r="K38" s="10">
        <v>0.63194444444444386</v>
      </c>
      <c r="L38" s="10">
        <v>0.65277777777777724</v>
      </c>
      <c r="M38" s="294">
        <v>19</v>
      </c>
      <c r="N38" s="292" t="s">
        <v>21</v>
      </c>
      <c r="O38" s="23">
        <v>0.65972222222222165</v>
      </c>
      <c r="P38" s="23">
        <v>0.68055555555555503</v>
      </c>
      <c r="Q38" s="23"/>
      <c r="R38" s="23">
        <v>0.69097222222222165</v>
      </c>
      <c r="S38" s="23">
        <v>0.70138888888888828</v>
      </c>
      <c r="T38" s="23">
        <v>0.70347222222222217</v>
      </c>
      <c r="U38" s="326">
        <v>0.70486111111111116</v>
      </c>
      <c r="V38" s="294">
        <v>19</v>
      </c>
    </row>
    <row r="39" spans="1:22" ht="12" hidden="1" thickBot="1">
      <c r="A39" s="294">
        <v>20</v>
      </c>
      <c r="B39" s="292" t="s">
        <v>20</v>
      </c>
      <c r="C39" s="10"/>
      <c r="D39" s="23"/>
      <c r="E39" s="23"/>
      <c r="F39" s="43">
        <v>0.61111111111111105</v>
      </c>
      <c r="G39" s="23">
        <v>0.61458333333333337</v>
      </c>
      <c r="H39" s="23">
        <v>0.61805555555555503</v>
      </c>
      <c r="I39" s="23">
        <v>0.62847222222222165</v>
      </c>
      <c r="J39" s="23"/>
      <c r="K39" s="10">
        <v>0.63888888888888828</v>
      </c>
      <c r="L39" s="10">
        <v>0.65972222222222165</v>
      </c>
      <c r="M39" s="294">
        <v>20</v>
      </c>
      <c r="N39" s="292" t="s">
        <v>20</v>
      </c>
      <c r="O39" s="23">
        <v>0.66666666666666663</v>
      </c>
      <c r="P39" s="23">
        <v>0.6875</v>
      </c>
      <c r="Q39" s="23"/>
      <c r="R39" s="23">
        <v>0.69791666666666663</v>
      </c>
      <c r="S39" s="23">
        <v>0.70833333333333337</v>
      </c>
      <c r="T39" s="23">
        <v>0.71180555555555547</v>
      </c>
      <c r="U39" s="327"/>
      <c r="V39" s="294">
        <v>20</v>
      </c>
    </row>
    <row r="40" spans="1:22" ht="12" hidden="1" thickBot="1">
      <c r="A40" s="295">
        <v>22</v>
      </c>
      <c r="B40" s="293" t="s">
        <v>21</v>
      </c>
      <c r="C40" s="21"/>
      <c r="D40" s="340"/>
      <c r="E40" s="340"/>
      <c r="F40" s="340">
        <v>0.625</v>
      </c>
      <c r="G40" s="340"/>
      <c r="H40" s="340">
        <v>0.63194444444444442</v>
      </c>
      <c r="I40" s="340">
        <v>0.64236111111111105</v>
      </c>
      <c r="J40" s="340"/>
      <c r="K40" s="21">
        <v>0.65277777777777779</v>
      </c>
      <c r="L40" s="21">
        <v>0.67361111111111116</v>
      </c>
      <c r="M40" s="295">
        <v>22</v>
      </c>
      <c r="N40" s="293" t="s">
        <v>20</v>
      </c>
      <c r="O40" s="340">
        <v>0.68749999999999933</v>
      </c>
      <c r="P40" s="340">
        <v>0.7083333333333327</v>
      </c>
      <c r="Q40" s="340"/>
      <c r="R40" s="340">
        <v>0.71874999999999933</v>
      </c>
      <c r="S40" s="340">
        <v>0.72916666666666596</v>
      </c>
      <c r="T40" s="340"/>
      <c r="U40" s="329">
        <v>0.73263888888888884</v>
      </c>
      <c r="V40" s="295">
        <v>22</v>
      </c>
    </row>
    <row r="41" spans="1:22" ht="12" hidden="1" thickBot="1">
      <c r="A41" s="294">
        <v>12</v>
      </c>
      <c r="B41" s="292" t="s">
        <v>20</v>
      </c>
      <c r="C41" s="10"/>
      <c r="D41" s="23"/>
      <c r="E41" s="23"/>
      <c r="F41" s="43">
        <v>0.64583333333333337</v>
      </c>
      <c r="G41" s="23">
        <v>0.64930555555555558</v>
      </c>
      <c r="H41" s="23">
        <v>0.65277777777777724</v>
      </c>
      <c r="I41" s="23">
        <v>0.66319444444444386</v>
      </c>
      <c r="J41" s="23"/>
      <c r="K41" s="10">
        <v>0.67361111111111049</v>
      </c>
      <c r="L41" s="10">
        <v>0.69444444444444386</v>
      </c>
      <c r="M41" s="294">
        <v>12</v>
      </c>
      <c r="N41" s="292" t="s">
        <v>21</v>
      </c>
      <c r="O41" s="23">
        <v>0.70138888888888884</v>
      </c>
      <c r="P41" s="23">
        <v>0.72222222222222221</v>
      </c>
      <c r="Q41" s="23"/>
      <c r="R41" s="23">
        <v>0.73263888888888884</v>
      </c>
      <c r="S41" s="23">
        <v>0.74305555555555547</v>
      </c>
      <c r="T41" s="23">
        <v>0.74513888888888891</v>
      </c>
      <c r="U41" s="327"/>
      <c r="V41" s="294">
        <v>12</v>
      </c>
    </row>
    <row r="42" spans="1:22" ht="12" hidden="1" thickBot="1">
      <c r="A42" s="294">
        <v>14</v>
      </c>
      <c r="B42" s="292" t="s">
        <v>20</v>
      </c>
      <c r="C42" s="10"/>
      <c r="D42" s="23"/>
      <c r="E42" s="23"/>
      <c r="F42" s="43">
        <v>0.65972222222222221</v>
      </c>
      <c r="G42" s="23">
        <v>0.66111111111111109</v>
      </c>
      <c r="H42" s="23">
        <v>0.66319444444444442</v>
      </c>
      <c r="I42" s="23">
        <v>0.67361111111111116</v>
      </c>
      <c r="J42" s="23"/>
      <c r="K42" s="10">
        <v>0.68402777777777779</v>
      </c>
      <c r="L42" s="10">
        <v>0.70833333333333337</v>
      </c>
      <c r="M42" s="294">
        <v>14</v>
      </c>
      <c r="N42" s="292" t="s">
        <v>21</v>
      </c>
      <c r="O42" s="23">
        <v>0.71527777777777779</v>
      </c>
      <c r="P42" s="23">
        <v>0.73611111111111116</v>
      </c>
      <c r="Q42" s="23"/>
      <c r="R42" s="23">
        <v>0.74652777777777779</v>
      </c>
      <c r="S42" s="23">
        <v>0.75694444444444453</v>
      </c>
      <c r="T42" s="23">
        <v>0.75902777777777775</v>
      </c>
      <c r="U42" s="327">
        <v>0.76041666666666663</v>
      </c>
      <c r="V42" s="294">
        <v>14</v>
      </c>
    </row>
    <row r="43" spans="1:22" ht="12" hidden="1" thickBot="1">
      <c r="A43" s="294">
        <v>15</v>
      </c>
      <c r="B43" s="292" t="s">
        <v>21</v>
      </c>
      <c r="C43" s="10"/>
      <c r="D43" s="23"/>
      <c r="E43" s="23"/>
      <c r="F43" s="43">
        <v>0.67361111111111116</v>
      </c>
      <c r="G43" s="23">
        <v>0.67708333333333337</v>
      </c>
      <c r="H43" s="23">
        <v>0.68055555555555547</v>
      </c>
      <c r="I43" s="23">
        <v>0.69097222222222221</v>
      </c>
      <c r="J43" s="23"/>
      <c r="K43" s="10">
        <v>0.70138888888888884</v>
      </c>
      <c r="L43" s="10">
        <v>0.72222222222222221</v>
      </c>
      <c r="M43" s="294">
        <v>15</v>
      </c>
      <c r="N43" s="292" t="s">
        <v>20</v>
      </c>
      <c r="O43" s="23">
        <v>0.72916666666666663</v>
      </c>
      <c r="P43" s="23">
        <v>0.75</v>
      </c>
      <c r="Q43" s="23"/>
      <c r="R43" s="23">
        <v>0.76041666666666663</v>
      </c>
      <c r="S43" s="23">
        <v>0.77083333333333337</v>
      </c>
      <c r="T43" s="23">
        <v>0.77430555555555547</v>
      </c>
      <c r="U43" s="327"/>
      <c r="V43" s="294">
        <v>15</v>
      </c>
    </row>
    <row r="44" spans="1:22" ht="12" hidden="1" thickBot="1">
      <c r="A44" s="294">
        <v>16</v>
      </c>
      <c r="B44" s="292" t="s">
        <v>20</v>
      </c>
      <c r="C44" s="10"/>
      <c r="D44" s="23"/>
      <c r="E44" s="23"/>
      <c r="F44" s="43">
        <v>0.6875</v>
      </c>
      <c r="G44" s="23">
        <v>0.68888888888888899</v>
      </c>
      <c r="H44" s="23">
        <v>0.69097222222222154</v>
      </c>
      <c r="I44" s="23">
        <v>0.70138888888888817</v>
      </c>
      <c r="J44" s="23"/>
      <c r="K44" s="10">
        <v>0.7118055555555548</v>
      </c>
      <c r="L44" s="10">
        <v>0.73263888888888817</v>
      </c>
      <c r="M44" s="294">
        <v>16</v>
      </c>
      <c r="N44" s="292" t="s">
        <v>21</v>
      </c>
      <c r="O44" s="23">
        <v>0.7430555555555548</v>
      </c>
      <c r="P44" s="23">
        <v>0.76388888888888817</v>
      </c>
      <c r="Q44" s="23"/>
      <c r="R44" s="23">
        <v>0.7743055555555548</v>
      </c>
      <c r="S44" s="23">
        <v>0.78472222222222143</v>
      </c>
      <c r="T44" s="23">
        <v>0.78680555555555554</v>
      </c>
      <c r="U44" s="327">
        <v>0.78819444444444453</v>
      </c>
      <c r="V44" s="294">
        <v>16</v>
      </c>
    </row>
    <row r="45" spans="1:22" ht="12" hidden="1" thickBot="1">
      <c r="A45" s="294">
        <v>18</v>
      </c>
      <c r="B45" s="292" t="s">
        <v>20</v>
      </c>
      <c r="C45" s="10"/>
      <c r="D45" s="23"/>
      <c r="E45" s="23"/>
      <c r="F45" s="23"/>
      <c r="G45" s="23">
        <v>0.70486111111111116</v>
      </c>
      <c r="H45" s="23">
        <v>0.70833333333333337</v>
      </c>
      <c r="I45" s="23">
        <v>0.71875</v>
      </c>
      <c r="J45" s="23"/>
      <c r="K45" s="10">
        <v>0.72916666666666663</v>
      </c>
      <c r="L45" s="10">
        <v>0.75</v>
      </c>
      <c r="M45" s="294">
        <v>18</v>
      </c>
      <c r="N45" s="292" t="s">
        <v>21</v>
      </c>
      <c r="O45" s="23">
        <v>0.75694444444444453</v>
      </c>
      <c r="P45" s="23">
        <v>0.77777777777777779</v>
      </c>
      <c r="Q45" s="23"/>
      <c r="R45" s="23">
        <v>0.78819444444444453</v>
      </c>
      <c r="S45" s="23">
        <v>0.79861111111111116</v>
      </c>
      <c r="T45" s="23">
        <v>0.80208333333333337</v>
      </c>
      <c r="U45" s="327"/>
      <c r="V45" s="294">
        <v>18</v>
      </c>
    </row>
    <row r="46" spans="1:22" ht="12" hidden="1" thickBot="1">
      <c r="A46" s="295">
        <v>19</v>
      </c>
      <c r="B46" s="293" t="s">
        <v>21</v>
      </c>
      <c r="C46" s="21"/>
      <c r="D46" s="340"/>
      <c r="E46" s="340"/>
      <c r="F46" s="340">
        <v>0.71527777777777779</v>
      </c>
      <c r="G46" s="340"/>
      <c r="H46" s="340">
        <v>0.72222222222222221</v>
      </c>
      <c r="I46" s="340">
        <v>0.73263888888888884</v>
      </c>
      <c r="J46" s="340"/>
      <c r="K46" s="21">
        <v>0.74305555555555547</v>
      </c>
      <c r="L46" s="21">
        <v>0.76388888888888884</v>
      </c>
      <c r="M46" s="295">
        <v>19</v>
      </c>
      <c r="N46" s="293" t="s">
        <v>20</v>
      </c>
      <c r="O46" s="340">
        <v>0.77083333333333337</v>
      </c>
      <c r="P46" s="340">
        <v>0.79166666666666663</v>
      </c>
      <c r="Q46" s="340"/>
      <c r="R46" s="340">
        <v>0.80208333333333337</v>
      </c>
      <c r="S46" s="340">
        <v>0.8125</v>
      </c>
      <c r="T46" s="340"/>
      <c r="U46" s="329">
        <v>0.81597222222222221</v>
      </c>
      <c r="V46" s="295">
        <v>19</v>
      </c>
    </row>
    <row r="47" spans="1:22" ht="12" hidden="1" thickBot="1">
      <c r="A47" s="294">
        <v>20</v>
      </c>
      <c r="B47" s="292" t="s">
        <v>21</v>
      </c>
      <c r="C47" s="10"/>
      <c r="D47" s="23"/>
      <c r="E47" s="23"/>
      <c r="F47" s="23"/>
      <c r="G47" s="23">
        <v>0.73263888888888884</v>
      </c>
      <c r="H47" s="23">
        <v>0.73611111111111116</v>
      </c>
      <c r="I47" s="23">
        <v>0.74652777777777779</v>
      </c>
      <c r="J47" s="23"/>
      <c r="K47" s="10">
        <v>0.75694444444444453</v>
      </c>
      <c r="L47" s="10">
        <v>0.77777777777777779</v>
      </c>
      <c r="M47" s="294">
        <v>20</v>
      </c>
      <c r="N47" s="292" t="s">
        <v>21</v>
      </c>
      <c r="O47" s="23">
        <v>0.78472222222222221</v>
      </c>
      <c r="P47" s="23">
        <v>0.80555555555555547</v>
      </c>
      <c r="Q47" s="23"/>
      <c r="R47" s="23">
        <v>0.81597222222222221</v>
      </c>
      <c r="S47" s="23">
        <v>0.82638888888888884</v>
      </c>
      <c r="T47" s="23">
        <v>0.82847222222222217</v>
      </c>
      <c r="U47" s="327">
        <v>0.82986111111111116</v>
      </c>
      <c r="V47" s="294">
        <v>20</v>
      </c>
    </row>
    <row r="48" spans="1:22" ht="12" hidden="1" thickBot="1">
      <c r="A48" s="294">
        <v>21</v>
      </c>
      <c r="B48" s="292" t="s">
        <v>20</v>
      </c>
      <c r="C48" s="10"/>
      <c r="D48" s="23"/>
      <c r="E48" s="23"/>
      <c r="F48" s="43">
        <v>0.73611111111111116</v>
      </c>
      <c r="G48" s="23">
        <v>0.73958333333333337</v>
      </c>
      <c r="H48" s="23">
        <v>0.74305555555555547</v>
      </c>
      <c r="I48" s="23">
        <v>0.75347222222222221</v>
      </c>
      <c r="J48" s="23"/>
      <c r="K48" s="10">
        <v>0.76388888888888884</v>
      </c>
      <c r="L48" s="10">
        <v>0.78472222222222221</v>
      </c>
      <c r="M48" s="294">
        <v>21</v>
      </c>
      <c r="N48" s="292" t="s">
        <v>21</v>
      </c>
      <c r="O48" s="23">
        <v>0.79166666666666663</v>
      </c>
      <c r="P48" s="23">
        <v>0.8125</v>
      </c>
      <c r="Q48" s="23"/>
      <c r="R48" s="23">
        <v>0.82291666666666663</v>
      </c>
      <c r="S48" s="23">
        <v>0.83333333333333337</v>
      </c>
      <c r="T48" s="23">
        <v>0.8354166666666667</v>
      </c>
      <c r="U48" s="327">
        <v>0.83680555555555547</v>
      </c>
      <c r="V48" s="294">
        <v>21</v>
      </c>
    </row>
    <row r="49" spans="1:22" ht="12" hidden="1" thickBot="1">
      <c r="A49" s="295">
        <v>22</v>
      </c>
      <c r="B49" s="293" t="s">
        <v>21</v>
      </c>
      <c r="C49" s="21"/>
      <c r="D49" s="340"/>
      <c r="E49" s="340"/>
      <c r="F49" s="340">
        <v>0.74305555555555547</v>
      </c>
      <c r="G49" s="340"/>
      <c r="H49" s="340">
        <v>0.75</v>
      </c>
      <c r="I49" s="340">
        <v>0.76041666666666663</v>
      </c>
      <c r="J49" s="340"/>
      <c r="K49" s="21">
        <v>0.77083333333333337</v>
      </c>
      <c r="L49" s="21">
        <v>0.79166666666666663</v>
      </c>
      <c r="M49" s="295">
        <v>22</v>
      </c>
      <c r="N49" s="293" t="s">
        <v>20</v>
      </c>
      <c r="O49" s="340">
        <v>0.79861111111111116</v>
      </c>
      <c r="P49" s="340">
        <v>0.81944444444444453</v>
      </c>
      <c r="Q49" s="340"/>
      <c r="R49" s="340">
        <v>0.82986111111111116</v>
      </c>
      <c r="S49" s="340">
        <v>0.84027777777777779</v>
      </c>
      <c r="T49" s="340"/>
      <c r="U49" s="329">
        <v>0.84722222222222221</v>
      </c>
      <c r="V49" s="295">
        <v>22</v>
      </c>
    </row>
    <row r="50" spans="1:22" ht="12" hidden="1" thickBot="1">
      <c r="A50" s="294">
        <v>12</v>
      </c>
      <c r="B50" s="292" t="s">
        <v>20</v>
      </c>
      <c r="C50" s="10"/>
      <c r="D50" s="23"/>
      <c r="E50" s="23"/>
      <c r="F50" s="23"/>
      <c r="G50" s="23">
        <v>0.75347222222222221</v>
      </c>
      <c r="H50" s="23">
        <v>0.75694444444444353</v>
      </c>
      <c r="I50" s="23">
        <v>0.76736111111111016</v>
      </c>
      <c r="J50" s="23"/>
      <c r="K50" s="10">
        <v>0.77777777777777679</v>
      </c>
      <c r="L50" s="10">
        <v>0.79861111111111016</v>
      </c>
      <c r="M50" s="294">
        <v>12</v>
      </c>
      <c r="N50" s="292" t="s">
        <v>21</v>
      </c>
      <c r="O50" s="23">
        <v>0.80902777777777779</v>
      </c>
      <c r="P50" s="23">
        <v>0.82986111111111116</v>
      </c>
      <c r="Q50" s="23"/>
      <c r="R50" s="23">
        <v>0.84027777777777779</v>
      </c>
      <c r="S50" s="23">
        <v>0.85069444444444453</v>
      </c>
      <c r="T50" s="23">
        <v>0.85277777777777775</v>
      </c>
      <c r="U50" s="326">
        <v>0.85416666666666663</v>
      </c>
      <c r="V50" s="294">
        <v>12</v>
      </c>
    </row>
    <row r="51" spans="1:22" ht="12" hidden="1" thickBot="1">
      <c r="A51" s="294">
        <v>14</v>
      </c>
      <c r="B51" s="292" t="s">
        <v>20</v>
      </c>
      <c r="C51" s="10"/>
      <c r="D51" s="23"/>
      <c r="E51" s="23"/>
      <c r="F51" s="23">
        <v>0.76388888888888884</v>
      </c>
      <c r="G51" s="23">
        <v>0.76736111111111116</v>
      </c>
      <c r="H51" s="23">
        <v>0.77083333333333337</v>
      </c>
      <c r="I51" s="23">
        <v>0.78125</v>
      </c>
      <c r="J51" s="23"/>
      <c r="K51" s="10">
        <v>0.79166666666666663</v>
      </c>
      <c r="L51" s="10">
        <v>0.8125</v>
      </c>
      <c r="M51" s="294">
        <v>14</v>
      </c>
      <c r="N51" s="292" t="s">
        <v>20</v>
      </c>
      <c r="O51" s="23">
        <v>0.82638888888888884</v>
      </c>
      <c r="P51" s="23">
        <v>0.84722222222222221</v>
      </c>
      <c r="Q51" s="23"/>
      <c r="R51" s="23">
        <v>0.85763888888888884</v>
      </c>
      <c r="S51" s="23">
        <v>0.86805555555555547</v>
      </c>
      <c r="T51" s="23">
        <v>0.87013888888888891</v>
      </c>
      <c r="U51" s="327"/>
      <c r="V51" s="294">
        <v>14</v>
      </c>
    </row>
    <row r="52" spans="1:22" ht="12" hidden="1" thickBot="1">
      <c r="A52" s="294">
        <v>15</v>
      </c>
      <c r="B52" s="292" t="s">
        <v>21</v>
      </c>
      <c r="C52" s="10"/>
      <c r="D52" s="23"/>
      <c r="E52" s="23"/>
      <c r="F52" s="23"/>
      <c r="G52" s="23">
        <v>0.78125</v>
      </c>
      <c r="H52" s="23">
        <v>0.78472222222222221</v>
      </c>
      <c r="I52" s="23">
        <v>0.79513888888888884</v>
      </c>
      <c r="J52" s="23"/>
      <c r="K52" s="10">
        <v>0.80555555555555547</v>
      </c>
      <c r="L52" s="10">
        <v>0.82638888888888884</v>
      </c>
      <c r="M52" s="294">
        <v>15</v>
      </c>
      <c r="N52" s="292" t="s">
        <v>21</v>
      </c>
      <c r="O52" s="23">
        <v>0.84027777777777779</v>
      </c>
      <c r="P52" s="23">
        <v>0.86111111111111116</v>
      </c>
      <c r="Q52" s="23"/>
      <c r="R52" s="23">
        <v>0.87152777777777779</v>
      </c>
      <c r="S52" s="23">
        <v>0.88194444444444453</v>
      </c>
      <c r="T52" s="23">
        <v>0.88402777777777775</v>
      </c>
      <c r="U52" s="327">
        <v>0.88541666666666663</v>
      </c>
      <c r="V52" s="294">
        <v>15</v>
      </c>
    </row>
    <row r="53" spans="1:22" ht="12" hidden="1" thickBot="1">
      <c r="A53" s="294">
        <v>16</v>
      </c>
      <c r="B53" s="292" t="s">
        <v>20</v>
      </c>
      <c r="C53" s="10"/>
      <c r="D53" s="23"/>
      <c r="E53" s="23"/>
      <c r="F53" s="23">
        <v>0.79166666666666663</v>
      </c>
      <c r="G53" s="23">
        <v>0.79513888888888884</v>
      </c>
      <c r="H53" s="23">
        <v>0.79861111111111005</v>
      </c>
      <c r="I53" s="23">
        <v>0.80902777777777668</v>
      </c>
      <c r="J53" s="23"/>
      <c r="K53" s="10">
        <v>0.81944444444444331</v>
      </c>
      <c r="L53" s="10">
        <v>0.84027777777777668</v>
      </c>
      <c r="M53" s="294">
        <v>16</v>
      </c>
      <c r="N53" s="292" t="s">
        <v>21</v>
      </c>
      <c r="O53" s="23">
        <v>0.84722222222222221</v>
      </c>
      <c r="P53" s="23">
        <v>0.86805555555555547</v>
      </c>
      <c r="Q53" s="23"/>
      <c r="R53" s="23">
        <v>0.87847222222222221</v>
      </c>
      <c r="S53" s="23">
        <v>0.88888888888888884</v>
      </c>
      <c r="T53" s="23">
        <v>0.89236111111111116</v>
      </c>
      <c r="U53" s="327"/>
      <c r="V53" s="294">
        <v>16</v>
      </c>
    </row>
    <row r="54" spans="1:22" ht="12" hidden="1" thickBot="1">
      <c r="A54" s="294">
        <v>18</v>
      </c>
      <c r="B54" s="292" t="s">
        <v>20</v>
      </c>
      <c r="C54" s="10"/>
      <c r="D54" s="23"/>
      <c r="E54" s="23"/>
      <c r="F54" s="23"/>
      <c r="G54" s="23">
        <v>0.80902777777777779</v>
      </c>
      <c r="H54" s="23">
        <v>0.8125</v>
      </c>
      <c r="I54" s="23">
        <v>0.82291666666666663</v>
      </c>
      <c r="J54" s="23"/>
      <c r="K54" s="10">
        <v>0.83333333333333337</v>
      </c>
      <c r="L54" s="10">
        <v>0.85416666666666663</v>
      </c>
      <c r="M54" s="294">
        <v>18</v>
      </c>
      <c r="N54" s="292" t="s">
        <v>21</v>
      </c>
      <c r="O54" s="23">
        <v>0.86111111111111116</v>
      </c>
      <c r="P54" s="23">
        <v>0.88194444444444453</v>
      </c>
      <c r="Q54" s="23"/>
      <c r="R54" s="23">
        <v>0.89236111111111116</v>
      </c>
      <c r="S54" s="23">
        <v>0.90277777777777779</v>
      </c>
      <c r="T54" s="23">
        <v>0.90625</v>
      </c>
      <c r="U54" s="326">
        <v>0.90972222222222221</v>
      </c>
      <c r="V54" s="294">
        <v>18</v>
      </c>
    </row>
    <row r="55" spans="1:22" ht="12" hidden="1" thickBot="1">
      <c r="A55" s="295">
        <v>19</v>
      </c>
      <c r="B55" s="293" t="s">
        <v>21</v>
      </c>
      <c r="C55" s="21"/>
      <c r="D55" s="340"/>
      <c r="E55" s="340"/>
      <c r="F55" s="340">
        <v>0.81944444444444453</v>
      </c>
      <c r="G55" s="340"/>
      <c r="H55" s="340">
        <v>0.82638888888888884</v>
      </c>
      <c r="I55" s="340">
        <v>0.83680555555555547</v>
      </c>
      <c r="J55" s="340"/>
      <c r="K55" s="21">
        <v>0.84722222222222221</v>
      </c>
      <c r="L55" s="21">
        <v>0.86805555555555547</v>
      </c>
      <c r="M55" s="295">
        <v>19</v>
      </c>
      <c r="N55" s="293" t="s">
        <v>20</v>
      </c>
      <c r="O55" s="340">
        <v>0.875</v>
      </c>
      <c r="P55" s="340">
        <v>0.89583333333333337</v>
      </c>
      <c r="Q55" s="340"/>
      <c r="R55" s="340">
        <v>0.90625</v>
      </c>
      <c r="S55" s="340">
        <v>0.91666666666666663</v>
      </c>
      <c r="T55" s="340"/>
      <c r="U55" s="329"/>
      <c r="V55" s="295">
        <v>19</v>
      </c>
    </row>
    <row r="56" spans="1:22" ht="12" hidden="1" thickBot="1">
      <c r="A56" s="294">
        <v>20</v>
      </c>
      <c r="B56" s="292" t="s">
        <v>20</v>
      </c>
      <c r="C56" s="10"/>
      <c r="D56" s="23"/>
      <c r="E56" s="23"/>
      <c r="F56" s="23">
        <v>0.83333333333333337</v>
      </c>
      <c r="G56" s="23">
        <v>0.83472222222222225</v>
      </c>
      <c r="H56" s="23">
        <v>0.83680555555555436</v>
      </c>
      <c r="I56" s="23">
        <v>0.84722222222222099</v>
      </c>
      <c r="J56" s="23"/>
      <c r="K56" s="10">
        <v>0.85763888888888762</v>
      </c>
      <c r="L56" s="10">
        <v>0.87499999999999878</v>
      </c>
      <c r="M56" s="294">
        <v>20</v>
      </c>
      <c r="N56" s="292" t="s">
        <v>21</v>
      </c>
      <c r="O56" s="23">
        <v>0.88194444444444453</v>
      </c>
      <c r="P56" s="23">
        <v>0.90277777777777779</v>
      </c>
      <c r="Q56" s="23"/>
      <c r="R56" s="23">
        <v>0.91319444444444453</v>
      </c>
      <c r="S56" s="23">
        <v>0.92361111111111116</v>
      </c>
      <c r="T56" s="23">
        <v>0.92569444444444438</v>
      </c>
      <c r="U56" s="326">
        <v>0.92708333333333337</v>
      </c>
      <c r="V56" s="294">
        <v>20</v>
      </c>
    </row>
    <row r="57" spans="1:22" ht="12" hidden="1" thickBot="1">
      <c r="A57" s="294">
        <v>21</v>
      </c>
      <c r="B57" s="292" t="s">
        <v>21</v>
      </c>
      <c r="C57" s="10"/>
      <c r="D57" s="23"/>
      <c r="E57" s="23"/>
      <c r="F57" s="23">
        <v>0.84722222222222221</v>
      </c>
      <c r="G57" s="23">
        <v>0.85069444444444453</v>
      </c>
      <c r="H57" s="23">
        <v>0.85416666666666663</v>
      </c>
      <c r="I57" s="23">
        <v>0.86458333333333337</v>
      </c>
      <c r="J57" s="23"/>
      <c r="K57" s="10">
        <v>0.875</v>
      </c>
      <c r="L57" s="10">
        <v>0.89583333333333337</v>
      </c>
      <c r="M57" s="294">
        <v>21</v>
      </c>
      <c r="N57" s="292" t="s">
        <v>20</v>
      </c>
      <c r="O57" s="23">
        <v>0.89583333333333337</v>
      </c>
      <c r="P57" s="23">
        <v>0.91666666666666663</v>
      </c>
      <c r="Q57" s="23"/>
      <c r="R57" s="23">
        <v>0.92708333333333337</v>
      </c>
      <c r="S57" s="23">
        <v>0.9375</v>
      </c>
      <c r="T57" s="23">
        <v>0.94097222222222221</v>
      </c>
      <c r="U57" s="327"/>
      <c r="V57" s="294">
        <v>21</v>
      </c>
    </row>
    <row r="58" spans="1:22" ht="12" hidden="1" thickBot="1">
      <c r="A58" s="295">
        <v>22</v>
      </c>
      <c r="B58" s="293" t="s">
        <v>20</v>
      </c>
      <c r="C58" s="21"/>
      <c r="D58" s="340"/>
      <c r="E58" s="340"/>
      <c r="F58" s="340">
        <v>0.85416666666666663</v>
      </c>
      <c r="G58" s="340"/>
      <c r="H58" s="340">
        <v>0.86111111111111116</v>
      </c>
      <c r="I58" s="340">
        <v>0.87152777777777779</v>
      </c>
      <c r="J58" s="340"/>
      <c r="K58" s="21">
        <v>0.88194444444444453</v>
      </c>
      <c r="L58" s="21">
        <v>0.90277777777777779</v>
      </c>
      <c r="M58" s="295">
        <v>22</v>
      </c>
      <c r="N58" s="293" t="s">
        <v>21</v>
      </c>
      <c r="O58" s="340">
        <v>0.90625</v>
      </c>
      <c r="P58" s="340">
        <v>0.92708333333333337</v>
      </c>
      <c r="Q58" s="340"/>
      <c r="R58" s="340">
        <v>0.9375</v>
      </c>
      <c r="S58" s="340">
        <v>0.94791666666666663</v>
      </c>
      <c r="T58" s="340"/>
      <c r="U58" s="329">
        <v>0.95486111111111116</v>
      </c>
      <c r="V58" s="295">
        <v>22</v>
      </c>
    </row>
    <row r="59" spans="1:22" ht="12" hidden="1" thickBot="1">
      <c r="A59" s="294">
        <v>14</v>
      </c>
      <c r="B59" s="292" t="s">
        <v>21</v>
      </c>
      <c r="C59" s="10"/>
      <c r="D59" s="23"/>
      <c r="E59" s="23"/>
      <c r="F59" s="23"/>
      <c r="G59" s="23">
        <v>0.87847222222222221</v>
      </c>
      <c r="H59" s="23">
        <v>0.88194444444444453</v>
      </c>
      <c r="I59" s="23">
        <v>0.89236111111111116</v>
      </c>
      <c r="J59" s="23"/>
      <c r="K59" s="10">
        <v>0.90277777777777779</v>
      </c>
      <c r="L59" s="10">
        <v>0.92361111111111116</v>
      </c>
      <c r="M59" s="294">
        <v>14</v>
      </c>
      <c r="N59" s="292" t="s">
        <v>21</v>
      </c>
      <c r="O59" s="23">
        <v>0.92361111111111116</v>
      </c>
      <c r="P59" s="23">
        <v>0.94444444444444453</v>
      </c>
      <c r="Q59" s="23"/>
      <c r="R59" s="23">
        <v>0.95486111111111116</v>
      </c>
      <c r="S59" s="23">
        <v>0.96527777777777779</v>
      </c>
      <c r="T59" s="23">
        <v>0.96875</v>
      </c>
      <c r="U59" s="327"/>
      <c r="V59" s="294">
        <v>14</v>
      </c>
    </row>
    <row r="60" spans="1:22" ht="12" hidden="1" thickBot="1">
      <c r="A60" s="294">
        <v>15</v>
      </c>
      <c r="B60" s="292" t="s">
        <v>20</v>
      </c>
      <c r="C60" s="10"/>
      <c r="D60" s="23"/>
      <c r="E60" s="23"/>
      <c r="F60" s="23">
        <v>0.88888888888888884</v>
      </c>
      <c r="G60" s="23">
        <v>0.89236111111111116</v>
      </c>
      <c r="H60" s="23">
        <v>0.89583333333333337</v>
      </c>
      <c r="I60" s="23">
        <v>0.90625</v>
      </c>
      <c r="J60" s="23"/>
      <c r="K60" s="10">
        <v>0.91666666666666663</v>
      </c>
      <c r="L60" s="10">
        <v>0.93055555555555547</v>
      </c>
      <c r="M60" s="294">
        <v>15</v>
      </c>
      <c r="N60" s="292" t="s">
        <v>20</v>
      </c>
      <c r="O60" s="23">
        <v>0.93402777777777779</v>
      </c>
      <c r="P60" s="23">
        <v>0.95486111111111116</v>
      </c>
      <c r="Q60" s="23"/>
      <c r="R60" s="23">
        <v>0.96527777777777779</v>
      </c>
      <c r="S60" s="23">
        <v>0.97569444444444453</v>
      </c>
      <c r="T60" s="43">
        <v>0.97916666666666663</v>
      </c>
      <c r="U60" s="327"/>
      <c r="V60" s="294">
        <v>15</v>
      </c>
    </row>
    <row r="61" spans="1:22" ht="12" hidden="1" thickBot="1">
      <c r="A61" s="294">
        <v>16</v>
      </c>
      <c r="B61" s="292" t="s">
        <v>21</v>
      </c>
      <c r="C61" s="10"/>
      <c r="D61" s="23"/>
      <c r="E61" s="23"/>
      <c r="F61" s="23"/>
      <c r="G61" s="23">
        <v>0.91319444444444453</v>
      </c>
      <c r="H61" s="23">
        <v>0.91666666666666663</v>
      </c>
      <c r="I61" s="23">
        <v>0.92708333333333337</v>
      </c>
      <c r="J61" s="23"/>
      <c r="K61" s="10">
        <v>0.9375</v>
      </c>
      <c r="L61" s="10">
        <v>0.95833333333333337</v>
      </c>
      <c r="M61" s="294">
        <v>16</v>
      </c>
      <c r="N61" s="292" t="s">
        <v>21</v>
      </c>
      <c r="O61" s="23">
        <v>0.95833333333333337</v>
      </c>
      <c r="P61" s="23">
        <v>0.98263888888888884</v>
      </c>
      <c r="Q61" s="23"/>
      <c r="R61" s="23">
        <v>0.99305555555555547</v>
      </c>
      <c r="S61" s="23">
        <v>0.99652777777777779</v>
      </c>
      <c r="T61" s="23">
        <v>0</v>
      </c>
      <c r="U61" s="327"/>
      <c r="V61" s="294">
        <v>16</v>
      </c>
    </row>
    <row r="62" spans="1:22" ht="12" hidden="1" thickBot="1">
      <c r="A62" s="294">
        <v>21</v>
      </c>
      <c r="B62" s="292" t="s">
        <v>21</v>
      </c>
      <c r="C62" s="10"/>
      <c r="D62" s="23"/>
      <c r="E62" s="23"/>
      <c r="F62" s="23"/>
      <c r="G62" s="23">
        <v>0.94791666666666663</v>
      </c>
      <c r="H62" s="23">
        <v>0.95138888888888884</v>
      </c>
      <c r="I62" s="23">
        <v>0.96180555555555547</v>
      </c>
      <c r="J62" s="23"/>
      <c r="K62" s="10">
        <v>0.97222222222222221</v>
      </c>
      <c r="L62" s="10">
        <v>0.99305555555555547</v>
      </c>
      <c r="M62" s="294">
        <v>21</v>
      </c>
      <c r="N62" s="292" t="s">
        <v>20</v>
      </c>
      <c r="O62" s="23">
        <v>6.9444444444444441E-3</v>
      </c>
      <c r="P62" s="23">
        <v>2.7777777777777776E-2</v>
      </c>
      <c r="Q62" s="23"/>
      <c r="R62" s="23">
        <v>3.8194444444444441E-2</v>
      </c>
      <c r="S62" s="23">
        <v>4.5138888888888888E-2</v>
      </c>
      <c r="T62" s="43">
        <v>4.8611111111111112E-2</v>
      </c>
      <c r="U62" s="327"/>
      <c r="V62" s="294">
        <v>21</v>
      </c>
    </row>
    <row r="63" spans="1:22" ht="12" hidden="1" thickBot="1">
      <c r="A63" s="294">
        <v>14</v>
      </c>
      <c r="B63" s="292" t="s">
        <v>20</v>
      </c>
      <c r="C63" s="10"/>
      <c r="D63" s="23"/>
      <c r="E63" s="23"/>
      <c r="F63" s="23"/>
      <c r="G63" s="23">
        <v>0.97569444444444453</v>
      </c>
      <c r="H63" s="23">
        <v>0.97916666666666663</v>
      </c>
      <c r="I63" s="23">
        <v>0.98958333333333337</v>
      </c>
      <c r="J63" s="23"/>
      <c r="K63" s="10">
        <v>0</v>
      </c>
      <c r="L63" s="10">
        <v>2.0833333333333332E-2</v>
      </c>
      <c r="M63" s="294">
        <v>14</v>
      </c>
      <c r="N63" s="292" t="s">
        <v>21</v>
      </c>
      <c r="O63" s="23">
        <v>2.0833333333333332E-2</v>
      </c>
      <c r="P63" s="23">
        <v>4.1666666666666664E-2</v>
      </c>
      <c r="Q63" s="23"/>
      <c r="R63" s="23">
        <v>5.2083333333333336E-2</v>
      </c>
      <c r="S63" s="23">
        <v>6.25E-2</v>
      </c>
      <c r="T63" s="43">
        <v>6.458333333333334E-2</v>
      </c>
      <c r="U63" s="327"/>
      <c r="V63" s="294">
        <v>14</v>
      </c>
    </row>
    <row r="64" spans="1:22" ht="12" hidden="1" thickBot="1">
      <c r="A64" s="296">
        <v>16</v>
      </c>
      <c r="B64" s="321" t="s">
        <v>21</v>
      </c>
      <c r="C64" s="314"/>
      <c r="D64" s="342"/>
      <c r="E64" s="342"/>
      <c r="F64" s="342"/>
      <c r="G64" s="342">
        <v>0</v>
      </c>
      <c r="H64" s="342">
        <v>3.472222222222222E-3</v>
      </c>
      <c r="I64" s="342">
        <v>1.3888888888888888E-2</v>
      </c>
      <c r="J64" s="342"/>
      <c r="K64" s="314">
        <v>2.4305555555555556E-2</v>
      </c>
      <c r="L64" s="314">
        <v>4.5138888888888888E-2</v>
      </c>
      <c r="M64" s="296">
        <v>16</v>
      </c>
      <c r="N64" s="321" t="s">
        <v>20</v>
      </c>
      <c r="O64" s="342">
        <v>4.8611111111111112E-2</v>
      </c>
      <c r="P64" s="342">
        <v>6.9444444444444434E-2</v>
      </c>
      <c r="Q64" s="342"/>
      <c r="R64" s="342">
        <v>7.9861111111111105E-2</v>
      </c>
      <c r="S64" s="342">
        <v>9.0277777777777776E-2</v>
      </c>
      <c r="T64" s="347">
        <v>9.2361111111111116E-2</v>
      </c>
      <c r="U64" s="346"/>
      <c r="V64" s="296">
        <v>16</v>
      </c>
    </row>
    <row r="65" spans="1:22">
      <c r="A65" s="348"/>
      <c r="B65" s="349"/>
      <c r="C65" s="350"/>
      <c r="D65" s="350"/>
      <c r="E65" s="350"/>
      <c r="F65" s="350"/>
      <c r="G65" s="350"/>
      <c r="H65" s="350"/>
      <c r="I65" s="350"/>
      <c r="J65" s="350"/>
      <c r="K65" s="350"/>
      <c r="L65" s="350"/>
      <c r="M65" s="322"/>
      <c r="N65" s="323"/>
      <c r="O65" s="350"/>
      <c r="P65" s="350"/>
      <c r="Q65" s="350"/>
      <c r="R65" s="350"/>
      <c r="S65" s="350"/>
      <c r="T65" s="350"/>
      <c r="U65" s="350"/>
      <c r="V65" s="263"/>
    </row>
    <row r="66" spans="1:22" ht="13.5" thickBot="1">
      <c r="A66" s="298"/>
      <c r="B66" s="299"/>
      <c r="C66" s="300"/>
      <c r="D66" s="300"/>
      <c r="E66" s="300"/>
      <c r="F66" s="300"/>
      <c r="G66" s="351"/>
      <c r="H66" s="352" t="s">
        <v>49</v>
      </c>
      <c r="I66" s="353"/>
      <c r="J66" s="353"/>
      <c r="K66" s="353"/>
      <c r="L66" s="353"/>
      <c r="M66" s="302"/>
      <c r="N66" s="299"/>
      <c r="O66" s="301"/>
      <c r="P66" s="301"/>
      <c r="Q66" s="301"/>
      <c r="R66" s="301"/>
      <c r="S66" s="301"/>
      <c r="T66" s="856" t="s">
        <v>248</v>
      </c>
      <c r="U66" s="857">
        <v>41987</v>
      </c>
      <c r="V66" s="303"/>
    </row>
    <row r="67" spans="1:22" ht="13.5" thickBot="1">
      <c r="A67" s="844" t="s">
        <v>31</v>
      </c>
      <c r="B67" s="845" t="s">
        <v>32</v>
      </c>
      <c r="C67" s="846" t="s">
        <v>33</v>
      </c>
      <c r="D67" s="846" t="s">
        <v>7</v>
      </c>
      <c r="E67" s="846" t="s">
        <v>6</v>
      </c>
      <c r="F67" s="846" t="s">
        <v>71</v>
      </c>
      <c r="G67" s="846" t="s">
        <v>149</v>
      </c>
      <c r="H67" s="846" t="s">
        <v>5</v>
      </c>
      <c r="I67" s="846" t="s">
        <v>34</v>
      </c>
      <c r="J67" s="846" t="s">
        <v>263</v>
      </c>
      <c r="K67" s="846" t="s">
        <v>3</v>
      </c>
      <c r="L67" s="846" t="s">
        <v>28</v>
      </c>
      <c r="M67" s="847" t="s">
        <v>31</v>
      </c>
      <c r="N67" s="848" t="s">
        <v>32</v>
      </c>
      <c r="O67" s="846" t="s">
        <v>28</v>
      </c>
      <c r="P67" s="846" t="s">
        <v>3</v>
      </c>
      <c r="Q67" s="846" t="s">
        <v>263</v>
      </c>
      <c r="R67" s="846" t="s">
        <v>34</v>
      </c>
      <c r="S67" s="846" t="s">
        <v>5</v>
      </c>
      <c r="T67" s="846" t="s">
        <v>140</v>
      </c>
      <c r="U67" s="846" t="s">
        <v>71</v>
      </c>
      <c r="V67" s="847" t="s">
        <v>31</v>
      </c>
    </row>
    <row r="68" spans="1:22" ht="13.5" thickTop="1" thickBot="1">
      <c r="A68" s="849">
        <v>14</v>
      </c>
      <c r="B68" s="849" t="s">
        <v>21</v>
      </c>
      <c r="C68" s="1068"/>
      <c r="D68" s="1068"/>
      <c r="E68" s="1068"/>
      <c r="F68" s="834">
        <v>0.65972222222222221</v>
      </c>
      <c r="G68" s="833">
        <v>0.66319444444444442</v>
      </c>
      <c r="H68" s="833">
        <v>0.66666666666666663</v>
      </c>
      <c r="I68" s="833">
        <v>0.67708333333333337</v>
      </c>
      <c r="J68" s="833">
        <f>K68-"00:05:00"</f>
        <v>0.68402777777777779</v>
      </c>
      <c r="K68" s="833">
        <v>0.6875</v>
      </c>
      <c r="L68" s="833">
        <v>0.70833333333333337</v>
      </c>
      <c r="M68" s="849">
        <v>14</v>
      </c>
      <c r="N68" s="849" t="s">
        <v>21</v>
      </c>
      <c r="O68" s="833">
        <v>0.71527777777777779</v>
      </c>
      <c r="P68" s="833">
        <v>0.73611111111111116</v>
      </c>
      <c r="Q68" s="833">
        <f>P68+"00:05:00"</f>
        <v>0.73958333333333337</v>
      </c>
      <c r="R68" s="833">
        <v>0.74652777777777779</v>
      </c>
      <c r="S68" s="833">
        <v>0.75694444444444453</v>
      </c>
      <c r="T68" s="833">
        <v>0.75902777777777775</v>
      </c>
      <c r="U68" s="833">
        <v>0.76041666666666663</v>
      </c>
      <c r="V68" s="849">
        <v>14</v>
      </c>
    </row>
    <row r="69" spans="1:22" ht="13.5" thickTop="1" thickBot="1">
      <c r="A69" s="849">
        <v>16</v>
      </c>
      <c r="B69" s="849" t="s">
        <v>21</v>
      </c>
      <c r="C69" s="1068"/>
      <c r="D69" s="1068"/>
      <c r="E69" s="1068"/>
      <c r="F69" s="834">
        <v>0.6875</v>
      </c>
      <c r="G69" s="833">
        <v>0.68888888888888899</v>
      </c>
      <c r="H69" s="833">
        <v>0.69097222222222154</v>
      </c>
      <c r="I69" s="833">
        <v>0.70138888888888817</v>
      </c>
      <c r="J69" s="833">
        <f t="shared" ref="J69:J81" si="0">K69-"00:05:00"</f>
        <v>0.70833333333333259</v>
      </c>
      <c r="K69" s="833">
        <v>0.7118055555555548</v>
      </c>
      <c r="L69" s="833">
        <v>0.73263888888888817</v>
      </c>
      <c r="M69" s="849">
        <v>16</v>
      </c>
      <c r="N69" s="849" t="s">
        <v>21</v>
      </c>
      <c r="O69" s="833">
        <v>0.7430555555555548</v>
      </c>
      <c r="P69" s="833">
        <v>0.76388888888888817</v>
      </c>
      <c r="Q69" s="833">
        <f t="shared" ref="Q69:Q82" si="1">P69+"00:05:00"</f>
        <v>0.76736111111111038</v>
      </c>
      <c r="R69" s="833">
        <v>0.7743055555555548</v>
      </c>
      <c r="S69" s="833">
        <v>0.78472222222222143</v>
      </c>
      <c r="T69" s="833">
        <v>0.78680555555555554</v>
      </c>
      <c r="U69" s="833">
        <v>0.78819444444444453</v>
      </c>
      <c r="V69" s="849">
        <v>16</v>
      </c>
    </row>
    <row r="70" spans="1:22" ht="13.5" thickTop="1" thickBot="1">
      <c r="A70" s="849">
        <v>19</v>
      </c>
      <c r="B70" s="849" t="s">
        <v>21</v>
      </c>
      <c r="C70" s="1068"/>
      <c r="D70" s="1068"/>
      <c r="E70" s="1068"/>
      <c r="F70" s="834">
        <v>0.70833333333333337</v>
      </c>
      <c r="G70" s="833">
        <v>0.71180555555555558</v>
      </c>
      <c r="H70" s="833">
        <v>0.71527777777777779</v>
      </c>
      <c r="I70" s="833">
        <v>0.72569444444444442</v>
      </c>
      <c r="J70" s="833">
        <f t="shared" si="0"/>
        <v>0.73263888888888884</v>
      </c>
      <c r="K70" s="833">
        <v>0.73611111111111105</v>
      </c>
      <c r="L70" s="833">
        <v>0.75694444444444442</v>
      </c>
      <c r="M70" s="849">
        <v>19</v>
      </c>
      <c r="N70" s="849" t="s">
        <v>21</v>
      </c>
      <c r="O70" s="833">
        <v>0.76041666666666663</v>
      </c>
      <c r="P70" s="833">
        <v>0.78125</v>
      </c>
      <c r="Q70" s="833">
        <f t="shared" si="1"/>
        <v>0.78472222222222221</v>
      </c>
      <c r="R70" s="833">
        <v>0.79166666666666663</v>
      </c>
      <c r="S70" s="833">
        <v>0.80208333333333326</v>
      </c>
      <c r="T70" s="833">
        <v>0.80555555555555547</v>
      </c>
      <c r="U70" s="1061"/>
      <c r="V70" s="849">
        <v>19</v>
      </c>
    </row>
    <row r="71" spans="1:22" ht="13.5" thickTop="1" thickBot="1">
      <c r="A71" s="849">
        <v>21</v>
      </c>
      <c r="B71" s="849" t="s">
        <v>21</v>
      </c>
      <c r="C71" s="1068"/>
      <c r="D71" s="1068"/>
      <c r="E71" s="1068"/>
      <c r="F71" s="834">
        <v>0.72916666666666663</v>
      </c>
      <c r="G71" s="833">
        <v>0.73263888888888884</v>
      </c>
      <c r="H71" s="833">
        <v>0.73611111111111116</v>
      </c>
      <c r="I71" s="833">
        <v>0.74652777777777779</v>
      </c>
      <c r="J71" s="833">
        <f t="shared" si="0"/>
        <v>0.75347222222222232</v>
      </c>
      <c r="K71" s="833">
        <v>0.75694444444444453</v>
      </c>
      <c r="L71" s="833">
        <v>0.77777777777777779</v>
      </c>
      <c r="M71" s="849">
        <v>21</v>
      </c>
      <c r="N71" s="849" t="s">
        <v>21</v>
      </c>
      <c r="O71" s="833">
        <v>0.78472222222222132</v>
      </c>
      <c r="P71" s="833">
        <v>0.80555555555555469</v>
      </c>
      <c r="Q71" s="833">
        <f t="shared" si="1"/>
        <v>0.8090277777777769</v>
      </c>
      <c r="R71" s="833">
        <v>0.81597222222222132</v>
      </c>
      <c r="S71" s="833">
        <v>0.82638888888888795</v>
      </c>
      <c r="T71" s="833">
        <v>0.82847222222222217</v>
      </c>
      <c r="U71" s="833">
        <v>0.82986111111111116</v>
      </c>
      <c r="V71" s="849">
        <v>21</v>
      </c>
    </row>
    <row r="72" spans="1:22" ht="13.5" thickTop="1" thickBot="1">
      <c r="A72" s="849">
        <v>14</v>
      </c>
      <c r="B72" s="849" t="s">
        <v>21</v>
      </c>
      <c r="C72" s="1068"/>
      <c r="D72" s="1068"/>
      <c r="E72" s="1068"/>
      <c r="F72" s="833">
        <v>0.76388888888888884</v>
      </c>
      <c r="G72" s="833">
        <v>0.76736111111111116</v>
      </c>
      <c r="H72" s="833">
        <v>0.77083333333333337</v>
      </c>
      <c r="I72" s="833">
        <v>0.78125</v>
      </c>
      <c r="J72" s="833">
        <f t="shared" si="0"/>
        <v>0.78819444444444442</v>
      </c>
      <c r="K72" s="833">
        <v>0.79166666666666663</v>
      </c>
      <c r="L72" s="833">
        <v>0.8125</v>
      </c>
      <c r="M72" s="849">
        <v>14</v>
      </c>
      <c r="N72" s="849" t="s">
        <v>21</v>
      </c>
      <c r="O72" s="833">
        <v>0.82638888888888884</v>
      </c>
      <c r="P72" s="833">
        <v>0.84722222222222221</v>
      </c>
      <c r="Q72" s="833">
        <f t="shared" si="1"/>
        <v>0.85069444444444442</v>
      </c>
      <c r="R72" s="833">
        <v>0.85763888888888884</v>
      </c>
      <c r="S72" s="833">
        <v>0.86805555555555547</v>
      </c>
      <c r="T72" s="833">
        <v>0.87013888888888891</v>
      </c>
      <c r="U72" s="833">
        <v>0.87152777777777779</v>
      </c>
      <c r="V72" s="849">
        <v>14</v>
      </c>
    </row>
    <row r="73" spans="1:22" ht="13.5" thickTop="1" thickBot="1">
      <c r="A73" s="849">
        <v>16</v>
      </c>
      <c r="B73" s="849" t="s">
        <v>21</v>
      </c>
      <c r="C73" s="1068"/>
      <c r="D73" s="1068"/>
      <c r="E73" s="1068"/>
      <c r="F73" s="833">
        <v>0.79166666666666663</v>
      </c>
      <c r="G73" s="833">
        <v>0.79513888888888884</v>
      </c>
      <c r="H73" s="833">
        <v>0.79861111111111005</v>
      </c>
      <c r="I73" s="833">
        <v>0.80902777777777668</v>
      </c>
      <c r="J73" s="833">
        <f t="shared" si="0"/>
        <v>0.8159722222222211</v>
      </c>
      <c r="K73" s="833">
        <v>0.81944444444444331</v>
      </c>
      <c r="L73" s="833">
        <v>0.84027777777777668</v>
      </c>
      <c r="M73" s="849">
        <v>16</v>
      </c>
      <c r="N73" s="849" t="s">
        <v>21</v>
      </c>
      <c r="O73" s="833">
        <v>0.85069444444444453</v>
      </c>
      <c r="P73" s="833">
        <v>0.87152777777777779</v>
      </c>
      <c r="Q73" s="833">
        <f t="shared" si="1"/>
        <v>0.875</v>
      </c>
      <c r="R73" s="833">
        <v>0.88194444444444453</v>
      </c>
      <c r="S73" s="833">
        <v>0.89236111111111116</v>
      </c>
      <c r="T73" s="833">
        <v>0.89444444444444438</v>
      </c>
      <c r="U73" s="833">
        <v>0.89583333333333337</v>
      </c>
      <c r="V73" s="849">
        <v>16</v>
      </c>
    </row>
    <row r="74" spans="1:22" ht="13.5" thickTop="1" thickBot="1">
      <c r="A74" s="849">
        <v>19</v>
      </c>
      <c r="B74" s="849" t="s">
        <v>21</v>
      </c>
      <c r="C74" s="1068"/>
      <c r="D74" s="1068"/>
      <c r="E74" s="1068"/>
      <c r="F74" s="1061"/>
      <c r="G74" s="833">
        <v>0.81944444444444453</v>
      </c>
      <c r="H74" s="833">
        <v>0.82291666666666674</v>
      </c>
      <c r="I74" s="833">
        <v>0.83333333333333337</v>
      </c>
      <c r="J74" s="833">
        <f t="shared" si="0"/>
        <v>0.84027777777777779</v>
      </c>
      <c r="K74" s="833">
        <v>0.84375</v>
      </c>
      <c r="L74" s="833">
        <v>0.86458333333333337</v>
      </c>
      <c r="M74" s="849">
        <v>19</v>
      </c>
      <c r="N74" s="849" t="s">
        <v>21</v>
      </c>
      <c r="O74" s="833">
        <v>0.875</v>
      </c>
      <c r="P74" s="833">
        <v>0.89583333333333337</v>
      </c>
      <c r="Q74" s="833">
        <f t="shared" si="1"/>
        <v>0.89930555555555558</v>
      </c>
      <c r="R74" s="833">
        <v>0.90625</v>
      </c>
      <c r="S74" s="833">
        <v>0.91666666666666663</v>
      </c>
      <c r="T74" s="833">
        <v>0.92013888888888884</v>
      </c>
      <c r="U74" s="1061"/>
      <c r="V74" s="849">
        <v>19</v>
      </c>
    </row>
    <row r="75" spans="1:22" ht="13.5" thickTop="1" thickBot="1">
      <c r="A75" s="849">
        <v>21</v>
      </c>
      <c r="B75" s="849" t="s">
        <v>21</v>
      </c>
      <c r="C75" s="1068"/>
      <c r="D75" s="1068"/>
      <c r="E75" s="1068"/>
      <c r="F75" s="833">
        <v>0.83333333333333337</v>
      </c>
      <c r="G75" s="833">
        <v>0.83680555555555547</v>
      </c>
      <c r="H75" s="833">
        <v>0.84027777777777657</v>
      </c>
      <c r="I75" s="833">
        <v>0.8506944444444432</v>
      </c>
      <c r="J75" s="833">
        <f t="shared" si="0"/>
        <v>0.85763888888888762</v>
      </c>
      <c r="K75" s="833">
        <v>0.86111111111110983</v>
      </c>
      <c r="L75" s="833">
        <v>0.8819444444444432</v>
      </c>
      <c r="M75" s="849">
        <v>21</v>
      </c>
      <c r="N75" s="849" t="s">
        <v>21</v>
      </c>
      <c r="O75" s="833">
        <v>0.88888888888888762</v>
      </c>
      <c r="P75" s="833">
        <v>0.90972222222222099</v>
      </c>
      <c r="Q75" s="833">
        <f t="shared" si="1"/>
        <v>0.9131944444444432</v>
      </c>
      <c r="R75" s="833">
        <v>0.92013888888888762</v>
      </c>
      <c r="S75" s="833">
        <v>0.93055555555555425</v>
      </c>
      <c r="T75" s="833">
        <v>0.93263888888888891</v>
      </c>
      <c r="U75" s="833">
        <v>0.93402777777777779</v>
      </c>
      <c r="V75" s="849">
        <v>21</v>
      </c>
    </row>
    <row r="76" spans="1:22" ht="13.5" thickTop="1" thickBot="1">
      <c r="A76" s="849">
        <v>22</v>
      </c>
      <c r="B76" s="849" t="s">
        <v>21</v>
      </c>
      <c r="C76" s="1068"/>
      <c r="D76" s="1068"/>
      <c r="E76" s="1068"/>
      <c r="F76" s="1061"/>
      <c r="G76" s="833">
        <v>0.85763888888888884</v>
      </c>
      <c r="H76" s="833">
        <v>0.86111111111111105</v>
      </c>
      <c r="I76" s="833">
        <v>0.87152777777777768</v>
      </c>
      <c r="J76" s="833">
        <f t="shared" si="0"/>
        <v>0.8784722222222221</v>
      </c>
      <c r="K76" s="833">
        <v>0.88194444444444431</v>
      </c>
      <c r="L76" s="833">
        <v>0.89930555555555547</v>
      </c>
      <c r="M76" s="831">
        <v>22</v>
      </c>
      <c r="N76" s="849" t="s">
        <v>21</v>
      </c>
      <c r="O76" s="833">
        <v>0.90625</v>
      </c>
      <c r="P76" s="833">
        <v>0.92708333333333337</v>
      </c>
      <c r="Q76" s="833">
        <f t="shared" si="1"/>
        <v>0.93055555555555558</v>
      </c>
      <c r="R76" s="833">
        <v>0.9375</v>
      </c>
      <c r="S76" s="833">
        <v>0.94791666666666663</v>
      </c>
      <c r="T76" s="834">
        <v>0.95138888888888884</v>
      </c>
      <c r="U76" s="1061"/>
      <c r="V76" s="849">
        <v>22</v>
      </c>
    </row>
    <row r="77" spans="1:22" ht="13.5" thickTop="1" thickBot="1">
      <c r="A77" s="849">
        <v>14</v>
      </c>
      <c r="B77" s="849" t="s">
        <v>21</v>
      </c>
      <c r="C77" s="1068"/>
      <c r="D77" s="1068"/>
      <c r="E77" s="1068"/>
      <c r="F77" s="833">
        <v>0.875</v>
      </c>
      <c r="G77" s="833">
        <v>0.87847222222222221</v>
      </c>
      <c r="H77" s="833">
        <v>0.8819444444444432</v>
      </c>
      <c r="I77" s="833">
        <v>0.89236111111110983</v>
      </c>
      <c r="J77" s="833">
        <f t="shared" si="0"/>
        <v>0.89930555555555425</v>
      </c>
      <c r="K77" s="833">
        <v>0.90277777777777646</v>
      </c>
      <c r="L77" s="833">
        <v>0.92361111111110983</v>
      </c>
      <c r="M77" s="849">
        <v>14</v>
      </c>
      <c r="N77" s="849" t="s">
        <v>21</v>
      </c>
      <c r="O77" s="833">
        <v>0.92361111111111116</v>
      </c>
      <c r="P77" s="833">
        <v>0.94444444444444453</v>
      </c>
      <c r="Q77" s="833">
        <f t="shared" si="1"/>
        <v>0.94791666666666674</v>
      </c>
      <c r="R77" s="833">
        <v>0.95486111111111116</v>
      </c>
      <c r="S77" s="833">
        <v>0.96527777777777779</v>
      </c>
      <c r="T77" s="833">
        <v>0.96736111111111101</v>
      </c>
      <c r="U77" s="834">
        <v>0.96875</v>
      </c>
      <c r="V77" s="849">
        <v>14</v>
      </c>
    </row>
    <row r="78" spans="1:22" ht="14.25" customHeight="1" thickTop="1" thickBot="1">
      <c r="A78" s="849">
        <v>16</v>
      </c>
      <c r="B78" s="849" t="s">
        <v>21</v>
      </c>
      <c r="C78" s="1068"/>
      <c r="D78" s="1068"/>
      <c r="E78" s="1068"/>
      <c r="F78" s="833">
        <v>0.89583333333333337</v>
      </c>
      <c r="G78" s="833">
        <v>0.89930555555555547</v>
      </c>
      <c r="H78" s="833">
        <v>0.90277777777777779</v>
      </c>
      <c r="I78" s="833">
        <v>0.91319444444444453</v>
      </c>
      <c r="J78" s="833">
        <f t="shared" si="0"/>
        <v>0.92013888888888895</v>
      </c>
      <c r="K78" s="833">
        <v>0.92361111111111116</v>
      </c>
      <c r="L78" s="833">
        <v>0.94444444444444453</v>
      </c>
      <c r="M78" s="849">
        <v>16</v>
      </c>
      <c r="N78" s="849" t="s">
        <v>21</v>
      </c>
      <c r="O78" s="833">
        <v>0.95138888888888884</v>
      </c>
      <c r="P78" s="833">
        <v>0.97222222222222221</v>
      </c>
      <c r="Q78" s="833">
        <f t="shared" si="1"/>
        <v>0.97569444444444442</v>
      </c>
      <c r="R78" s="833">
        <v>0.98263888888888884</v>
      </c>
      <c r="S78" s="833">
        <v>0.99305555555555547</v>
      </c>
      <c r="T78" s="833">
        <v>0.99513888888888891</v>
      </c>
      <c r="U78" s="834">
        <v>0.99652777777777779</v>
      </c>
      <c r="V78" s="849">
        <v>16</v>
      </c>
    </row>
    <row r="79" spans="1:22" ht="14.25" customHeight="1" thickTop="1" thickBot="1">
      <c r="A79" s="849">
        <v>32</v>
      </c>
      <c r="B79" s="849" t="s">
        <v>21</v>
      </c>
      <c r="C79" s="1068"/>
      <c r="D79" s="1068"/>
      <c r="E79" s="1068"/>
      <c r="F79" s="1061"/>
      <c r="G79" s="1061"/>
      <c r="H79" s="1061"/>
      <c r="I79" s="1061"/>
      <c r="J79" s="833"/>
      <c r="K79" s="1061"/>
      <c r="L79" s="1061"/>
      <c r="M79" s="849">
        <v>32</v>
      </c>
      <c r="N79" s="849" t="s">
        <v>21</v>
      </c>
      <c r="O79" s="833">
        <v>0.92708333333333337</v>
      </c>
      <c r="P79" s="833">
        <v>0.94791666666666663</v>
      </c>
      <c r="Q79" s="833">
        <f t="shared" si="1"/>
        <v>0.95138888888888884</v>
      </c>
      <c r="R79" s="833">
        <v>0.95833333333333337</v>
      </c>
      <c r="S79" s="833">
        <v>0.96875</v>
      </c>
      <c r="T79" s="834">
        <v>0.97083333333333333</v>
      </c>
      <c r="U79" s="1061"/>
      <c r="V79" s="849">
        <v>32</v>
      </c>
    </row>
    <row r="80" spans="1:22" ht="14.25" customHeight="1" thickTop="1" thickBot="1">
      <c r="A80" s="849">
        <v>19</v>
      </c>
      <c r="B80" s="849" t="s">
        <v>21</v>
      </c>
      <c r="C80" s="1068"/>
      <c r="D80" s="1068"/>
      <c r="E80" s="1068"/>
      <c r="F80" s="833"/>
      <c r="G80" s="833">
        <v>0.92361111111111116</v>
      </c>
      <c r="H80" s="833">
        <v>0.92708333333333337</v>
      </c>
      <c r="I80" s="833">
        <v>0.9375</v>
      </c>
      <c r="J80" s="833">
        <f t="shared" si="0"/>
        <v>0.94444444444444442</v>
      </c>
      <c r="K80" s="833">
        <v>0.94791666666666663</v>
      </c>
      <c r="L80" s="833">
        <v>0.96875</v>
      </c>
      <c r="M80" s="849">
        <v>19</v>
      </c>
      <c r="N80" s="849" t="s">
        <v>21</v>
      </c>
      <c r="O80" s="833">
        <v>0.97222222222222221</v>
      </c>
      <c r="P80" s="833">
        <v>0.98958333333333337</v>
      </c>
      <c r="Q80" s="833">
        <f t="shared" si="1"/>
        <v>0.99305555555555558</v>
      </c>
      <c r="R80" s="833">
        <v>1</v>
      </c>
      <c r="S80" s="833">
        <v>6.9444444444444441E-3</v>
      </c>
      <c r="T80" s="833">
        <v>9.0277777777777787E-3</v>
      </c>
      <c r="U80" s="1061"/>
      <c r="V80" s="849">
        <v>19</v>
      </c>
    </row>
    <row r="81" spans="1:27" ht="13.5" customHeight="1" thickTop="1" thickBot="1">
      <c r="A81" s="849">
        <v>21</v>
      </c>
      <c r="B81" s="849" t="s">
        <v>21</v>
      </c>
      <c r="C81" s="1068"/>
      <c r="D81" s="1068"/>
      <c r="E81" s="1068"/>
      <c r="F81" s="833">
        <v>0.93402777777777779</v>
      </c>
      <c r="G81" s="833">
        <v>0.9375</v>
      </c>
      <c r="H81" s="833">
        <v>0.93749999999999867</v>
      </c>
      <c r="I81" s="833">
        <v>0.9479166666666653</v>
      </c>
      <c r="J81" s="833">
        <f t="shared" si="0"/>
        <v>0.95486111111110972</v>
      </c>
      <c r="K81" s="833">
        <v>0.95833333333333193</v>
      </c>
      <c r="L81" s="833">
        <v>0.9791666666666653</v>
      </c>
      <c r="M81" s="849">
        <v>21</v>
      </c>
      <c r="N81" s="849" t="s">
        <v>21</v>
      </c>
      <c r="O81" s="833">
        <v>0.98263888888888751</v>
      </c>
      <c r="P81" s="833">
        <v>1.0034722222222208</v>
      </c>
      <c r="Q81" s="833">
        <f t="shared" si="1"/>
        <v>1.0069444444444431</v>
      </c>
      <c r="R81" s="833">
        <v>1.0138888888888875</v>
      </c>
      <c r="S81" s="833">
        <v>1.0243055555555542</v>
      </c>
      <c r="T81" s="834">
        <v>2.6388888888888889E-2</v>
      </c>
      <c r="U81" s="1061"/>
      <c r="V81" s="849">
        <v>21</v>
      </c>
    </row>
    <row r="82" spans="1:27" ht="15" customHeight="1" thickTop="1" thickBot="1">
      <c r="A82" s="849">
        <v>33</v>
      </c>
      <c r="B82" s="849"/>
      <c r="C82" s="1068"/>
      <c r="D82" s="1068"/>
      <c r="E82" s="1068"/>
      <c r="F82" s="1061"/>
      <c r="G82" s="1061"/>
      <c r="H82" s="1061"/>
      <c r="I82" s="1061"/>
      <c r="J82" s="1061"/>
      <c r="K82" s="1061"/>
      <c r="L82" s="1061"/>
      <c r="M82" s="849">
        <v>33</v>
      </c>
      <c r="N82" s="849" t="s">
        <v>21</v>
      </c>
      <c r="O82" s="833">
        <v>0.95486111111111116</v>
      </c>
      <c r="P82" s="833">
        <v>0.97569444444444453</v>
      </c>
      <c r="Q82" s="833">
        <f t="shared" si="1"/>
        <v>0.97916666666666674</v>
      </c>
      <c r="R82" s="833">
        <v>0.98611111111111116</v>
      </c>
      <c r="S82" s="833">
        <v>0.99652777777777779</v>
      </c>
      <c r="T82" s="834">
        <v>0.99861111111111101</v>
      </c>
      <c r="U82" s="1061"/>
      <c r="V82" s="849">
        <v>33</v>
      </c>
    </row>
    <row r="83" spans="1:27" ht="12.75" thickTop="1" thickBot="1">
      <c r="A83" s="1069"/>
      <c r="B83" s="1069"/>
      <c r="C83" s="1070"/>
      <c r="D83" s="1070"/>
      <c r="E83" s="1069"/>
      <c r="F83" s="1069"/>
      <c r="G83" s="1069"/>
      <c r="H83" s="1069"/>
      <c r="I83" s="1069"/>
      <c r="J83" s="1069"/>
      <c r="K83" s="1069"/>
      <c r="L83" s="1069"/>
      <c r="M83" s="1069"/>
      <c r="N83" s="1069"/>
      <c r="O83" s="1069"/>
      <c r="P83" s="1069"/>
      <c r="Q83" s="1069"/>
      <c r="R83" s="1069"/>
      <c r="S83" s="1069"/>
      <c r="T83" s="1069"/>
      <c r="U83" s="1069"/>
      <c r="V83" s="1069"/>
      <c r="AA83" s="15"/>
    </row>
    <row r="84" spans="1:27" ht="12.75" thickTop="1" thickBot="1">
      <c r="A84" s="1070"/>
      <c r="B84" s="1069"/>
      <c r="C84" s="1070"/>
      <c r="D84" s="1070"/>
      <c r="E84" s="1070"/>
      <c r="F84" s="1070"/>
      <c r="G84" s="1070"/>
      <c r="H84" s="1070"/>
      <c r="I84" s="1070"/>
      <c r="J84" s="1070"/>
      <c r="K84" s="1070"/>
      <c r="L84" s="1070"/>
      <c r="M84" s="1071"/>
      <c r="N84" s="1070"/>
      <c r="O84" s="1070"/>
      <c r="P84" s="1070"/>
      <c r="Q84" s="1070"/>
      <c r="R84" s="1070"/>
      <c r="S84" s="1070"/>
      <c r="T84" s="1070"/>
      <c r="U84" s="1070"/>
      <c r="V84" s="1069"/>
    </row>
    <row r="85" spans="1:27" ht="12.75" thickTop="1" thickBot="1">
      <c r="A85" s="1070"/>
      <c r="B85" s="1069"/>
      <c r="C85" s="1069"/>
      <c r="D85" s="1070"/>
      <c r="E85" s="1070"/>
      <c r="F85" s="1070"/>
      <c r="G85" s="1070"/>
      <c r="H85" s="1070"/>
      <c r="I85" s="1069"/>
      <c r="J85" s="1069"/>
      <c r="K85" s="1070"/>
      <c r="L85" s="1070"/>
      <c r="M85" s="1071"/>
      <c r="N85" s="1070"/>
      <c r="O85" s="1070"/>
      <c r="P85" s="1070"/>
      <c r="Q85" s="1070"/>
      <c r="R85" s="1070"/>
      <c r="S85" s="1070"/>
      <c r="T85" s="1070"/>
      <c r="U85" s="1070"/>
      <c r="V85" s="1072"/>
    </row>
    <row r="86" spans="1:27" ht="17.25" thickTop="1" thickBot="1">
      <c r="A86" s="850"/>
      <c r="B86" s="850"/>
      <c r="C86" s="851" t="s">
        <v>193</v>
      </c>
      <c r="D86" s="851"/>
      <c r="E86" s="851"/>
      <c r="F86" s="851"/>
      <c r="G86" s="851"/>
      <c r="H86" s="851"/>
      <c r="I86" s="851"/>
      <c r="J86" s="851"/>
      <c r="K86" s="851"/>
      <c r="L86" s="851"/>
      <c r="M86" s="851"/>
      <c r="N86" s="852"/>
      <c r="O86" s="853"/>
      <c r="P86" s="853"/>
      <c r="Q86" s="853"/>
      <c r="R86" s="853"/>
      <c r="S86" s="853"/>
      <c r="T86" s="854"/>
      <c r="U86" s="855"/>
      <c r="V86" s="855"/>
    </row>
    <row r="87" spans="1:27" ht="12" thickTop="1"/>
    <row r="91" spans="1:27">
      <c r="X91" s="1345"/>
    </row>
  </sheetData>
  <phoneticPr fontId="0" type="noConversion"/>
  <pageMargins left="0.15748031496062992" right="0.23622047244094491" top="1.1811023622047245" bottom="0.15748031496062992" header="0.23622047244094491" footer="0"/>
  <pageSetup paperSize="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indexed="11"/>
  </sheetPr>
  <dimension ref="A1:V36"/>
  <sheetViews>
    <sheetView workbookViewId="0">
      <selection activeCell="C5" sqref="C5"/>
    </sheetView>
  </sheetViews>
  <sheetFormatPr baseColWidth="10" defaultRowHeight="11.25"/>
  <cols>
    <col min="1" max="1" width="6.33203125" customWidth="1"/>
    <col min="2" max="2" width="5" customWidth="1"/>
    <col min="3" max="3" width="10.1640625" customWidth="1"/>
    <col min="4" max="5" width="8.5" customWidth="1"/>
    <col min="6" max="6" width="9.33203125" customWidth="1"/>
    <col min="7" max="7" width="8.5" customWidth="1"/>
    <col min="8" max="8" width="8.83203125" customWidth="1"/>
    <col min="9" max="9" width="9.33203125" customWidth="1"/>
    <col min="10" max="10" width="4.33203125" customWidth="1"/>
    <col min="11" max="11" width="6.6640625" customWidth="1"/>
    <col min="12" max="12" width="6.5" customWidth="1"/>
    <col min="13" max="13" width="4" customWidth="1"/>
    <col min="14" max="18" width="9.6640625" customWidth="1"/>
    <col min="19" max="19" width="13.6640625" customWidth="1"/>
    <col min="20" max="20" width="8.33203125" customWidth="1"/>
    <col min="21" max="21" width="6" customWidth="1"/>
  </cols>
  <sheetData>
    <row r="1" spans="1:22" ht="15">
      <c r="A1" s="518" t="s">
        <v>203</v>
      </c>
      <c r="B1" s="518"/>
      <c r="C1" s="518"/>
      <c r="D1" s="518"/>
      <c r="E1" s="518" t="s">
        <v>204</v>
      </c>
      <c r="F1" s="518"/>
      <c r="G1" s="518"/>
      <c r="H1" s="519"/>
      <c r="I1" s="520"/>
      <c r="J1" s="520"/>
      <c r="K1" s="520"/>
      <c r="L1" s="520"/>
      <c r="M1" s="520"/>
      <c r="N1" s="520"/>
      <c r="O1" s="520"/>
      <c r="P1" s="520"/>
      <c r="Q1" s="520"/>
      <c r="R1" s="520"/>
      <c r="S1" s="520"/>
      <c r="T1" s="520"/>
      <c r="U1" s="520"/>
      <c r="V1" s="521"/>
    </row>
    <row r="2" spans="1:22" ht="15">
      <c r="A2" s="518"/>
      <c r="B2" s="518"/>
      <c r="C2" s="518"/>
      <c r="D2" s="518"/>
      <c r="E2" s="518"/>
      <c r="F2" s="518"/>
      <c r="G2" s="518"/>
      <c r="H2" s="520"/>
      <c r="I2" s="520"/>
      <c r="J2" s="520"/>
      <c r="K2" s="520"/>
      <c r="L2" s="520"/>
      <c r="M2" s="520"/>
      <c r="N2" s="520"/>
      <c r="O2" s="520"/>
      <c r="P2" s="520"/>
      <c r="Q2" s="520"/>
      <c r="R2" s="520"/>
      <c r="S2" s="522"/>
      <c r="T2" s="520"/>
      <c r="U2" s="520"/>
      <c r="V2" s="521"/>
    </row>
    <row r="3" spans="1:22" ht="15">
      <c r="A3" s="518" t="s">
        <v>205</v>
      </c>
      <c r="B3" s="520"/>
      <c r="C3" s="520"/>
      <c r="D3" s="520"/>
      <c r="E3" s="520"/>
      <c r="F3" s="518" t="s">
        <v>206</v>
      </c>
      <c r="G3" s="518"/>
      <c r="H3" s="518"/>
      <c r="I3" s="518"/>
      <c r="J3" s="518"/>
      <c r="K3" s="520"/>
      <c r="L3" s="520"/>
      <c r="M3" s="520"/>
      <c r="N3" s="518" t="s">
        <v>207</v>
      </c>
      <c r="O3" s="520"/>
      <c r="P3" s="520"/>
      <c r="Q3" s="522"/>
      <c r="R3" s="520" t="s">
        <v>208</v>
      </c>
      <c r="S3" s="523">
        <v>41568</v>
      </c>
      <c r="T3" s="520"/>
      <c r="U3" s="520"/>
      <c r="V3" s="521"/>
    </row>
    <row r="4" spans="1:22" ht="15.75" thickBot="1">
      <c r="A4" s="524"/>
      <c r="B4" s="524"/>
      <c r="C4" s="524" t="s">
        <v>209</v>
      </c>
      <c r="D4" s="525" t="s">
        <v>80</v>
      </c>
      <c r="E4" s="525" t="s">
        <v>80</v>
      </c>
      <c r="F4" s="525" t="s">
        <v>152</v>
      </c>
      <c r="G4" s="525" t="s">
        <v>152</v>
      </c>
      <c r="H4" s="525" t="s">
        <v>152</v>
      </c>
      <c r="I4" s="525" t="s">
        <v>142</v>
      </c>
      <c r="J4" s="524"/>
      <c r="K4" s="524"/>
      <c r="L4" s="524"/>
      <c r="M4" s="524"/>
      <c r="N4" s="526" t="s">
        <v>141</v>
      </c>
      <c r="O4" s="525" t="s">
        <v>80</v>
      </c>
      <c r="P4" s="525" t="s">
        <v>80</v>
      </c>
      <c r="Q4" s="525" t="s">
        <v>152</v>
      </c>
      <c r="R4" s="525" t="s">
        <v>80</v>
      </c>
      <c r="S4" s="525" t="s">
        <v>80</v>
      </c>
      <c r="T4" s="525" t="s">
        <v>144</v>
      </c>
      <c r="U4" s="524"/>
      <c r="V4" s="521"/>
    </row>
    <row r="5" spans="1:22" ht="15">
      <c r="A5" s="527" t="s">
        <v>15</v>
      </c>
      <c r="B5" s="528" t="s">
        <v>210</v>
      </c>
      <c r="C5" s="528" t="s">
        <v>8</v>
      </c>
      <c r="D5" s="528" t="s">
        <v>74</v>
      </c>
      <c r="E5" s="528" t="s">
        <v>6</v>
      </c>
      <c r="F5" s="528" t="s">
        <v>5</v>
      </c>
      <c r="G5" s="528" t="s">
        <v>211</v>
      </c>
      <c r="H5" s="528" t="s">
        <v>3</v>
      </c>
      <c r="I5" s="528" t="s">
        <v>2</v>
      </c>
      <c r="J5" s="528" t="s">
        <v>1</v>
      </c>
      <c r="K5" s="528" t="s">
        <v>15</v>
      </c>
      <c r="L5" s="528" t="s">
        <v>210</v>
      </c>
      <c r="M5" s="528" t="s">
        <v>1</v>
      </c>
      <c r="N5" s="528" t="s">
        <v>2</v>
      </c>
      <c r="O5" s="528" t="s">
        <v>3</v>
      </c>
      <c r="P5" s="528" t="s">
        <v>211</v>
      </c>
      <c r="Q5" s="528" t="s">
        <v>5</v>
      </c>
      <c r="R5" s="528" t="s">
        <v>6</v>
      </c>
      <c r="S5" s="528" t="s">
        <v>74</v>
      </c>
      <c r="T5" s="528" t="s">
        <v>8</v>
      </c>
      <c r="U5" s="529" t="s">
        <v>15</v>
      </c>
      <c r="V5" s="521"/>
    </row>
    <row r="6" spans="1:22" ht="15">
      <c r="A6" s="530">
        <v>38</v>
      </c>
      <c r="B6" s="531" t="s">
        <v>35</v>
      </c>
      <c r="C6" s="1073"/>
      <c r="D6" s="1073"/>
      <c r="E6" s="1073"/>
      <c r="F6" s="1073"/>
      <c r="G6" s="1073"/>
      <c r="H6" s="1073"/>
      <c r="I6" s="1073"/>
      <c r="J6" s="1073"/>
      <c r="K6" s="532">
        <v>38</v>
      </c>
      <c r="L6" s="531" t="s">
        <v>35</v>
      </c>
      <c r="M6" s="1073"/>
      <c r="N6" s="1074"/>
      <c r="O6" s="1074"/>
      <c r="P6" s="1074"/>
      <c r="Q6" s="533">
        <v>0.22916666666666666</v>
      </c>
      <c r="R6" s="534">
        <v>0.23611111111111113</v>
      </c>
      <c r="S6" s="534">
        <v>0.24305555555555555</v>
      </c>
      <c r="T6" s="534">
        <v>0.25</v>
      </c>
      <c r="U6" s="535">
        <v>38</v>
      </c>
      <c r="V6" s="521"/>
    </row>
    <row r="7" spans="1:22" ht="15">
      <c r="A7" s="530">
        <v>35</v>
      </c>
      <c r="B7" s="531" t="s">
        <v>35</v>
      </c>
      <c r="C7" s="1073"/>
      <c r="D7" s="1073"/>
      <c r="E7" s="1073"/>
      <c r="F7" s="1073"/>
      <c r="G7" s="1073"/>
      <c r="H7" s="1073"/>
      <c r="I7" s="1073"/>
      <c r="J7" s="1073"/>
      <c r="K7" s="532">
        <v>35</v>
      </c>
      <c r="L7" s="531" t="s">
        <v>35</v>
      </c>
      <c r="M7" s="1073"/>
      <c r="N7" s="1074"/>
      <c r="O7" s="1074"/>
      <c r="P7" s="1074"/>
      <c r="Q7" s="533">
        <v>0.25</v>
      </c>
      <c r="R7" s="534">
        <v>0.2638888888888889</v>
      </c>
      <c r="S7" s="534">
        <v>0.27083333333333331</v>
      </c>
      <c r="T7" s="534">
        <v>0.28125</v>
      </c>
      <c r="U7" s="535">
        <v>35</v>
      </c>
      <c r="V7" s="521"/>
    </row>
    <row r="8" spans="1:22" ht="15">
      <c r="A8" s="530">
        <v>34</v>
      </c>
      <c r="B8" s="531" t="s">
        <v>35</v>
      </c>
      <c r="C8" s="1073"/>
      <c r="D8" s="1073"/>
      <c r="E8" s="1073"/>
      <c r="F8" s="1076"/>
      <c r="G8" s="1076"/>
      <c r="H8" s="1076"/>
      <c r="I8" s="1076"/>
      <c r="J8" s="1073"/>
      <c r="K8" s="532">
        <v>34</v>
      </c>
      <c r="L8" s="531" t="s">
        <v>35</v>
      </c>
      <c r="M8" s="1073"/>
      <c r="N8" s="1077"/>
      <c r="O8" s="1080"/>
      <c r="P8" s="1077"/>
      <c r="Q8" s="533">
        <v>0.2986111111111111</v>
      </c>
      <c r="R8" s="534">
        <v>0.30902777777777779</v>
      </c>
      <c r="S8" s="534">
        <v>0.31597222222222221</v>
      </c>
      <c r="T8" s="534">
        <v>0.3263888888888889</v>
      </c>
      <c r="U8" s="535">
        <v>34</v>
      </c>
      <c r="V8" s="521"/>
    </row>
    <row r="9" spans="1:22" ht="16.5">
      <c r="A9" s="530">
        <v>36</v>
      </c>
      <c r="B9" s="531" t="s">
        <v>35</v>
      </c>
      <c r="C9" s="1074"/>
      <c r="D9" s="1074"/>
      <c r="E9" s="1074"/>
      <c r="F9" s="533">
        <v>0.20833333333333334</v>
      </c>
      <c r="G9" s="534">
        <v>0.21875</v>
      </c>
      <c r="H9" s="534">
        <v>0.22916666666666666</v>
      </c>
      <c r="I9" s="534">
        <v>0.25</v>
      </c>
      <c r="J9" s="1073"/>
      <c r="K9" s="532">
        <v>36</v>
      </c>
      <c r="L9" s="531" t="s">
        <v>35</v>
      </c>
      <c r="M9" s="1073"/>
      <c r="N9" s="534">
        <v>0.2673611111111111</v>
      </c>
      <c r="O9" s="1079"/>
      <c r="P9" s="534">
        <v>0.2986111111111111</v>
      </c>
      <c r="Q9" s="534">
        <v>0.3125</v>
      </c>
      <c r="R9" s="534">
        <v>0.3263888888888889</v>
      </c>
      <c r="S9" s="534">
        <v>0.33333333333333331</v>
      </c>
      <c r="T9" s="534">
        <v>0.34375</v>
      </c>
      <c r="U9" s="535">
        <v>36</v>
      </c>
      <c r="V9" s="521"/>
    </row>
    <row r="10" spans="1:22" ht="15">
      <c r="A10" s="530">
        <v>37</v>
      </c>
      <c r="B10" s="531" t="s">
        <v>35</v>
      </c>
      <c r="C10" s="1074"/>
      <c r="D10" s="1074"/>
      <c r="E10" s="1074"/>
      <c r="F10" s="533">
        <v>0.25</v>
      </c>
      <c r="G10" s="534">
        <v>0.26041666666666669</v>
      </c>
      <c r="H10" s="534">
        <v>0.27083333333333331</v>
      </c>
      <c r="I10" s="534">
        <v>0.29166666666666669</v>
      </c>
      <c r="J10" s="1073"/>
      <c r="K10" s="532">
        <v>37</v>
      </c>
      <c r="L10" s="531" t="s">
        <v>35</v>
      </c>
      <c r="M10" s="1073"/>
      <c r="N10" s="534">
        <v>0.30208333333333331</v>
      </c>
      <c r="O10" s="534">
        <v>0.32291666666666669</v>
      </c>
      <c r="P10" s="534">
        <v>0.33333333333333331</v>
      </c>
      <c r="Q10" s="534">
        <v>0.34722222222222227</v>
      </c>
      <c r="R10" s="534">
        <v>0.3576388888888889</v>
      </c>
      <c r="S10" s="534">
        <v>0.36458333333333331</v>
      </c>
      <c r="T10" s="534">
        <v>0.375</v>
      </c>
      <c r="U10" s="535">
        <v>37</v>
      </c>
      <c r="V10" s="521"/>
    </row>
    <row r="11" spans="1:22" ht="15">
      <c r="A11" s="530">
        <v>15</v>
      </c>
      <c r="B11" s="531" t="s">
        <v>35</v>
      </c>
      <c r="C11" s="1073"/>
      <c r="D11" s="1073"/>
      <c r="E11" s="1075"/>
      <c r="F11" s="533">
        <v>0.28125</v>
      </c>
      <c r="G11" s="534">
        <v>0.29166666666666669</v>
      </c>
      <c r="H11" s="534">
        <v>0.30208333333333331</v>
      </c>
      <c r="I11" s="1077"/>
      <c r="J11" s="1073"/>
      <c r="K11" s="532">
        <v>15</v>
      </c>
      <c r="L11" s="531" t="s">
        <v>21</v>
      </c>
      <c r="M11" s="1073"/>
      <c r="N11" s="1077"/>
      <c r="O11" s="534">
        <v>0.30208333333333331</v>
      </c>
      <c r="P11" s="534">
        <v>0.3125</v>
      </c>
      <c r="Q11" s="534">
        <v>0.32291666666666669</v>
      </c>
      <c r="R11" s="1077"/>
      <c r="S11" s="1077"/>
      <c r="T11" s="1077"/>
      <c r="U11" s="535">
        <v>15</v>
      </c>
      <c r="V11" s="521"/>
    </row>
    <row r="12" spans="1:22" ht="15">
      <c r="A12" s="530">
        <v>38</v>
      </c>
      <c r="B12" s="531" t="s">
        <v>35</v>
      </c>
      <c r="C12" s="534">
        <v>0.25694444444444448</v>
      </c>
      <c r="D12" s="534">
        <v>0.2673611111111111</v>
      </c>
      <c r="E12" s="534">
        <v>0.27430555555555552</v>
      </c>
      <c r="F12" s="534">
        <v>0.28819444444444448</v>
      </c>
      <c r="G12" s="534">
        <v>0.30208333333333331</v>
      </c>
      <c r="H12" s="534">
        <v>0.3125</v>
      </c>
      <c r="I12" s="534">
        <v>0.33680555555555558</v>
      </c>
      <c r="J12" s="1073"/>
      <c r="K12" s="532">
        <v>38</v>
      </c>
      <c r="L12" s="531" t="s">
        <v>35</v>
      </c>
      <c r="M12" s="1073"/>
      <c r="N12" s="534">
        <v>0.34722222222222227</v>
      </c>
      <c r="O12" s="534">
        <v>0.37152777777777773</v>
      </c>
      <c r="P12" s="534">
        <v>0.38194444444444442</v>
      </c>
      <c r="Q12" s="534">
        <v>0.39583333333333331</v>
      </c>
      <c r="R12" s="534">
        <v>0.40972222222222227</v>
      </c>
      <c r="S12" s="534">
        <v>0.41666666666666669</v>
      </c>
      <c r="T12" s="534">
        <v>0.42708333333333331</v>
      </c>
      <c r="U12" s="535">
        <v>38</v>
      </c>
      <c r="V12" s="521"/>
    </row>
    <row r="13" spans="1:22" ht="15">
      <c r="A13" s="530">
        <v>35</v>
      </c>
      <c r="B13" s="531" t="s">
        <v>35</v>
      </c>
      <c r="C13" s="534">
        <v>0.28819444444444448</v>
      </c>
      <c r="D13" s="534">
        <v>0.2986111111111111</v>
      </c>
      <c r="E13" s="534">
        <v>0.30555555555555552</v>
      </c>
      <c r="F13" s="534">
        <v>0.31944444444444448</v>
      </c>
      <c r="G13" s="534">
        <v>0.33333333333333331</v>
      </c>
      <c r="H13" s="534">
        <v>0.34375</v>
      </c>
      <c r="I13" s="534">
        <v>0.36805555555555558</v>
      </c>
      <c r="J13" s="1073"/>
      <c r="K13" s="532">
        <v>35</v>
      </c>
      <c r="L13" s="531" t="s">
        <v>35</v>
      </c>
      <c r="M13" s="1073"/>
      <c r="N13" s="534">
        <v>0.37847222222222227</v>
      </c>
      <c r="O13" s="534">
        <v>0.40277777777777773</v>
      </c>
      <c r="P13" s="534">
        <v>0.41319444444444442</v>
      </c>
      <c r="Q13" s="534">
        <v>0.42708333333333331</v>
      </c>
      <c r="R13" s="534">
        <v>0.44097222222222227</v>
      </c>
      <c r="S13" s="534">
        <v>0.44791666666666669</v>
      </c>
      <c r="T13" s="534">
        <v>0.4548611111111111</v>
      </c>
      <c r="U13" s="535">
        <v>35</v>
      </c>
      <c r="V13" s="521"/>
    </row>
    <row r="14" spans="1:22" ht="15">
      <c r="A14" s="530">
        <v>34</v>
      </c>
      <c r="B14" s="531" t="s">
        <v>35</v>
      </c>
      <c r="C14" s="534">
        <v>0.3298611111111111</v>
      </c>
      <c r="D14" s="534">
        <v>0.34027777777777773</v>
      </c>
      <c r="E14" s="534">
        <v>0.34722222222222227</v>
      </c>
      <c r="F14" s="534">
        <v>0.3611111111111111</v>
      </c>
      <c r="G14" s="534">
        <v>0.375</v>
      </c>
      <c r="H14" s="534">
        <v>0.38541666666666669</v>
      </c>
      <c r="I14" s="534">
        <v>0.39930555555555558</v>
      </c>
      <c r="J14" s="1073"/>
      <c r="K14" s="532">
        <v>34</v>
      </c>
      <c r="L14" s="531" t="s">
        <v>35</v>
      </c>
      <c r="M14" s="1073"/>
      <c r="N14" s="534">
        <v>0.40625</v>
      </c>
      <c r="O14" s="534">
        <v>0.43055555555555558</v>
      </c>
      <c r="P14" s="534">
        <v>0.44097222222222227</v>
      </c>
      <c r="Q14" s="534">
        <v>0.4548611111111111</v>
      </c>
      <c r="R14" s="534">
        <v>0.46875</v>
      </c>
      <c r="S14" s="534">
        <v>0.47569444444444442</v>
      </c>
      <c r="T14" s="534">
        <v>0.4861111111111111</v>
      </c>
      <c r="U14" s="535">
        <v>34</v>
      </c>
      <c r="V14" s="521"/>
    </row>
    <row r="15" spans="1:22" ht="15">
      <c r="A15" s="530">
        <v>36</v>
      </c>
      <c r="B15" s="531" t="s">
        <v>35</v>
      </c>
      <c r="C15" s="534">
        <v>0.35416666666666669</v>
      </c>
      <c r="D15" s="534">
        <v>0.36458333333333331</v>
      </c>
      <c r="E15" s="534">
        <v>0.37152777777777773</v>
      </c>
      <c r="F15" s="534">
        <v>0.38541666666666669</v>
      </c>
      <c r="G15" s="534">
        <v>0.39930555555555558</v>
      </c>
      <c r="H15" s="534">
        <v>0.40972222222222227</v>
      </c>
      <c r="I15" s="534">
        <v>0.43402777777777773</v>
      </c>
      <c r="J15" s="1073"/>
      <c r="K15" s="532">
        <v>36</v>
      </c>
      <c r="L15" s="531" t="s">
        <v>35</v>
      </c>
      <c r="M15" s="1073"/>
      <c r="N15" s="534">
        <v>0.44444444444444442</v>
      </c>
      <c r="O15" s="534">
        <v>0.46875</v>
      </c>
      <c r="P15" s="534">
        <v>0.47916666666666669</v>
      </c>
      <c r="Q15" s="886">
        <v>0.49305555555555558</v>
      </c>
      <c r="R15" s="534">
        <v>0.50694444444444442</v>
      </c>
      <c r="S15" s="534">
        <v>0.51388888888888895</v>
      </c>
      <c r="T15" s="534">
        <v>0.52430555555555558</v>
      </c>
      <c r="U15" s="535">
        <v>36</v>
      </c>
      <c r="V15" s="521"/>
    </row>
    <row r="16" spans="1:22" ht="15">
      <c r="A16" s="530">
        <v>37</v>
      </c>
      <c r="B16" s="531" t="s">
        <v>35</v>
      </c>
      <c r="C16" s="534">
        <v>0.39583333333333331</v>
      </c>
      <c r="D16" s="534">
        <v>0.40625</v>
      </c>
      <c r="E16" s="534">
        <v>0.40972222222222227</v>
      </c>
      <c r="F16" s="534">
        <v>0.4236111111111111</v>
      </c>
      <c r="G16" s="534">
        <v>0.4375</v>
      </c>
      <c r="H16" s="534">
        <v>0.44791666666666669</v>
      </c>
      <c r="I16" s="534">
        <v>0.47222222222222227</v>
      </c>
      <c r="J16" s="1073"/>
      <c r="K16" s="532">
        <v>37</v>
      </c>
      <c r="L16" s="531" t="s">
        <v>35</v>
      </c>
      <c r="M16" s="1073"/>
      <c r="N16" s="534">
        <v>0.4861111111111111</v>
      </c>
      <c r="O16" s="534">
        <v>0.51041666666666663</v>
      </c>
      <c r="P16" s="534">
        <v>0.52083333333333337</v>
      </c>
      <c r="Q16" s="886">
        <v>0.53472222222222221</v>
      </c>
      <c r="R16" s="534">
        <v>0.54861111111111105</v>
      </c>
      <c r="S16" s="534">
        <v>0.55555555555555558</v>
      </c>
      <c r="T16" s="534">
        <v>0.56597222222222221</v>
      </c>
      <c r="U16" s="535">
        <v>37</v>
      </c>
      <c r="V16" s="521"/>
    </row>
    <row r="17" spans="1:22" ht="15">
      <c r="A17" s="530">
        <v>38</v>
      </c>
      <c r="B17" s="531" t="s">
        <v>35</v>
      </c>
      <c r="C17" s="534">
        <v>0.4375</v>
      </c>
      <c r="D17" s="534">
        <v>0.44791666666666669</v>
      </c>
      <c r="E17" s="534">
        <v>0.4548611111111111</v>
      </c>
      <c r="F17" s="886">
        <v>0.46875</v>
      </c>
      <c r="G17" s="534">
        <v>0.4826388888888889</v>
      </c>
      <c r="H17" s="534">
        <v>0.49305555555555558</v>
      </c>
      <c r="I17" s="534">
        <v>0.51736111111111105</v>
      </c>
      <c r="J17" s="1073"/>
      <c r="K17" s="532">
        <v>38</v>
      </c>
      <c r="L17" s="531" t="s">
        <v>35</v>
      </c>
      <c r="M17" s="1073"/>
      <c r="N17" s="534">
        <v>0.52777777777777779</v>
      </c>
      <c r="O17" s="534">
        <v>0.55208333333333337</v>
      </c>
      <c r="P17" s="534">
        <v>0.5625</v>
      </c>
      <c r="Q17" s="886">
        <v>0.57638888888888895</v>
      </c>
      <c r="R17" s="534">
        <v>0.59027777777777779</v>
      </c>
      <c r="S17" s="534">
        <v>0.59722222222222221</v>
      </c>
      <c r="T17" s="534">
        <v>0.60763888888888895</v>
      </c>
      <c r="U17" s="535">
        <v>38</v>
      </c>
      <c r="V17" s="521"/>
    </row>
    <row r="18" spans="1:22" ht="15">
      <c r="A18" s="530">
        <v>35</v>
      </c>
      <c r="B18" s="531" t="s">
        <v>35</v>
      </c>
      <c r="C18" s="534">
        <v>0.46527777777777773</v>
      </c>
      <c r="D18" s="534">
        <v>0.47569444444444442</v>
      </c>
      <c r="E18" s="534">
        <v>0.4826388888888889</v>
      </c>
      <c r="F18" s="886">
        <v>0.49652777777777773</v>
      </c>
      <c r="G18" s="534">
        <v>0.51041666666666663</v>
      </c>
      <c r="H18" s="534">
        <v>0.52083333333333337</v>
      </c>
      <c r="I18" s="534">
        <v>0.54513888888888895</v>
      </c>
      <c r="J18" s="1073"/>
      <c r="K18" s="532">
        <v>35</v>
      </c>
      <c r="L18" s="531" t="s">
        <v>35</v>
      </c>
      <c r="M18" s="1073"/>
      <c r="N18" s="534">
        <v>0.55555555555555558</v>
      </c>
      <c r="O18" s="534">
        <v>0.57986111111111105</v>
      </c>
      <c r="P18" s="534">
        <v>0.59027777777777779</v>
      </c>
      <c r="Q18" s="886">
        <v>0.60416666666666663</v>
      </c>
      <c r="R18" s="534">
        <v>0.61805555555555558</v>
      </c>
      <c r="S18" s="534">
        <v>0.625</v>
      </c>
      <c r="T18" s="534">
        <v>0.63541666666666663</v>
      </c>
      <c r="U18" s="535">
        <v>35</v>
      </c>
      <c r="V18" s="521"/>
    </row>
    <row r="19" spans="1:22" ht="15">
      <c r="A19" s="530">
        <v>34</v>
      </c>
      <c r="B19" s="531" t="s">
        <v>35</v>
      </c>
      <c r="C19" s="534">
        <v>0.49652777777777773</v>
      </c>
      <c r="D19" s="534">
        <v>0.50694444444444442</v>
      </c>
      <c r="E19" s="534">
        <v>0.51388888888888895</v>
      </c>
      <c r="F19" s="886">
        <v>0.52777777777777779</v>
      </c>
      <c r="G19" s="534">
        <v>0.54166666666666663</v>
      </c>
      <c r="H19" s="534">
        <v>0.55208333333333337</v>
      </c>
      <c r="I19" s="534">
        <v>0.57638888888888895</v>
      </c>
      <c r="J19" s="1073"/>
      <c r="K19" s="532">
        <v>34</v>
      </c>
      <c r="L19" s="531" t="s">
        <v>35</v>
      </c>
      <c r="M19" s="1073"/>
      <c r="N19" s="534">
        <v>0.58680555555555558</v>
      </c>
      <c r="O19" s="534">
        <v>0.61111111111111105</v>
      </c>
      <c r="P19" s="534">
        <v>0.62152777777777779</v>
      </c>
      <c r="Q19" s="886">
        <v>0.63541666666666663</v>
      </c>
      <c r="R19" s="534">
        <v>0.64930555555555558</v>
      </c>
      <c r="S19" s="534">
        <v>0.65625</v>
      </c>
      <c r="T19" s="534">
        <v>0.66666666666666663</v>
      </c>
      <c r="U19" s="535">
        <v>34</v>
      </c>
      <c r="V19" s="521"/>
    </row>
    <row r="20" spans="1:22" ht="15">
      <c r="A20" s="530">
        <v>36</v>
      </c>
      <c r="B20" s="531" t="s">
        <v>35</v>
      </c>
      <c r="C20" s="534">
        <v>0.53472222222222221</v>
      </c>
      <c r="D20" s="534">
        <v>0.54513888888888895</v>
      </c>
      <c r="E20" s="534">
        <v>0.55208333333333337</v>
      </c>
      <c r="F20" s="886">
        <v>0.56597222222222221</v>
      </c>
      <c r="G20" s="534">
        <v>0.57986111111111105</v>
      </c>
      <c r="H20" s="534">
        <v>0.59027777777777779</v>
      </c>
      <c r="I20" s="534">
        <v>0.61458333333333337</v>
      </c>
      <c r="J20" s="1073"/>
      <c r="K20" s="532">
        <v>36</v>
      </c>
      <c r="L20" s="531" t="s">
        <v>35</v>
      </c>
      <c r="M20" s="1073"/>
      <c r="N20" s="534">
        <v>0.625</v>
      </c>
      <c r="O20" s="534">
        <v>0.64930555555555558</v>
      </c>
      <c r="P20" s="534">
        <v>0.65972222222222221</v>
      </c>
      <c r="Q20" s="886">
        <v>0.67361111111111116</v>
      </c>
      <c r="R20" s="534">
        <v>0.6875</v>
      </c>
      <c r="S20" s="534">
        <v>0.69444444444444453</v>
      </c>
      <c r="T20" s="534">
        <v>0.70486111111111116</v>
      </c>
      <c r="U20" s="535">
        <v>36</v>
      </c>
      <c r="V20" s="521"/>
    </row>
    <row r="21" spans="1:22" ht="15">
      <c r="A21" s="530">
        <v>37</v>
      </c>
      <c r="B21" s="531" t="s">
        <v>35</v>
      </c>
      <c r="C21" s="534">
        <v>0.57638888888888895</v>
      </c>
      <c r="D21" s="534">
        <v>0.58680555555555558</v>
      </c>
      <c r="E21" s="534">
        <v>0.59375</v>
      </c>
      <c r="F21" s="886">
        <v>0.60763888888888895</v>
      </c>
      <c r="G21" s="534">
        <v>0.62152777777777779</v>
      </c>
      <c r="H21" s="534">
        <v>0.63194444444444442</v>
      </c>
      <c r="I21" s="534">
        <v>0.65625</v>
      </c>
      <c r="J21" s="1073"/>
      <c r="K21" s="532">
        <v>37</v>
      </c>
      <c r="L21" s="531" t="s">
        <v>35</v>
      </c>
      <c r="M21" s="1073"/>
      <c r="N21" s="534">
        <v>0.66666666666666663</v>
      </c>
      <c r="O21" s="534">
        <v>0.69097222222222221</v>
      </c>
      <c r="P21" s="534">
        <v>0.70138888888888884</v>
      </c>
      <c r="Q21" s="886">
        <v>0.71527777777777779</v>
      </c>
      <c r="R21" s="534">
        <v>0.72916666666666663</v>
      </c>
      <c r="S21" s="534">
        <v>0.73611111111111116</v>
      </c>
      <c r="T21" s="534">
        <v>0.74652777777777779</v>
      </c>
      <c r="U21" s="535">
        <v>37</v>
      </c>
      <c r="V21" s="521"/>
    </row>
    <row r="22" spans="1:22" ht="15">
      <c r="A22" s="530">
        <v>38</v>
      </c>
      <c r="B22" s="531" t="s">
        <v>35</v>
      </c>
      <c r="C22" s="534">
        <v>0.61805555555555558</v>
      </c>
      <c r="D22" s="534">
        <v>0.62847222222222221</v>
      </c>
      <c r="E22" s="534">
        <v>0.63541666666666663</v>
      </c>
      <c r="F22" s="886">
        <v>0.64930555555555558</v>
      </c>
      <c r="G22" s="534">
        <v>0.65972222222222221</v>
      </c>
      <c r="H22" s="534">
        <v>0.67361111111111116</v>
      </c>
      <c r="I22" s="534">
        <v>0.69791666666666663</v>
      </c>
      <c r="J22" s="1073"/>
      <c r="K22" s="532">
        <v>38</v>
      </c>
      <c r="L22" s="531" t="s">
        <v>35</v>
      </c>
      <c r="M22" s="1073"/>
      <c r="N22" s="534">
        <v>0.70833333333333337</v>
      </c>
      <c r="O22" s="534">
        <v>0.73263888888888884</v>
      </c>
      <c r="P22" s="534">
        <v>0.74305555555555547</v>
      </c>
      <c r="Q22" s="886">
        <v>0.75694444444444453</v>
      </c>
      <c r="R22" s="534">
        <v>0.77083333333333337</v>
      </c>
      <c r="S22" s="534">
        <v>0.77777777777777779</v>
      </c>
      <c r="T22" s="534">
        <v>0.78819444444444453</v>
      </c>
      <c r="U22" s="535">
        <v>38</v>
      </c>
      <c r="V22" s="521"/>
    </row>
    <row r="23" spans="1:22" ht="15">
      <c r="A23" s="530">
        <v>35</v>
      </c>
      <c r="B23" s="531" t="s">
        <v>35</v>
      </c>
      <c r="C23" s="534">
        <v>0.64583333333333337</v>
      </c>
      <c r="D23" s="534">
        <v>0.65625</v>
      </c>
      <c r="E23" s="534">
        <v>0.66319444444444442</v>
      </c>
      <c r="F23" s="886">
        <v>0.67708333333333337</v>
      </c>
      <c r="G23" s="534">
        <v>0.69097222222222221</v>
      </c>
      <c r="H23" s="534">
        <v>0.70138888888888884</v>
      </c>
      <c r="I23" s="534">
        <v>0.72569444444444453</v>
      </c>
      <c r="J23" s="1073"/>
      <c r="K23" s="532">
        <v>35</v>
      </c>
      <c r="L23" s="531" t="s">
        <v>35</v>
      </c>
      <c r="M23" s="1073"/>
      <c r="N23" s="534">
        <v>0.73611111111111116</v>
      </c>
      <c r="O23" s="534">
        <v>0.76041666666666663</v>
      </c>
      <c r="P23" s="534">
        <v>0.77083333333333337</v>
      </c>
      <c r="Q23" s="886">
        <v>0.78472222222222221</v>
      </c>
      <c r="R23" s="534">
        <v>0.79861111111111116</v>
      </c>
      <c r="S23" s="534">
        <v>0.80555555555555547</v>
      </c>
      <c r="T23" s="534">
        <v>0.81597222222222221</v>
      </c>
      <c r="U23" s="535">
        <v>35</v>
      </c>
      <c r="V23" s="521"/>
    </row>
    <row r="24" spans="1:22" ht="15">
      <c r="A24" s="530">
        <v>34</v>
      </c>
      <c r="B24" s="531" t="s">
        <v>35</v>
      </c>
      <c r="C24" s="534">
        <v>0.67708333333333337</v>
      </c>
      <c r="D24" s="534">
        <v>0.6875</v>
      </c>
      <c r="E24" s="534">
        <v>0.69444444444444453</v>
      </c>
      <c r="F24" s="534">
        <v>0.70833333333333337</v>
      </c>
      <c r="G24" s="534">
        <v>0.72222222222222221</v>
      </c>
      <c r="H24" s="534">
        <v>0.73263888888888884</v>
      </c>
      <c r="I24" s="534">
        <v>0.75694444444444453</v>
      </c>
      <c r="J24" s="1073"/>
      <c r="K24" s="532">
        <v>34</v>
      </c>
      <c r="L24" s="531" t="s">
        <v>35</v>
      </c>
      <c r="M24" s="1073"/>
      <c r="N24" s="534">
        <v>0.76736111111111116</v>
      </c>
      <c r="O24" s="534">
        <v>0.79166666666666663</v>
      </c>
      <c r="P24" s="534">
        <v>0.80208333333333337</v>
      </c>
      <c r="Q24" s="534">
        <v>0.81597222222222221</v>
      </c>
      <c r="R24" s="534">
        <v>0.82986111111111116</v>
      </c>
      <c r="S24" s="534">
        <v>0.83680555555555547</v>
      </c>
      <c r="T24" s="534">
        <v>0.84722222222222221</v>
      </c>
      <c r="U24" s="535">
        <v>34</v>
      </c>
      <c r="V24" s="521"/>
    </row>
    <row r="25" spans="1:22" ht="15">
      <c r="A25" s="530">
        <v>36</v>
      </c>
      <c r="B25" s="531" t="s">
        <v>35</v>
      </c>
      <c r="C25" s="534">
        <v>0.71527777777777779</v>
      </c>
      <c r="D25" s="534">
        <v>0.72569444444444453</v>
      </c>
      <c r="E25" s="534">
        <v>0.73263888888888884</v>
      </c>
      <c r="F25" s="534">
        <v>0.74652777777777779</v>
      </c>
      <c r="G25" s="534">
        <v>0.76041666666666663</v>
      </c>
      <c r="H25" s="534">
        <v>0.77083333333333337</v>
      </c>
      <c r="I25" s="534">
        <v>0.79513888888888884</v>
      </c>
      <c r="J25" s="1073"/>
      <c r="K25" s="532">
        <v>36</v>
      </c>
      <c r="L25" s="531" t="s">
        <v>35</v>
      </c>
      <c r="M25" s="1073"/>
      <c r="N25" s="534">
        <v>0.80555555555555547</v>
      </c>
      <c r="O25" s="534">
        <v>0.82986111111111116</v>
      </c>
      <c r="P25" s="534">
        <v>0.84027777777777779</v>
      </c>
      <c r="Q25" s="534">
        <v>0.85416666666666663</v>
      </c>
      <c r="R25" s="534">
        <v>0.86805555555555547</v>
      </c>
      <c r="S25" s="534">
        <v>0.875</v>
      </c>
      <c r="T25" s="534">
        <v>0.88541666666666663</v>
      </c>
      <c r="U25" s="535">
        <v>36</v>
      </c>
      <c r="V25" s="521"/>
    </row>
    <row r="26" spans="1:22" ht="15">
      <c r="A26" s="530">
        <v>37</v>
      </c>
      <c r="B26" s="531" t="s">
        <v>35</v>
      </c>
      <c r="C26" s="534">
        <v>0.75694444444444453</v>
      </c>
      <c r="D26" s="534">
        <v>0.76736111111111116</v>
      </c>
      <c r="E26" s="534">
        <v>0.77430555555555547</v>
      </c>
      <c r="F26" s="534">
        <v>0.78819444444444453</v>
      </c>
      <c r="G26" s="534">
        <v>0.80208333333333337</v>
      </c>
      <c r="H26" s="534">
        <v>0.8125</v>
      </c>
      <c r="I26" s="534">
        <v>0.83680555555555547</v>
      </c>
      <c r="J26" s="1073"/>
      <c r="K26" s="532">
        <v>37</v>
      </c>
      <c r="L26" s="531" t="s">
        <v>35</v>
      </c>
      <c r="M26" s="1073"/>
      <c r="N26" s="534">
        <v>0.84722222222222221</v>
      </c>
      <c r="O26" s="534">
        <v>0.87152777777777779</v>
      </c>
      <c r="P26" s="534">
        <v>0.88194444444444453</v>
      </c>
      <c r="Q26" s="534">
        <v>0.89583333333333337</v>
      </c>
      <c r="R26" s="534">
        <v>0.90972222222222221</v>
      </c>
      <c r="S26" s="534">
        <v>0.91666666666666663</v>
      </c>
      <c r="T26" s="534">
        <v>0.92708333333333337</v>
      </c>
      <c r="U26" s="535">
        <v>37</v>
      </c>
      <c r="V26" s="521"/>
    </row>
    <row r="27" spans="1:22" ht="15">
      <c r="A27" s="530">
        <v>38</v>
      </c>
      <c r="B27" s="531" t="s">
        <v>35</v>
      </c>
      <c r="C27" s="534">
        <v>0.79861111111111116</v>
      </c>
      <c r="D27" s="534">
        <v>0.80902777777777779</v>
      </c>
      <c r="E27" s="534">
        <v>0.81597222222222221</v>
      </c>
      <c r="F27" s="534">
        <v>0.82986111111111116</v>
      </c>
      <c r="G27" s="534">
        <v>0.84375</v>
      </c>
      <c r="H27" s="534">
        <v>0.85416666666666663</v>
      </c>
      <c r="I27" s="534">
        <v>0.875</v>
      </c>
      <c r="J27" s="1073"/>
      <c r="K27" s="532">
        <v>38</v>
      </c>
      <c r="L27" s="531" t="s">
        <v>35</v>
      </c>
      <c r="M27" s="1073"/>
      <c r="N27" s="534">
        <v>0.88541666666666663</v>
      </c>
      <c r="O27" s="534">
        <v>0.90972222222222221</v>
      </c>
      <c r="P27" s="534">
        <v>0.92013888888888884</v>
      </c>
      <c r="Q27" s="533">
        <v>0.93402777777777779</v>
      </c>
      <c r="R27" s="1077"/>
      <c r="S27" s="1077"/>
      <c r="T27" s="1077"/>
      <c r="U27" s="535">
        <v>38</v>
      </c>
      <c r="V27" s="521"/>
    </row>
    <row r="28" spans="1:22" ht="15">
      <c r="A28" s="530">
        <v>35</v>
      </c>
      <c r="B28" s="531" t="s">
        <v>35</v>
      </c>
      <c r="C28" s="534">
        <v>0.82291666666666663</v>
      </c>
      <c r="D28" s="534">
        <v>0.83333333333333337</v>
      </c>
      <c r="E28" s="534">
        <v>0.84027777777777779</v>
      </c>
      <c r="F28" s="534">
        <v>0.85416666666666663</v>
      </c>
      <c r="G28" s="534">
        <v>0.86805555555555547</v>
      </c>
      <c r="H28" s="534">
        <v>0.87847222222222221</v>
      </c>
      <c r="I28" s="534">
        <v>0.90277777777777779</v>
      </c>
      <c r="J28" s="1073"/>
      <c r="K28" s="532">
        <v>35</v>
      </c>
      <c r="L28" s="531" t="s">
        <v>35</v>
      </c>
      <c r="M28" s="1073"/>
      <c r="N28" s="534">
        <v>0.91666666666666663</v>
      </c>
      <c r="O28" s="534">
        <v>0.9375</v>
      </c>
      <c r="P28" s="534">
        <v>0.94791666666666663</v>
      </c>
      <c r="Q28" s="533">
        <v>0.95833333333333337</v>
      </c>
      <c r="R28" s="1077"/>
      <c r="S28" s="1077"/>
      <c r="T28" s="1077"/>
      <c r="U28" s="535">
        <v>35</v>
      </c>
      <c r="V28" s="521"/>
    </row>
    <row r="29" spans="1:22" ht="15">
      <c r="A29" s="530">
        <v>34</v>
      </c>
      <c r="B29" s="531" t="s">
        <v>35</v>
      </c>
      <c r="C29" s="534">
        <v>0.85763888888888884</v>
      </c>
      <c r="D29" s="534">
        <v>0.86805555555555547</v>
      </c>
      <c r="E29" s="534">
        <v>0.875</v>
      </c>
      <c r="F29" s="534">
        <v>0.88888888888888884</v>
      </c>
      <c r="G29" s="534">
        <v>0.90277777777777779</v>
      </c>
      <c r="H29" s="534">
        <v>0.91319444444444453</v>
      </c>
      <c r="I29" s="534">
        <v>0.9375</v>
      </c>
      <c r="J29" s="1073"/>
      <c r="K29" s="532">
        <v>34</v>
      </c>
      <c r="L29" s="531" t="s">
        <v>35</v>
      </c>
      <c r="M29" s="1073"/>
      <c r="N29" s="534">
        <v>0.9375</v>
      </c>
      <c r="O29" s="534">
        <v>0.95833333333333337</v>
      </c>
      <c r="P29" s="534">
        <v>0.96875</v>
      </c>
      <c r="Q29" s="533">
        <v>0.97916666666666663</v>
      </c>
      <c r="R29" s="1074"/>
      <c r="S29" s="1074"/>
      <c r="T29" s="1074"/>
      <c r="U29" s="535">
        <v>34</v>
      </c>
      <c r="V29" s="521"/>
    </row>
    <row r="30" spans="1:22" ht="15">
      <c r="A30" s="530">
        <v>36</v>
      </c>
      <c r="B30" s="531" t="s">
        <v>35</v>
      </c>
      <c r="C30" s="534">
        <v>0.89583333333333337</v>
      </c>
      <c r="D30" s="534">
        <v>0.90625</v>
      </c>
      <c r="E30" s="534">
        <v>0.91319444444444453</v>
      </c>
      <c r="F30" s="533">
        <v>0.92361111111111116</v>
      </c>
      <c r="G30" s="1077"/>
      <c r="H30" s="1077"/>
      <c r="I30" s="1077"/>
      <c r="J30" s="1074"/>
      <c r="K30" s="532">
        <v>36</v>
      </c>
      <c r="L30" s="531" t="s">
        <v>35</v>
      </c>
      <c r="M30" s="1074"/>
      <c r="N30" s="1077"/>
      <c r="O30" s="1077"/>
      <c r="P30" s="1077"/>
      <c r="Q30" s="1076"/>
      <c r="R30" s="1073"/>
      <c r="S30" s="1073"/>
      <c r="T30" s="1078"/>
      <c r="U30" s="535">
        <v>36</v>
      </c>
      <c r="V30" s="521"/>
    </row>
    <row r="31" spans="1:22" ht="15.75" thickBot="1">
      <c r="A31" s="530">
        <v>37</v>
      </c>
      <c r="B31" s="531" t="s">
        <v>35</v>
      </c>
      <c r="C31" s="534">
        <v>0.93055555555555547</v>
      </c>
      <c r="D31" s="534">
        <v>0.94097222222222221</v>
      </c>
      <c r="E31" s="534">
        <v>0.94791666666666663</v>
      </c>
      <c r="F31" s="533">
        <v>0.95833333333333337</v>
      </c>
      <c r="G31" s="1073"/>
      <c r="H31" s="1073"/>
      <c r="I31" s="1073"/>
      <c r="J31" s="1073"/>
      <c r="K31" s="532">
        <v>37</v>
      </c>
      <c r="L31" s="531"/>
      <c r="M31" s="1073"/>
      <c r="N31" s="1073"/>
      <c r="O31" s="1073"/>
      <c r="P31" s="1073"/>
      <c r="Q31" s="1073"/>
      <c r="R31" s="1073"/>
      <c r="S31" s="1073"/>
      <c r="T31" s="1078"/>
      <c r="U31" s="535">
        <v>37</v>
      </c>
      <c r="V31" s="521"/>
    </row>
    <row r="32" spans="1:22" ht="15">
      <c r="A32" s="536" t="s">
        <v>212</v>
      </c>
      <c r="B32" s="537"/>
      <c r="C32" s="537"/>
      <c r="D32" s="537"/>
      <c r="E32" s="537"/>
      <c r="F32" s="537"/>
      <c r="G32" s="537"/>
      <c r="H32" s="537"/>
      <c r="I32" s="537"/>
      <c r="J32" s="537"/>
      <c r="K32" s="537"/>
      <c r="L32" s="537"/>
      <c r="M32" s="537"/>
      <c r="N32" s="537"/>
      <c r="O32" s="537"/>
      <c r="P32" s="537"/>
      <c r="Q32" s="537"/>
      <c r="R32" s="537"/>
      <c r="S32" s="537"/>
      <c r="T32" s="537"/>
      <c r="U32" s="538"/>
      <c r="V32" s="521"/>
    </row>
    <row r="33" spans="1:22" ht="15">
      <c r="A33" s="539" t="s">
        <v>213</v>
      </c>
      <c r="B33" s="540"/>
      <c r="C33" s="540"/>
      <c r="D33" s="540"/>
      <c r="E33" s="540"/>
      <c r="F33" s="540"/>
      <c r="G33" s="540"/>
      <c r="H33" s="540"/>
      <c r="I33" s="540"/>
      <c r="J33" s="541"/>
      <c r="K33" s="541"/>
      <c r="L33" s="541"/>
      <c r="M33" s="541"/>
      <c r="N33" s="541"/>
      <c r="O33" s="541"/>
      <c r="P33" s="541"/>
      <c r="Q33" s="541"/>
      <c r="R33" s="541"/>
      <c r="S33" s="541"/>
      <c r="T33" s="541"/>
      <c r="U33" s="542"/>
      <c r="V33" s="521"/>
    </row>
    <row r="34" spans="1:22" ht="15.75" thickBot="1">
      <c r="A34" s="543"/>
      <c r="B34" s="544"/>
      <c r="C34" s="544"/>
      <c r="D34" s="545"/>
      <c r="E34" s="545"/>
      <c r="F34" s="545"/>
      <c r="G34" s="545"/>
      <c r="H34" s="546" t="s">
        <v>214</v>
      </c>
      <c r="I34" s="547"/>
      <c r="J34" s="547"/>
      <c r="K34" s="547"/>
      <c r="L34" s="547"/>
      <c r="M34" s="547"/>
      <c r="N34" s="547"/>
      <c r="O34" s="545"/>
      <c r="P34" s="544"/>
      <c r="Q34" s="544"/>
      <c r="R34" s="544"/>
      <c r="S34" s="544"/>
      <c r="T34" s="544"/>
      <c r="U34" s="548"/>
      <c r="V34" s="521"/>
    </row>
    <row r="35" spans="1:22" ht="14.25">
      <c r="A35" s="521"/>
      <c r="B35" s="521"/>
      <c r="C35" s="521"/>
      <c r="D35" s="521"/>
      <c r="E35" s="521"/>
      <c r="F35" s="521"/>
      <c r="G35" s="521"/>
      <c r="H35" s="521"/>
      <c r="I35" s="521"/>
      <c r="J35" s="521"/>
      <c r="K35" s="521"/>
      <c r="L35" s="521"/>
      <c r="M35" s="521"/>
      <c r="N35" s="521"/>
      <c r="O35" s="521"/>
      <c r="P35" s="521"/>
      <c r="Q35" s="521"/>
      <c r="R35" s="521"/>
      <c r="S35" s="521"/>
      <c r="T35" s="521"/>
      <c r="U35" s="521"/>
      <c r="V35" s="521"/>
    </row>
    <row r="36" spans="1:22" ht="15">
      <c r="A36" s="517"/>
      <c r="B36" s="517"/>
      <c r="C36" s="517"/>
      <c r="D36" s="517"/>
      <c r="E36" s="517"/>
      <c r="F36" s="517"/>
      <c r="G36" s="517"/>
      <c r="H36" s="517"/>
      <c r="I36" s="517"/>
      <c r="J36" s="517"/>
      <c r="K36" s="517"/>
      <c r="L36" s="517"/>
      <c r="M36" s="517"/>
      <c r="N36" s="517"/>
      <c r="O36" s="517"/>
      <c r="P36" s="517"/>
      <c r="Q36" s="517"/>
      <c r="R36" s="517"/>
      <c r="S36" s="517"/>
      <c r="T36" s="517"/>
      <c r="U36" s="517"/>
      <c r="V36" s="517"/>
    </row>
  </sheetData>
  <phoneticPr fontId="1" type="noConversion"/>
  <pageMargins left="0.16" right="0.16" top="0.27" bottom="0.16" header="0" footer="0"/>
  <pageSetup paperSize="5" scale="12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indexed="11"/>
  </sheetPr>
  <dimension ref="A1:Q24"/>
  <sheetViews>
    <sheetView workbookViewId="0">
      <selection activeCell="O22" sqref="O22"/>
    </sheetView>
  </sheetViews>
  <sheetFormatPr baseColWidth="10" defaultRowHeight="11.25"/>
  <cols>
    <col min="1" max="1" width="5.1640625" customWidth="1"/>
    <col min="2" max="3" width="9" customWidth="1"/>
    <col min="4" max="4" width="8.83203125" customWidth="1"/>
    <col min="5" max="5" width="10" customWidth="1"/>
    <col min="6" max="6" width="9.33203125" customWidth="1"/>
    <col min="7" max="8" width="9" customWidth="1"/>
    <col min="9" max="9" width="6.1640625" customWidth="1"/>
    <col min="10" max="10" width="9.83203125" customWidth="1"/>
    <col min="11" max="11" width="9.33203125" customWidth="1"/>
    <col min="12" max="12" width="9.1640625" customWidth="1"/>
    <col min="13" max="13" width="8.5" customWidth="1"/>
    <col min="14" max="14" width="9.33203125" customWidth="1"/>
    <col min="15" max="15" width="9.5" customWidth="1"/>
    <col min="16" max="16" width="8.83203125" customWidth="1"/>
    <col min="17" max="17" width="5.33203125" customWidth="1"/>
  </cols>
  <sheetData>
    <row r="1" spans="1:17" ht="15.75" thickBot="1">
      <c r="A1" s="606"/>
      <c r="B1" s="607" t="s">
        <v>23</v>
      </c>
      <c r="C1" s="608"/>
      <c r="D1" s="607"/>
      <c r="E1" s="609"/>
      <c r="F1" s="609"/>
      <c r="G1" s="609"/>
      <c r="H1" s="609" t="s">
        <v>199</v>
      </c>
      <c r="I1" s="609"/>
      <c r="J1" s="607" t="s">
        <v>173</v>
      </c>
      <c r="K1" s="609"/>
      <c r="L1" s="609"/>
      <c r="M1" s="609"/>
      <c r="N1" s="609"/>
      <c r="O1" s="609"/>
      <c r="P1" s="609"/>
      <c r="Q1" s="603"/>
    </row>
    <row r="2" spans="1:17" ht="15.75" thickBot="1">
      <c r="A2" s="475"/>
      <c r="B2" s="47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610" t="s">
        <v>216</v>
      </c>
      <c r="N2" s="610"/>
      <c r="O2" s="610"/>
      <c r="P2" s="476"/>
      <c r="Q2" s="477"/>
    </row>
    <row r="3" spans="1:17" ht="13.5" thickBot="1">
      <c r="A3" s="596" t="s">
        <v>15</v>
      </c>
      <c r="B3" s="601" t="s">
        <v>2</v>
      </c>
      <c r="C3" s="601" t="s">
        <v>3</v>
      </c>
      <c r="D3" s="601" t="s">
        <v>4</v>
      </c>
      <c r="E3" s="601" t="s">
        <v>5</v>
      </c>
      <c r="F3" s="601" t="s">
        <v>6</v>
      </c>
      <c r="G3" s="601" t="s">
        <v>74</v>
      </c>
      <c r="H3" s="601" t="s">
        <v>8</v>
      </c>
      <c r="I3" s="601" t="s">
        <v>15</v>
      </c>
      <c r="J3" s="601" t="s">
        <v>8</v>
      </c>
      <c r="K3" s="601" t="s">
        <v>74</v>
      </c>
      <c r="L3" s="601" t="s">
        <v>6</v>
      </c>
      <c r="M3" s="601" t="s">
        <v>5</v>
      </c>
      <c r="N3" s="601" t="s">
        <v>4</v>
      </c>
      <c r="O3" s="601" t="s">
        <v>3</v>
      </c>
      <c r="P3" s="601" t="s">
        <v>2</v>
      </c>
      <c r="Q3" s="603"/>
    </row>
    <row r="4" spans="1:17" ht="15">
      <c r="A4" s="597"/>
      <c r="B4" s="1081"/>
      <c r="C4" s="1082"/>
      <c r="D4" s="1082"/>
      <c r="E4" s="1082"/>
      <c r="F4" s="1082"/>
      <c r="G4" s="1082"/>
      <c r="H4" s="1083"/>
      <c r="I4" s="602">
        <v>36</v>
      </c>
      <c r="J4" s="1087"/>
      <c r="K4" s="1088"/>
      <c r="L4" s="1088"/>
      <c r="M4" s="581">
        <v>0.20833333333333334</v>
      </c>
      <c r="N4" s="581">
        <v>0.21875</v>
      </c>
      <c r="O4" s="581">
        <v>0.22916666666666666</v>
      </c>
      <c r="P4" s="582">
        <v>0.25</v>
      </c>
      <c r="Q4" s="604">
        <v>36</v>
      </c>
    </row>
    <row r="5" spans="1:17" ht="15">
      <c r="A5" s="598"/>
      <c r="B5" s="1084"/>
      <c r="C5" s="1085"/>
      <c r="D5" s="1085"/>
      <c r="E5" s="1085"/>
      <c r="F5" s="1085"/>
      <c r="G5" s="1085"/>
      <c r="H5" s="1086"/>
      <c r="I5" s="599">
        <v>37</v>
      </c>
      <c r="J5" s="1089"/>
      <c r="K5" s="1090"/>
      <c r="L5" s="1090"/>
      <c r="M5" s="583">
        <v>0.25</v>
      </c>
      <c r="N5" s="583">
        <v>0.26041666666666669</v>
      </c>
      <c r="O5" s="583">
        <v>0.27083333333333331</v>
      </c>
      <c r="P5" s="584">
        <v>0.29166666666666669</v>
      </c>
      <c r="Q5" s="605">
        <v>37</v>
      </c>
    </row>
    <row r="6" spans="1:17" ht="15.75">
      <c r="A6" s="599">
        <v>38</v>
      </c>
      <c r="B6" s="1089"/>
      <c r="C6" s="1090"/>
      <c r="D6" s="1090"/>
      <c r="E6" s="578">
        <v>0.21875</v>
      </c>
      <c r="F6" s="129">
        <v>0.2326388888888889</v>
      </c>
      <c r="G6" s="129">
        <v>0.23958333333333334</v>
      </c>
      <c r="H6" s="474">
        <v>0.25</v>
      </c>
      <c r="I6" s="599">
        <v>38</v>
      </c>
      <c r="J6" s="473">
        <v>0.26041666666666669</v>
      </c>
      <c r="K6" s="129">
        <v>0.27083333333333331</v>
      </c>
      <c r="L6" s="129">
        <v>0.27777777777777779</v>
      </c>
      <c r="M6" s="129">
        <v>0.29166666666666669</v>
      </c>
      <c r="N6" s="129">
        <v>0.30208333333333331</v>
      </c>
      <c r="O6" s="129">
        <v>0.3125</v>
      </c>
      <c r="P6" s="474">
        <v>0.33333333333333331</v>
      </c>
      <c r="Q6" s="605">
        <v>38</v>
      </c>
    </row>
    <row r="7" spans="1:17" ht="15.75">
      <c r="A7" s="599">
        <v>35</v>
      </c>
      <c r="B7" s="1097"/>
      <c r="C7" s="1093"/>
      <c r="D7" s="1093"/>
      <c r="E7" s="578">
        <v>0.26041666666666669</v>
      </c>
      <c r="F7" s="129">
        <v>0.27430555555555558</v>
      </c>
      <c r="G7" s="129">
        <v>0.28125</v>
      </c>
      <c r="H7" s="474">
        <v>0.29166666666666669</v>
      </c>
      <c r="I7" s="599">
        <v>35</v>
      </c>
      <c r="J7" s="473">
        <v>0.30208333333333331</v>
      </c>
      <c r="K7" s="129">
        <v>0.3125</v>
      </c>
      <c r="L7" s="129">
        <v>0.31944444444444448</v>
      </c>
      <c r="M7" s="129">
        <v>0.33333333333333331</v>
      </c>
      <c r="N7" s="129">
        <v>0.34375</v>
      </c>
      <c r="O7" s="129">
        <v>0.35416666666666669</v>
      </c>
      <c r="P7" s="474">
        <v>0.375</v>
      </c>
      <c r="Q7" s="605">
        <v>35</v>
      </c>
    </row>
    <row r="8" spans="1:17" ht="15">
      <c r="A8" s="599">
        <v>36</v>
      </c>
      <c r="B8" s="473">
        <v>0.26041666666666669</v>
      </c>
      <c r="C8" s="129" t="s">
        <v>174</v>
      </c>
      <c r="D8" s="129">
        <v>0.29166666666666669</v>
      </c>
      <c r="E8" s="129">
        <v>0.30208333333333331</v>
      </c>
      <c r="F8" s="129">
        <v>0.31597222222222221</v>
      </c>
      <c r="G8" s="129">
        <v>0.32291666666666663</v>
      </c>
      <c r="H8" s="474">
        <v>0.33333333333333331</v>
      </c>
      <c r="I8" s="599">
        <v>36</v>
      </c>
      <c r="J8" s="473">
        <v>0.34375</v>
      </c>
      <c r="K8" s="129">
        <v>0.35416666666666669</v>
      </c>
      <c r="L8" s="129">
        <v>0.3611111111111111</v>
      </c>
      <c r="M8" s="129">
        <v>0.375</v>
      </c>
      <c r="N8" s="129">
        <v>0.38541666666666669</v>
      </c>
      <c r="O8" s="129">
        <v>0.39583333333333331</v>
      </c>
      <c r="P8" s="474">
        <v>0.41666666666666669</v>
      </c>
      <c r="Q8" s="605">
        <v>36</v>
      </c>
    </row>
    <row r="9" spans="1:17" ht="15">
      <c r="A9" s="599">
        <v>37</v>
      </c>
      <c r="B9" s="473">
        <v>0.30208333333333331</v>
      </c>
      <c r="C9" s="129">
        <v>0.32291666666666669</v>
      </c>
      <c r="D9" s="129">
        <v>0.33333333333333331</v>
      </c>
      <c r="E9" s="129">
        <v>0.34375</v>
      </c>
      <c r="F9" s="129">
        <v>0.3576388888888889</v>
      </c>
      <c r="G9" s="129">
        <v>0.36458333333333331</v>
      </c>
      <c r="H9" s="474">
        <v>0.375</v>
      </c>
      <c r="I9" s="599">
        <v>37</v>
      </c>
      <c r="J9" s="473">
        <v>0.38541666666666669</v>
      </c>
      <c r="K9" s="129">
        <v>0.39583333333333331</v>
      </c>
      <c r="L9" s="129">
        <v>0.40277777777777773</v>
      </c>
      <c r="M9" s="129">
        <v>0.41666666666666669</v>
      </c>
      <c r="N9" s="129">
        <v>0.42708333333333331</v>
      </c>
      <c r="O9" s="129">
        <v>0.4375</v>
      </c>
      <c r="P9" s="474">
        <v>0.45833333333333331</v>
      </c>
      <c r="Q9" s="605">
        <v>37</v>
      </c>
    </row>
    <row r="10" spans="1:17" ht="15">
      <c r="A10" s="599">
        <v>38</v>
      </c>
      <c r="B10" s="473">
        <v>0.34375</v>
      </c>
      <c r="C10" s="129">
        <v>0.36458333333333331</v>
      </c>
      <c r="D10" s="129">
        <v>0.375</v>
      </c>
      <c r="E10" s="129">
        <v>0.38541666666666669</v>
      </c>
      <c r="F10" s="129">
        <v>0.39930555555555558</v>
      </c>
      <c r="G10" s="129">
        <v>0.40625</v>
      </c>
      <c r="H10" s="474">
        <v>0.41666666666666669</v>
      </c>
      <c r="I10" s="599">
        <v>38</v>
      </c>
      <c r="J10" s="473">
        <v>0.42708333333333331</v>
      </c>
      <c r="K10" s="129">
        <v>0.4375</v>
      </c>
      <c r="L10" s="129">
        <v>0.44444444444444442</v>
      </c>
      <c r="M10" s="129">
        <v>0.45833333333333331</v>
      </c>
      <c r="N10" s="129">
        <v>0.46875</v>
      </c>
      <c r="O10" s="129">
        <v>0.47916666666666669</v>
      </c>
      <c r="P10" s="474">
        <v>0.5</v>
      </c>
      <c r="Q10" s="605">
        <v>38</v>
      </c>
    </row>
    <row r="11" spans="1:17" ht="15">
      <c r="A11" s="599">
        <v>35</v>
      </c>
      <c r="B11" s="473">
        <v>0.38541666666666669</v>
      </c>
      <c r="C11" s="129" t="s">
        <v>175</v>
      </c>
      <c r="D11" s="129" t="s">
        <v>176</v>
      </c>
      <c r="E11" s="129">
        <v>0.42708333333333331</v>
      </c>
      <c r="F11" s="129">
        <v>0.44097222222222221</v>
      </c>
      <c r="G11" s="129">
        <v>0.44791666666666663</v>
      </c>
      <c r="H11" s="474">
        <v>0.45833333333333331</v>
      </c>
      <c r="I11" s="599">
        <v>35</v>
      </c>
      <c r="J11" s="473">
        <v>0.46875</v>
      </c>
      <c r="K11" s="129">
        <v>0.47916666666666669</v>
      </c>
      <c r="L11" s="129">
        <v>0.4861111111111111</v>
      </c>
      <c r="M11" s="129">
        <v>0.5</v>
      </c>
      <c r="N11" s="129">
        <v>0.51041666666666663</v>
      </c>
      <c r="O11" s="129">
        <v>0.52083333333333337</v>
      </c>
      <c r="P11" s="474">
        <v>0.54166666666666663</v>
      </c>
      <c r="Q11" s="605">
        <v>35</v>
      </c>
    </row>
    <row r="12" spans="1:17" ht="15">
      <c r="A12" s="599">
        <v>36</v>
      </c>
      <c r="B12" s="473">
        <v>0.42708333333333331</v>
      </c>
      <c r="C12" s="129">
        <v>0.44791666666666669</v>
      </c>
      <c r="D12" s="129">
        <v>0.45833333333333331</v>
      </c>
      <c r="E12" s="129">
        <v>0.46875</v>
      </c>
      <c r="F12" s="129">
        <v>0.4826388888888889</v>
      </c>
      <c r="G12" s="129">
        <v>0.48958333333333331</v>
      </c>
      <c r="H12" s="474">
        <v>0.5</v>
      </c>
      <c r="I12" s="599">
        <v>36</v>
      </c>
      <c r="J12" s="473">
        <v>0.51041666666666663</v>
      </c>
      <c r="K12" s="129">
        <v>0.52083333333333337</v>
      </c>
      <c r="L12" s="129">
        <v>0.52777777777777779</v>
      </c>
      <c r="M12" s="129">
        <v>0.54166666666666663</v>
      </c>
      <c r="N12" s="129">
        <v>0.55208333333333337</v>
      </c>
      <c r="O12" s="129">
        <v>0.5625</v>
      </c>
      <c r="P12" s="474">
        <v>0.58333333333333337</v>
      </c>
      <c r="Q12" s="605">
        <v>36</v>
      </c>
    </row>
    <row r="13" spans="1:17" ht="15.75">
      <c r="A13" s="599">
        <v>37</v>
      </c>
      <c r="B13" s="473">
        <v>0.46875</v>
      </c>
      <c r="C13" s="129">
        <v>0.48958333333333331</v>
      </c>
      <c r="D13" s="129">
        <v>0.5</v>
      </c>
      <c r="E13" s="129">
        <v>0.51041666666666663</v>
      </c>
      <c r="F13" s="129">
        <v>0.52430555555555547</v>
      </c>
      <c r="G13" s="129">
        <v>0.53124999999999989</v>
      </c>
      <c r="H13" s="474">
        <v>0.54166666666666652</v>
      </c>
      <c r="I13" s="599">
        <v>37</v>
      </c>
      <c r="J13" s="473">
        <v>0.55208333333333337</v>
      </c>
      <c r="K13" s="129">
        <v>0.5625</v>
      </c>
      <c r="L13" s="129">
        <v>0.56944444444444442</v>
      </c>
      <c r="M13" s="384">
        <v>0.58333333333333337</v>
      </c>
      <c r="N13" s="129">
        <v>0.59375</v>
      </c>
      <c r="O13" s="129">
        <v>0.60416666666666663</v>
      </c>
      <c r="P13" s="474">
        <v>0.625</v>
      </c>
      <c r="Q13" s="605">
        <v>37</v>
      </c>
    </row>
    <row r="14" spans="1:17" ht="15.75">
      <c r="A14" s="599">
        <v>38</v>
      </c>
      <c r="B14" s="473">
        <v>0.51041666666666663</v>
      </c>
      <c r="C14" s="129">
        <v>0.53125</v>
      </c>
      <c r="D14" s="129">
        <v>0.54166666666666663</v>
      </c>
      <c r="E14" s="384">
        <v>0.55208333333333337</v>
      </c>
      <c r="F14" s="129">
        <v>0.56597222222222221</v>
      </c>
      <c r="G14" s="129">
        <v>0.57291666666666663</v>
      </c>
      <c r="H14" s="474">
        <v>0.58333333333333326</v>
      </c>
      <c r="I14" s="599">
        <v>38</v>
      </c>
      <c r="J14" s="473">
        <v>0.59375</v>
      </c>
      <c r="K14" s="129">
        <v>0.60416666666666663</v>
      </c>
      <c r="L14" s="129">
        <v>0.61111111111111105</v>
      </c>
      <c r="M14" s="385">
        <v>0.625</v>
      </c>
      <c r="N14" s="129">
        <v>0.63541666666666663</v>
      </c>
      <c r="O14" s="129">
        <v>0.64583333333333337</v>
      </c>
      <c r="P14" s="474">
        <v>0.66666666666666663</v>
      </c>
      <c r="Q14" s="605">
        <v>38</v>
      </c>
    </row>
    <row r="15" spans="1:17" ht="15.75">
      <c r="A15" s="599">
        <v>35</v>
      </c>
      <c r="B15" s="473">
        <v>0.55208333333333337</v>
      </c>
      <c r="C15" s="129">
        <v>0.57291666666666663</v>
      </c>
      <c r="D15" s="129">
        <v>0.58333333333333337</v>
      </c>
      <c r="E15" s="579">
        <v>0.59375</v>
      </c>
      <c r="F15" s="129">
        <v>0.60763888888888884</v>
      </c>
      <c r="G15" s="129">
        <v>0.61458333333333326</v>
      </c>
      <c r="H15" s="474">
        <v>0.62499999999999989</v>
      </c>
      <c r="I15" s="599">
        <v>35</v>
      </c>
      <c r="J15" s="473">
        <v>0.63541666666666663</v>
      </c>
      <c r="K15" s="129">
        <v>0.64583333333333337</v>
      </c>
      <c r="L15" s="129">
        <v>0.65277777777777779</v>
      </c>
      <c r="M15" s="385">
        <v>0.66666666666666663</v>
      </c>
      <c r="N15" s="583">
        <v>0.67708333333333337</v>
      </c>
      <c r="O15" s="129">
        <v>0.6875</v>
      </c>
      <c r="P15" s="474">
        <v>0.70833333333333337</v>
      </c>
      <c r="Q15" s="605">
        <v>35</v>
      </c>
    </row>
    <row r="16" spans="1:17" ht="15.75">
      <c r="A16" s="599">
        <v>36</v>
      </c>
      <c r="B16" s="473">
        <v>0.59375</v>
      </c>
      <c r="C16" s="129">
        <v>0.61458333333333337</v>
      </c>
      <c r="D16" s="129">
        <v>0.625</v>
      </c>
      <c r="E16" s="384">
        <v>0.63541666666666663</v>
      </c>
      <c r="F16" s="129">
        <v>0.64930555555555558</v>
      </c>
      <c r="G16" s="129">
        <v>0.65625</v>
      </c>
      <c r="H16" s="474">
        <v>0.66666666666666663</v>
      </c>
      <c r="I16" s="599">
        <v>36</v>
      </c>
      <c r="J16" s="473">
        <v>0.67708333333333337</v>
      </c>
      <c r="K16" s="129">
        <v>0.6875</v>
      </c>
      <c r="L16" s="129">
        <v>0.69444444444444453</v>
      </c>
      <c r="M16" s="129">
        <v>0.70833333333333337</v>
      </c>
      <c r="N16" s="129">
        <v>0.71875</v>
      </c>
      <c r="O16" s="129">
        <v>0.72916666666666663</v>
      </c>
      <c r="P16" s="474">
        <v>0.75</v>
      </c>
      <c r="Q16" s="605">
        <v>36</v>
      </c>
    </row>
    <row r="17" spans="1:17" ht="15">
      <c r="A17" s="599">
        <v>37</v>
      </c>
      <c r="B17" s="473">
        <v>0.63541666666666663</v>
      </c>
      <c r="C17" s="129">
        <v>0.65625</v>
      </c>
      <c r="D17" s="129">
        <v>0.66666666666666663</v>
      </c>
      <c r="E17" s="385">
        <v>0.67708333333333337</v>
      </c>
      <c r="F17" s="129">
        <v>0.69097222222222221</v>
      </c>
      <c r="G17" s="129">
        <v>0.69791666666666663</v>
      </c>
      <c r="H17" s="474">
        <v>0.70833333333333326</v>
      </c>
      <c r="I17" s="599">
        <v>37</v>
      </c>
      <c r="J17" s="473">
        <v>0.71875</v>
      </c>
      <c r="K17" s="129">
        <v>0.72916666666666663</v>
      </c>
      <c r="L17" s="129">
        <v>0.73611111111111116</v>
      </c>
      <c r="M17" s="129">
        <v>0.75</v>
      </c>
      <c r="N17" s="129">
        <v>0.76041666666666663</v>
      </c>
      <c r="O17" s="129">
        <v>0.77083333333333337</v>
      </c>
      <c r="P17" s="474">
        <v>0.79166666666666663</v>
      </c>
      <c r="Q17" s="605">
        <v>37</v>
      </c>
    </row>
    <row r="18" spans="1:17" ht="15">
      <c r="A18" s="599">
        <v>38</v>
      </c>
      <c r="B18" s="473">
        <v>0.67708333333333337</v>
      </c>
      <c r="C18" s="129">
        <v>0.69791666666666663</v>
      </c>
      <c r="D18" s="129">
        <v>0.70833333333333337</v>
      </c>
      <c r="E18" s="129">
        <v>0.71875</v>
      </c>
      <c r="F18" s="129">
        <v>0.73263888888888884</v>
      </c>
      <c r="G18" s="129">
        <v>0.73958333333333326</v>
      </c>
      <c r="H18" s="474">
        <v>0.74999999999999989</v>
      </c>
      <c r="I18" s="599">
        <v>38</v>
      </c>
      <c r="J18" s="473">
        <v>0.76041666666666663</v>
      </c>
      <c r="K18" s="129">
        <v>0.77083333333333337</v>
      </c>
      <c r="L18" s="129">
        <v>0.77777777777777779</v>
      </c>
      <c r="M18" s="129">
        <v>0.79166666666666663</v>
      </c>
      <c r="N18" s="129">
        <v>0.80208333333333337</v>
      </c>
      <c r="O18" s="129">
        <v>0.8125</v>
      </c>
      <c r="P18" s="474">
        <v>0.83333333333333337</v>
      </c>
      <c r="Q18" s="605">
        <v>38</v>
      </c>
    </row>
    <row r="19" spans="1:17" ht="15">
      <c r="A19" s="599">
        <v>35</v>
      </c>
      <c r="B19" s="473">
        <v>0.71875</v>
      </c>
      <c r="C19" s="129">
        <v>0.73958333333333337</v>
      </c>
      <c r="D19" s="129">
        <v>0.75</v>
      </c>
      <c r="E19" s="129">
        <v>0.76041666666666663</v>
      </c>
      <c r="F19" s="129">
        <v>0.77430555555555547</v>
      </c>
      <c r="G19" s="129">
        <v>0.78124999999999989</v>
      </c>
      <c r="H19" s="474">
        <v>0.79166666666666652</v>
      </c>
      <c r="I19" s="599">
        <v>35</v>
      </c>
      <c r="J19" s="473">
        <v>0.80208333333333337</v>
      </c>
      <c r="K19" s="129">
        <v>0.8125</v>
      </c>
      <c r="L19" s="129">
        <v>0.81944444444444453</v>
      </c>
      <c r="M19" s="129">
        <v>0.83333333333333337</v>
      </c>
      <c r="N19" s="129">
        <v>0.84375</v>
      </c>
      <c r="O19" s="129">
        <v>0.85416666666666663</v>
      </c>
      <c r="P19" s="474">
        <v>0.875</v>
      </c>
      <c r="Q19" s="605">
        <v>35</v>
      </c>
    </row>
    <row r="20" spans="1:17" ht="15">
      <c r="A20" s="599">
        <v>36</v>
      </c>
      <c r="B20" s="473">
        <v>0.76041666666666663</v>
      </c>
      <c r="C20" s="129">
        <v>0.78125</v>
      </c>
      <c r="D20" s="129">
        <v>0.79166666666666663</v>
      </c>
      <c r="E20" s="129">
        <v>0.80208333333333337</v>
      </c>
      <c r="F20" s="129">
        <v>0.81597222222222221</v>
      </c>
      <c r="G20" s="129">
        <v>0.82291666666666663</v>
      </c>
      <c r="H20" s="474">
        <v>0.83333333333333326</v>
      </c>
      <c r="I20" s="599">
        <v>36</v>
      </c>
      <c r="J20" s="473">
        <v>0.84375</v>
      </c>
      <c r="K20" s="129">
        <v>0.85416666666666663</v>
      </c>
      <c r="L20" s="129">
        <v>0.86111111111111116</v>
      </c>
      <c r="M20" s="129">
        <v>0.875</v>
      </c>
      <c r="N20" s="129">
        <v>0.88541666666666663</v>
      </c>
      <c r="O20" s="129">
        <v>0.89583333333333337</v>
      </c>
      <c r="P20" s="474">
        <v>0.91666666666666663</v>
      </c>
      <c r="Q20" s="605">
        <v>36</v>
      </c>
    </row>
    <row r="21" spans="1:17" ht="15.75">
      <c r="A21" s="599">
        <v>37</v>
      </c>
      <c r="B21" s="473">
        <v>0.80208333333333337</v>
      </c>
      <c r="C21" s="129">
        <v>0.82291666666666663</v>
      </c>
      <c r="D21" s="129">
        <v>0.83333333333333337</v>
      </c>
      <c r="E21" s="129">
        <v>0.84375</v>
      </c>
      <c r="F21" s="129">
        <v>0.85763888888888884</v>
      </c>
      <c r="G21" s="129">
        <v>0.86458333333333326</v>
      </c>
      <c r="H21" s="474">
        <v>0.87499999999999989</v>
      </c>
      <c r="I21" s="599">
        <v>37</v>
      </c>
      <c r="J21" s="473">
        <v>0.88541666666666663</v>
      </c>
      <c r="K21" s="129">
        <v>0.89583333333333337</v>
      </c>
      <c r="L21" s="129">
        <v>0.90277777777777779</v>
      </c>
      <c r="M21" s="578">
        <v>0.91666666666666663</v>
      </c>
      <c r="N21" s="1093"/>
      <c r="O21" s="1093"/>
      <c r="P21" s="1094"/>
      <c r="Q21" s="605">
        <v>37</v>
      </c>
    </row>
    <row r="22" spans="1:17" ht="15">
      <c r="A22" s="599">
        <v>38</v>
      </c>
      <c r="B22" s="473">
        <v>0.84375</v>
      </c>
      <c r="C22" s="129">
        <v>0.86458333333333337</v>
      </c>
      <c r="D22" s="129">
        <v>0.875</v>
      </c>
      <c r="E22" s="580">
        <v>0.88541666666666663</v>
      </c>
      <c r="F22" s="129">
        <v>0.89930555555555547</v>
      </c>
      <c r="G22" s="129">
        <v>0.90624999999999989</v>
      </c>
      <c r="H22" s="474">
        <v>0.91666666666666652</v>
      </c>
      <c r="I22" s="599">
        <v>38</v>
      </c>
      <c r="J22" s="473">
        <v>0.92708333333333337</v>
      </c>
      <c r="K22" s="129">
        <v>0.9375</v>
      </c>
      <c r="L22" s="129">
        <v>0.94444444444444453</v>
      </c>
      <c r="M22" s="129">
        <v>0.95833333333333337</v>
      </c>
      <c r="N22" s="1093"/>
      <c r="O22" s="1093"/>
      <c r="P22" s="1094"/>
      <c r="Q22" s="605">
        <v>38</v>
      </c>
    </row>
    <row r="23" spans="1:17" ht="15.75">
      <c r="A23" s="599">
        <v>35</v>
      </c>
      <c r="B23" s="473">
        <v>0.88541666666666663</v>
      </c>
      <c r="C23" s="129">
        <v>0.90625</v>
      </c>
      <c r="D23" s="129">
        <v>0.91666666666666663</v>
      </c>
      <c r="E23" s="578">
        <v>0.92708333333333337</v>
      </c>
      <c r="F23" s="129">
        <v>0.9375</v>
      </c>
      <c r="G23" s="129">
        <v>0.94444444444444453</v>
      </c>
      <c r="H23" s="474">
        <v>0.95833333333333337</v>
      </c>
      <c r="I23" s="599">
        <v>35</v>
      </c>
      <c r="J23" s="473">
        <v>0.96875</v>
      </c>
      <c r="K23" s="129">
        <v>0.97916666666666663</v>
      </c>
      <c r="L23" s="129">
        <v>0.98611111111111116</v>
      </c>
      <c r="M23" s="129">
        <v>0</v>
      </c>
      <c r="N23" s="1093"/>
      <c r="O23" s="1093"/>
      <c r="P23" s="1094"/>
      <c r="Q23" s="605">
        <v>35</v>
      </c>
    </row>
    <row r="24" spans="1:17" ht="15.75">
      <c r="A24" s="600">
        <v>36</v>
      </c>
      <c r="B24" s="473">
        <v>0.92708333333333337</v>
      </c>
      <c r="C24" s="129">
        <v>0.94791666666666663</v>
      </c>
      <c r="D24" s="129">
        <v>0.95833333333333337</v>
      </c>
      <c r="E24" s="578">
        <v>0.96875</v>
      </c>
      <c r="F24" s="1093"/>
      <c r="G24" s="1093"/>
      <c r="H24" s="1094"/>
      <c r="I24" s="600"/>
      <c r="J24" s="1097"/>
      <c r="K24" s="1093"/>
      <c r="L24" s="1093"/>
      <c r="M24" s="1093"/>
      <c r="N24" s="1093"/>
      <c r="O24" s="1093"/>
      <c r="P24" s="1094"/>
      <c r="Q24" s="605"/>
    </row>
  </sheetData>
  <phoneticPr fontId="0" type="noConversion"/>
  <pageMargins left="0.94" right="0" top="0.23" bottom="0.16" header="0" footer="0"/>
  <pageSetup paperSize="5" scale="9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6">
    <tabColor indexed="11"/>
  </sheetPr>
  <dimension ref="A1:Q22"/>
  <sheetViews>
    <sheetView workbookViewId="0">
      <selection activeCell="S20" sqref="S20"/>
    </sheetView>
  </sheetViews>
  <sheetFormatPr baseColWidth="10" defaultRowHeight="11.25"/>
  <sheetData>
    <row r="1" spans="1:17" ht="15.75" thickBot="1">
      <c r="A1" s="606"/>
      <c r="B1" s="607" t="s">
        <v>23</v>
      </c>
      <c r="C1" s="608" t="s">
        <v>200</v>
      </c>
      <c r="D1" s="607"/>
      <c r="E1" s="609"/>
      <c r="F1" s="609"/>
      <c r="G1" s="609"/>
      <c r="H1" s="609" t="s">
        <v>199</v>
      </c>
      <c r="I1" s="609"/>
      <c r="J1" s="607" t="s">
        <v>173</v>
      </c>
      <c r="K1" s="609"/>
      <c r="L1" s="609"/>
      <c r="M1" s="609"/>
      <c r="N1" s="609"/>
      <c r="O1" s="609"/>
      <c r="P1" s="609"/>
      <c r="Q1" s="603"/>
    </row>
    <row r="2" spans="1:17" ht="16.5" thickBot="1">
      <c r="A2" s="475"/>
      <c r="B2" s="476"/>
      <c r="C2" s="476"/>
      <c r="D2" s="476"/>
      <c r="E2" s="476"/>
      <c r="F2" s="637" t="s">
        <v>217</v>
      </c>
      <c r="G2" s="637"/>
      <c r="H2" s="637"/>
      <c r="I2" s="637"/>
      <c r="J2" s="476"/>
      <c r="K2" s="476"/>
      <c r="L2" s="476"/>
      <c r="M2" s="610" t="s">
        <v>216</v>
      </c>
      <c r="N2" s="610"/>
      <c r="O2" s="610"/>
      <c r="P2" s="476"/>
      <c r="Q2" s="477"/>
    </row>
    <row r="3" spans="1:17" ht="13.5" thickBot="1">
      <c r="A3" s="596" t="s">
        <v>15</v>
      </c>
      <c r="B3" s="601" t="s">
        <v>2</v>
      </c>
      <c r="C3" s="601" t="s">
        <v>3</v>
      </c>
      <c r="D3" s="601" t="s">
        <v>4</v>
      </c>
      <c r="E3" s="601" t="s">
        <v>5</v>
      </c>
      <c r="F3" s="601" t="s">
        <v>6</v>
      </c>
      <c r="G3" s="601" t="s">
        <v>74</v>
      </c>
      <c r="H3" s="601" t="s">
        <v>8</v>
      </c>
      <c r="I3" s="601" t="s">
        <v>15</v>
      </c>
      <c r="J3" s="601" t="s">
        <v>8</v>
      </c>
      <c r="K3" s="601" t="s">
        <v>74</v>
      </c>
      <c r="L3" s="601" t="s">
        <v>6</v>
      </c>
      <c r="M3" s="601" t="s">
        <v>5</v>
      </c>
      <c r="N3" s="601" t="s">
        <v>4</v>
      </c>
      <c r="O3" s="601" t="s">
        <v>3</v>
      </c>
      <c r="P3" s="601" t="s">
        <v>2</v>
      </c>
      <c r="Q3" s="603"/>
    </row>
    <row r="4" spans="1:17" ht="15.75">
      <c r="A4" s="633">
        <v>1</v>
      </c>
      <c r="B4" s="1293"/>
      <c r="C4" s="1085"/>
      <c r="D4" s="1085"/>
      <c r="E4" s="1292"/>
      <c r="F4" s="1292"/>
      <c r="G4" s="1085"/>
      <c r="H4" s="1086"/>
      <c r="I4" s="633">
        <v>1</v>
      </c>
      <c r="J4" s="1299"/>
      <c r="K4" s="1300"/>
      <c r="L4" s="630">
        <v>0.64583333333333337</v>
      </c>
      <c r="M4" s="630">
        <v>0.65972222222222221</v>
      </c>
      <c r="N4" s="1093"/>
      <c r="O4" s="1093"/>
      <c r="P4" s="1297"/>
      <c r="Q4" s="633">
        <v>1</v>
      </c>
    </row>
    <row r="5" spans="1:17" ht="15.75">
      <c r="A5" s="633">
        <v>1</v>
      </c>
      <c r="B5" s="1293"/>
      <c r="C5" s="1085"/>
      <c r="D5" s="1085"/>
      <c r="E5" s="632">
        <v>0.67361111111111116</v>
      </c>
      <c r="F5" s="632">
        <v>0.6875</v>
      </c>
      <c r="G5" s="1085"/>
      <c r="H5" s="1086"/>
      <c r="I5" s="633">
        <v>1</v>
      </c>
      <c r="J5" s="1089"/>
      <c r="K5" s="1090"/>
      <c r="L5" s="631">
        <v>0.6875</v>
      </c>
      <c r="M5" s="631">
        <v>0.70138888888888884</v>
      </c>
      <c r="N5" s="1093"/>
      <c r="O5" s="1093"/>
      <c r="P5" s="1297"/>
      <c r="Q5" s="633">
        <v>1</v>
      </c>
    </row>
    <row r="6" spans="1:17" ht="15.75">
      <c r="A6" s="633">
        <v>1</v>
      </c>
      <c r="B6" s="1293"/>
      <c r="C6" s="1085"/>
      <c r="D6" s="1085"/>
      <c r="E6" s="632">
        <v>0.71527777777777779</v>
      </c>
      <c r="F6" s="632">
        <v>0.72916666666666663</v>
      </c>
      <c r="G6" s="1085"/>
      <c r="H6" s="1086"/>
      <c r="I6" s="633">
        <v>1</v>
      </c>
      <c r="J6" s="1091"/>
      <c r="K6" s="1090"/>
      <c r="L6" s="630">
        <v>0.72916666666666663</v>
      </c>
      <c r="M6" s="630">
        <v>0.74305555555555547</v>
      </c>
      <c r="N6" s="1093"/>
      <c r="O6" s="1095"/>
      <c r="P6" s="1298"/>
      <c r="Q6" s="633">
        <v>1</v>
      </c>
    </row>
    <row r="7" spans="1:17" ht="15.75">
      <c r="A7" s="633">
        <v>1</v>
      </c>
      <c r="B7" s="1294"/>
      <c r="C7" s="1090"/>
      <c r="D7" s="1090"/>
      <c r="E7" s="630">
        <v>0.75694444444444453</v>
      </c>
      <c r="F7" s="630">
        <v>0.77083333333333337</v>
      </c>
      <c r="G7" s="1093"/>
      <c r="H7" s="1094"/>
      <c r="I7" s="633">
        <v>1</v>
      </c>
      <c r="J7" s="1097"/>
      <c r="K7" s="1093"/>
      <c r="L7" s="630">
        <v>0.77083333333333337</v>
      </c>
      <c r="M7" s="630">
        <v>0.78472222222222221</v>
      </c>
      <c r="N7" s="1093"/>
      <c r="O7" s="1093"/>
      <c r="P7" s="1297"/>
      <c r="Q7" s="633">
        <v>1</v>
      </c>
    </row>
    <row r="8" spans="1:17" ht="15.75">
      <c r="A8" s="633">
        <v>1</v>
      </c>
      <c r="B8" s="1295"/>
      <c r="C8" s="1092"/>
      <c r="D8" s="1092"/>
      <c r="E8" s="630">
        <v>0.79861111111111116</v>
      </c>
      <c r="F8" s="630">
        <v>0.8125</v>
      </c>
      <c r="G8" s="1095"/>
      <c r="H8" s="1096"/>
      <c r="I8" s="633">
        <v>1</v>
      </c>
      <c r="J8" s="1098"/>
      <c r="K8" s="1093"/>
      <c r="L8" s="630">
        <v>0.8125</v>
      </c>
      <c r="M8" s="630">
        <v>0.82638888888888884</v>
      </c>
      <c r="N8" s="1093"/>
      <c r="O8" s="1095"/>
      <c r="P8" s="1298"/>
      <c r="Q8" s="633">
        <v>1</v>
      </c>
    </row>
    <row r="9" spans="1:17" ht="15.75">
      <c r="A9" s="633">
        <v>1</v>
      </c>
      <c r="B9" s="1290"/>
      <c r="C9" s="1093"/>
      <c r="D9" s="1093"/>
      <c r="E9" s="630">
        <v>0.84027777777777779</v>
      </c>
      <c r="F9" s="630">
        <v>0.85416666666666663</v>
      </c>
      <c r="G9" s="1093"/>
      <c r="H9" s="1094"/>
      <c r="I9" s="633">
        <v>1</v>
      </c>
      <c r="J9" s="1097"/>
      <c r="K9" s="1093"/>
      <c r="L9" s="630">
        <v>0.85416666666666663</v>
      </c>
      <c r="M9" s="630">
        <v>0.86805555555555547</v>
      </c>
      <c r="N9" s="1093"/>
      <c r="O9" s="1093"/>
      <c r="P9" s="1297"/>
      <c r="Q9" s="633">
        <v>1</v>
      </c>
    </row>
    <row r="10" spans="1:17" ht="15.75">
      <c r="A10" s="633">
        <v>1</v>
      </c>
      <c r="B10" s="1289"/>
      <c r="C10" s="1095"/>
      <c r="D10" s="1095"/>
      <c r="E10" s="630">
        <v>0.88194444444444453</v>
      </c>
      <c r="F10" s="630">
        <v>0.89583333333333337</v>
      </c>
      <c r="G10" s="630">
        <v>0.90277777777777779</v>
      </c>
      <c r="H10" s="634">
        <v>0.90972222222222221</v>
      </c>
      <c r="I10" s="633">
        <v>1</v>
      </c>
      <c r="J10" s="635">
        <v>0.91666666666666663</v>
      </c>
      <c r="K10" s="630">
        <v>0.92708333333333337</v>
      </c>
      <c r="L10" s="630">
        <v>0.93402777777777779</v>
      </c>
      <c r="M10" s="630">
        <v>0.94444444444444453</v>
      </c>
      <c r="N10" s="1292"/>
      <c r="O10" s="1292"/>
      <c r="P10" s="1297"/>
      <c r="Q10" s="633">
        <v>1</v>
      </c>
    </row>
    <row r="11" spans="1:17" ht="15.75">
      <c r="A11" s="633">
        <v>2</v>
      </c>
      <c r="B11" s="1288"/>
      <c r="C11" s="1296"/>
      <c r="D11" s="630">
        <v>0.625</v>
      </c>
      <c r="E11" s="630">
        <v>0.63541666666666663</v>
      </c>
      <c r="F11" s="1093"/>
      <c r="G11" s="1093"/>
      <c r="H11" s="1094"/>
      <c r="I11" s="633">
        <v>2</v>
      </c>
      <c r="J11" s="1097"/>
      <c r="K11" s="1093"/>
      <c r="L11" s="1093"/>
      <c r="M11" s="630">
        <v>0.65625</v>
      </c>
      <c r="N11" s="630">
        <v>0.66666666666666663</v>
      </c>
      <c r="O11" s="1292"/>
      <c r="P11" s="1301"/>
      <c r="Q11" s="633">
        <v>2</v>
      </c>
    </row>
    <row r="12" spans="1:17" ht="15.75">
      <c r="A12" s="633">
        <v>2</v>
      </c>
      <c r="B12" s="1289"/>
      <c r="C12" s="1291"/>
      <c r="D12" s="630">
        <v>0.66666666666666663</v>
      </c>
      <c r="E12" s="630">
        <v>0.67708333333333337</v>
      </c>
      <c r="F12" s="1093"/>
      <c r="G12" s="1093"/>
      <c r="H12" s="1094"/>
      <c r="I12" s="633">
        <v>2</v>
      </c>
      <c r="J12" s="1097"/>
      <c r="K12" s="1093"/>
      <c r="L12" s="1093"/>
      <c r="M12" s="630">
        <v>0.69791666666666663</v>
      </c>
      <c r="N12" s="630">
        <v>0.70833333333333337</v>
      </c>
      <c r="O12" s="1292"/>
      <c r="P12" s="1302"/>
      <c r="Q12" s="633">
        <v>2</v>
      </c>
    </row>
    <row r="13" spans="1:17" ht="15.75">
      <c r="A13" s="633">
        <v>2</v>
      </c>
      <c r="B13" s="1290"/>
      <c r="C13" s="1292"/>
      <c r="D13" s="630">
        <v>0.70833333333333337</v>
      </c>
      <c r="E13" s="630">
        <v>0.71875</v>
      </c>
      <c r="F13" s="1093"/>
      <c r="G13" s="1093"/>
      <c r="H13" s="1094"/>
      <c r="I13" s="633">
        <v>2</v>
      </c>
      <c r="J13" s="1097"/>
      <c r="K13" s="1093"/>
      <c r="L13" s="1093"/>
      <c r="M13" s="630">
        <v>0.73958333333333337</v>
      </c>
      <c r="N13" s="630">
        <v>0.75</v>
      </c>
      <c r="O13" s="1292"/>
      <c r="P13" s="1301"/>
      <c r="Q13" s="633">
        <v>2</v>
      </c>
    </row>
    <row r="14" spans="1:17" ht="15.75">
      <c r="A14" s="633">
        <v>2</v>
      </c>
      <c r="B14" s="1289"/>
      <c r="C14" s="1291"/>
      <c r="D14" s="630">
        <v>0.75</v>
      </c>
      <c r="E14" s="630">
        <v>0.76041666666666663</v>
      </c>
      <c r="F14" s="1093"/>
      <c r="G14" s="1093"/>
      <c r="H14" s="1094"/>
      <c r="I14" s="633">
        <v>2</v>
      </c>
      <c r="J14" s="1097"/>
      <c r="K14" s="1093"/>
      <c r="L14" s="1093"/>
      <c r="M14" s="631">
        <v>0.78819444444444453</v>
      </c>
      <c r="N14" s="631">
        <v>0.79861111111111116</v>
      </c>
      <c r="O14" s="1292"/>
      <c r="P14" s="1302"/>
      <c r="Q14" s="633">
        <v>2</v>
      </c>
    </row>
    <row r="15" spans="1:17" ht="15.75">
      <c r="A15" s="633">
        <v>2</v>
      </c>
      <c r="B15" s="1290"/>
      <c r="C15" s="1292"/>
      <c r="D15" s="630">
        <v>0.79861111111111116</v>
      </c>
      <c r="E15" s="630">
        <v>0.80902777777777779</v>
      </c>
      <c r="F15" s="1093"/>
      <c r="G15" s="1093"/>
      <c r="H15" s="1094"/>
      <c r="I15" s="633">
        <v>2</v>
      </c>
      <c r="J15" s="1097"/>
      <c r="K15" s="1093"/>
      <c r="L15" s="1093"/>
      <c r="M15" s="631">
        <v>0.82986111111111116</v>
      </c>
      <c r="N15" s="631">
        <v>0.84027777777777779</v>
      </c>
      <c r="O15" s="1292"/>
      <c r="P15" s="1301"/>
      <c r="Q15" s="633">
        <v>2</v>
      </c>
    </row>
    <row r="16" spans="1:17" ht="15.75">
      <c r="A16" s="633">
        <v>2</v>
      </c>
      <c r="B16" s="1289"/>
      <c r="C16" s="1291"/>
      <c r="D16" s="630">
        <v>0.84027777777777779</v>
      </c>
      <c r="E16" s="630">
        <v>0.85069444444444453</v>
      </c>
      <c r="F16" s="1093"/>
      <c r="G16" s="1093"/>
      <c r="H16" s="1094"/>
      <c r="I16" s="633">
        <v>2</v>
      </c>
      <c r="J16" s="1097"/>
      <c r="K16" s="1093"/>
      <c r="L16" s="1093"/>
      <c r="M16" s="631">
        <v>0.87152777777777779</v>
      </c>
      <c r="N16" s="631">
        <v>0.88194444444444453</v>
      </c>
      <c r="O16" s="630">
        <v>0.89236111111111116</v>
      </c>
      <c r="P16" s="1301"/>
      <c r="Q16" s="633">
        <v>2</v>
      </c>
    </row>
    <row r="17" spans="1:17" ht="15.75">
      <c r="A17" s="633">
        <v>2</v>
      </c>
      <c r="B17" s="1290"/>
      <c r="C17" s="630">
        <v>0.89930555555555547</v>
      </c>
      <c r="D17" s="630">
        <v>0.90972222222222221</v>
      </c>
      <c r="E17" s="630">
        <v>0.92361111111111116</v>
      </c>
      <c r="F17" s="1093"/>
      <c r="G17" s="1093"/>
      <c r="H17" s="1094"/>
      <c r="I17" s="633">
        <v>2</v>
      </c>
      <c r="J17" s="1097"/>
      <c r="K17" s="1093"/>
      <c r="L17" s="1093"/>
      <c r="M17" s="1292"/>
      <c r="N17" s="1292"/>
      <c r="O17" s="1292"/>
      <c r="P17" s="1301"/>
      <c r="Q17" s="633">
        <v>2</v>
      </c>
    </row>
    <row r="18" spans="1:17" ht="16.5" thickBot="1">
      <c r="A18" s="636">
        <v>2</v>
      </c>
      <c r="B18" s="1285"/>
      <c r="C18" s="1286"/>
      <c r="D18" s="1287"/>
      <c r="E18" s="1287"/>
      <c r="F18" s="1283"/>
      <c r="G18" s="1283"/>
      <c r="H18" s="1284"/>
      <c r="I18" s="636">
        <v>2</v>
      </c>
      <c r="J18" s="1303"/>
      <c r="K18" s="1283"/>
      <c r="L18" s="1283"/>
      <c r="M18" s="1304"/>
      <c r="N18" s="1283"/>
      <c r="O18" s="1283"/>
      <c r="P18" s="1305"/>
      <c r="Q18" s="636">
        <v>2</v>
      </c>
    </row>
    <row r="19" spans="1:17">
      <c r="F19" s="307"/>
      <c r="G19" s="308"/>
      <c r="H19" s="308"/>
      <c r="I19" s="308"/>
      <c r="J19" s="308"/>
      <c r="K19" s="460"/>
    </row>
    <row r="20" spans="1:17" ht="28.5" thickBot="1">
      <c r="F20" s="639"/>
      <c r="G20" s="640" t="s">
        <v>217</v>
      </c>
      <c r="H20" s="640"/>
      <c r="I20" s="640"/>
      <c r="J20" s="641"/>
      <c r="K20" s="642"/>
    </row>
    <row r="21" spans="1:17" ht="27">
      <c r="G21" s="638"/>
      <c r="H21" s="638"/>
      <c r="I21" s="638"/>
      <c r="J21" s="638"/>
      <c r="K21" s="638"/>
    </row>
    <row r="22" spans="1:17" ht="27">
      <c r="G22" s="638"/>
      <c r="H22" s="638"/>
      <c r="I22" s="638"/>
      <c r="J22" s="638"/>
      <c r="K22" s="638"/>
    </row>
  </sheetData>
  <phoneticPr fontId="0" type="noConversion"/>
  <pageMargins left="0.75" right="0.75" top="1" bottom="1" header="0" footer="0"/>
  <pageSetup scale="74" orientation="landscape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tabColor indexed="11"/>
  </sheetPr>
  <dimension ref="A1:N24"/>
  <sheetViews>
    <sheetView workbookViewId="0">
      <selection activeCell="K4" sqref="K4"/>
    </sheetView>
  </sheetViews>
  <sheetFormatPr baseColWidth="10" defaultRowHeight="11.25"/>
  <cols>
    <col min="1" max="1" width="5.33203125" customWidth="1"/>
    <col min="2" max="4" width="12.1640625" bestFit="1" customWidth="1"/>
    <col min="5" max="5" width="14.33203125" customWidth="1"/>
    <col min="6" max="6" width="14.6640625" customWidth="1"/>
    <col min="7" max="7" width="13.6640625" customWidth="1"/>
    <col min="8" max="8" width="14.6640625" customWidth="1"/>
    <col min="9" max="11" width="12.1640625" bestFit="1" customWidth="1"/>
    <col min="12" max="12" width="16.33203125" bestFit="1" customWidth="1"/>
  </cols>
  <sheetData>
    <row r="1" spans="1:11">
      <c r="A1" s="262"/>
      <c r="B1" s="194"/>
      <c r="C1" s="194"/>
      <c r="D1" s="194"/>
      <c r="E1" s="194"/>
      <c r="F1" s="194"/>
      <c r="G1" s="194"/>
      <c r="H1" s="194"/>
      <c r="I1" s="194"/>
      <c r="J1" s="194"/>
      <c r="K1" s="263"/>
    </row>
    <row r="2" spans="1:11" ht="12.75">
      <c r="A2" s="87"/>
      <c r="B2" s="22"/>
      <c r="C2" s="22"/>
      <c r="D2" s="48" t="s">
        <v>81</v>
      </c>
      <c r="E2" s="48"/>
      <c r="F2" s="22"/>
      <c r="G2" s="22"/>
      <c r="H2" s="22"/>
      <c r="I2" s="22"/>
      <c r="J2" s="66"/>
      <c r="K2" s="264">
        <v>40749</v>
      </c>
    </row>
    <row r="3" spans="1:11">
      <c r="A3" s="87"/>
      <c r="B3" s="22"/>
      <c r="C3" s="22"/>
      <c r="D3" s="22"/>
      <c r="E3" s="22"/>
      <c r="F3" s="22"/>
      <c r="G3" s="22"/>
      <c r="H3" s="22"/>
      <c r="I3" s="22"/>
      <c r="J3" s="22"/>
      <c r="K3" s="265"/>
    </row>
    <row r="4" spans="1:11" ht="12.75">
      <c r="A4" s="257" t="s">
        <v>200</v>
      </c>
      <c r="B4" s="258" t="s">
        <v>82</v>
      </c>
      <c r="C4" s="258" t="s">
        <v>83</v>
      </c>
      <c r="D4" s="258" t="s">
        <v>84</v>
      </c>
      <c r="E4" s="258" t="s">
        <v>85</v>
      </c>
      <c r="F4" s="258" t="s">
        <v>86</v>
      </c>
      <c r="G4" s="258" t="s">
        <v>87</v>
      </c>
      <c r="H4" s="258" t="s">
        <v>85</v>
      </c>
      <c r="I4" s="258" t="s">
        <v>84</v>
      </c>
      <c r="J4" s="258" t="s">
        <v>88</v>
      </c>
      <c r="K4" s="259" t="s">
        <v>82</v>
      </c>
    </row>
    <row r="5" spans="1:11" ht="12.75">
      <c r="A5" s="86">
        <v>90</v>
      </c>
      <c r="B5" s="266">
        <v>0.27083333333333331</v>
      </c>
      <c r="C5" s="1121"/>
      <c r="D5" s="1122"/>
      <c r="E5" s="266">
        <v>0.27777777777777779</v>
      </c>
      <c r="F5" s="266">
        <v>0.28819444444444448</v>
      </c>
      <c r="G5" s="266">
        <v>0.29166666666666669</v>
      </c>
      <c r="H5" s="266">
        <v>0.30208333333333331</v>
      </c>
      <c r="I5" s="266">
        <v>0.31597222222222221</v>
      </c>
      <c r="J5" s="266">
        <v>0.32291666666666669</v>
      </c>
      <c r="K5" s="212">
        <v>0.33333333333333331</v>
      </c>
    </row>
    <row r="6" spans="1:11" ht="12.75">
      <c r="A6" s="86"/>
      <c r="B6" s="266">
        <v>0.33333333333333331</v>
      </c>
      <c r="C6" s="1121"/>
      <c r="D6" s="1122"/>
      <c r="E6" s="266">
        <v>0.34375</v>
      </c>
      <c r="F6" s="1122"/>
      <c r="G6" s="1122"/>
      <c r="H6" s="266">
        <v>0.34375</v>
      </c>
      <c r="I6" s="266">
        <v>0.35416666666666669</v>
      </c>
      <c r="J6" s="266">
        <v>0.3611111111111111</v>
      </c>
      <c r="K6" s="212">
        <v>0.375</v>
      </c>
    </row>
    <row r="7" spans="1:11">
      <c r="A7" s="267"/>
      <c r="B7" s="266">
        <v>0.4375</v>
      </c>
      <c r="C7" s="266">
        <v>0.44791666666666669</v>
      </c>
      <c r="D7" s="266">
        <v>0.4548611111111111</v>
      </c>
      <c r="E7" s="1122"/>
      <c r="F7" s="1122"/>
      <c r="G7" s="1122"/>
      <c r="H7" s="1122"/>
      <c r="I7" s="266">
        <v>0.45833333333333331</v>
      </c>
      <c r="J7" s="266">
        <v>0.46527777777777773</v>
      </c>
      <c r="K7" s="212">
        <v>0.47569444444444442</v>
      </c>
    </row>
    <row r="8" spans="1:11">
      <c r="A8" s="267"/>
      <c r="B8" s="266">
        <v>0.52083333333333337</v>
      </c>
      <c r="C8" s="266">
        <v>0.53125</v>
      </c>
      <c r="D8" s="266">
        <v>0.53819444444444442</v>
      </c>
      <c r="E8" s="266">
        <v>0.54513888888888895</v>
      </c>
      <c r="F8" s="266">
        <v>0.55208333333333337</v>
      </c>
      <c r="G8" s="266">
        <v>0.55555555555555558</v>
      </c>
      <c r="H8" s="266">
        <v>0.56597222222222221</v>
      </c>
      <c r="I8" s="266">
        <v>0.57638888888888895</v>
      </c>
      <c r="J8" s="266">
        <v>0.58333333333333337</v>
      </c>
      <c r="K8" s="212">
        <v>0.59375</v>
      </c>
    </row>
    <row r="9" spans="1:11">
      <c r="A9" s="267"/>
      <c r="B9" s="266">
        <v>0.72916666666666663</v>
      </c>
      <c r="C9" s="266">
        <v>0.73958333333333337</v>
      </c>
      <c r="D9" s="266">
        <v>0.74652777777777779</v>
      </c>
      <c r="E9" s="266">
        <v>0.75347222222222221</v>
      </c>
      <c r="F9" s="266">
        <v>0.76041666666666663</v>
      </c>
      <c r="G9" s="266">
        <v>0.76041666666666663</v>
      </c>
      <c r="H9" s="266">
        <v>0.77083333333333337</v>
      </c>
      <c r="I9" s="266">
        <v>0.78125</v>
      </c>
      <c r="J9" s="266">
        <v>0.78819444444444453</v>
      </c>
      <c r="K9" s="212">
        <v>0.79861111111111116</v>
      </c>
    </row>
    <row r="10" spans="1:11">
      <c r="A10" s="267"/>
      <c r="B10" s="266">
        <v>0.79861111111111116</v>
      </c>
      <c r="C10" s="266">
        <v>0.80208333333333337</v>
      </c>
      <c r="D10" s="266">
        <v>0.80902777777777779</v>
      </c>
      <c r="E10" s="266">
        <v>0.81597222222222221</v>
      </c>
      <c r="F10" s="266">
        <v>0.82291666666666663</v>
      </c>
      <c r="G10" s="266">
        <v>0.82638888888888884</v>
      </c>
      <c r="H10" s="266">
        <v>0.83680555555555547</v>
      </c>
      <c r="I10" s="266">
        <v>0.84375</v>
      </c>
      <c r="J10" s="266">
        <v>0.85763888888888884</v>
      </c>
      <c r="K10" s="212">
        <v>0.86805555555555547</v>
      </c>
    </row>
    <row r="11" spans="1:11">
      <c r="A11" s="87"/>
      <c r="B11" s="1123"/>
      <c r="C11" s="1123"/>
      <c r="D11" s="1123"/>
      <c r="E11" s="1123"/>
      <c r="F11" s="1123"/>
      <c r="G11" s="1123"/>
      <c r="H11" s="1123"/>
      <c r="I11" s="1123"/>
      <c r="J11" s="1123"/>
      <c r="K11" s="1124"/>
    </row>
    <row r="12" spans="1:11" ht="13.5" thickBot="1">
      <c r="A12" s="268"/>
      <c r="B12" s="269"/>
      <c r="C12" s="270" t="s">
        <v>89</v>
      </c>
      <c r="D12" s="270"/>
      <c r="E12" s="270"/>
      <c r="F12" s="270"/>
      <c r="G12" s="270"/>
      <c r="H12" s="270"/>
      <c r="I12" s="270"/>
      <c r="J12" s="269"/>
      <c r="K12" s="271"/>
    </row>
    <row r="13" spans="1:11" ht="12.75">
      <c r="A13" s="1"/>
      <c r="B13" s="1"/>
      <c r="C13" s="142"/>
      <c r="D13" s="142"/>
      <c r="E13" s="142"/>
      <c r="F13" s="142"/>
      <c r="G13" s="142"/>
      <c r="H13" s="142"/>
      <c r="I13" s="142"/>
      <c r="J13" s="1"/>
      <c r="K13" s="1"/>
    </row>
    <row r="14" spans="1:11" ht="12.75">
      <c r="A14" s="1"/>
      <c r="B14" s="1"/>
      <c r="C14" s="142"/>
      <c r="D14" s="142"/>
      <c r="E14" s="142"/>
      <c r="F14" s="142"/>
      <c r="G14" s="142"/>
      <c r="H14" s="142"/>
      <c r="I14" s="142"/>
      <c r="J14" s="1"/>
      <c r="K14" s="1"/>
    </row>
    <row r="15" spans="1:11" ht="13.5" thickBot="1">
      <c r="A15" s="1"/>
      <c r="B15" s="1"/>
      <c r="C15" s="142"/>
      <c r="D15" s="142"/>
      <c r="E15" s="142"/>
      <c r="F15" s="142"/>
      <c r="G15" s="142"/>
      <c r="H15" s="142"/>
      <c r="I15" s="142"/>
      <c r="J15" s="1"/>
      <c r="K15" s="1"/>
    </row>
    <row r="16" spans="1:11">
      <c r="B16" s="355" t="s">
        <v>196</v>
      </c>
      <c r="C16" s="356" t="s">
        <v>196</v>
      </c>
      <c r="D16" s="357" t="s">
        <v>195</v>
      </c>
      <c r="G16" s="355" t="s">
        <v>197</v>
      </c>
      <c r="H16" s="356" t="s">
        <v>197</v>
      </c>
      <c r="I16" s="357" t="s">
        <v>195</v>
      </c>
    </row>
    <row r="17" spans="2:14" ht="15">
      <c r="B17" s="358">
        <v>0.2986111111111111</v>
      </c>
      <c r="C17" s="359">
        <v>0.3298611111111111</v>
      </c>
      <c r="D17" s="360">
        <v>147</v>
      </c>
      <c r="G17" s="358">
        <v>0.2673611111111111</v>
      </c>
      <c r="H17" s="359">
        <v>0.29166666666666669</v>
      </c>
      <c r="I17" s="360">
        <v>147</v>
      </c>
      <c r="J17" s="354"/>
      <c r="K17" s="354"/>
      <c r="L17" s="354"/>
      <c r="M17" s="354"/>
      <c r="N17" s="354"/>
    </row>
    <row r="18" spans="2:14" ht="15.75" thickBot="1">
      <c r="B18" s="358">
        <v>0.33333333333333331</v>
      </c>
      <c r="C18" s="359">
        <v>0.375</v>
      </c>
      <c r="D18" s="360">
        <v>146</v>
      </c>
      <c r="G18" s="361">
        <v>0.29166666666666669</v>
      </c>
      <c r="H18" s="362">
        <v>0.33333333333333331</v>
      </c>
      <c r="I18" s="363">
        <v>146</v>
      </c>
      <c r="J18" s="354"/>
      <c r="K18" s="354"/>
      <c r="L18" s="354"/>
      <c r="M18" s="290"/>
      <c r="N18" s="290"/>
    </row>
    <row r="19" spans="2:14" ht="15">
      <c r="B19" s="358">
        <v>0.51736111111111105</v>
      </c>
      <c r="C19" s="359">
        <v>0.55208333333333337</v>
      </c>
      <c r="D19" s="360">
        <v>145</v>
      </c>
    </row>
    <row r="20" spans="2:14" ht="15">
      <c r="B20" s="358">
        <v>0.55555555555555558</v>
      </c>
      <c r="C20" s="359">
        <v>0.59722222222222221</v>
      </c>
      <c r="D20" s="360">
        <v>146</v>
      </c>
    </row>
    <row r="21" spans="2:14" ht="15">
      <c r="B21" s="358">
        <v>0.72569444444444453</v>
      </c>
      <c r="C21" s="359">
        <v>0.76041666666666663</v>
      </c>
      <c r="D21" s="360">
        <v>145</v>
      </c>
    </row>
    <row r="22" spans="2:14" ht="15">
      <c r="B22" s="358">
        <v>0.76041666666666663</v>
      </c>
      <c r="C22" s="359">
        <v>0.80208333333333337</v>
      </c>
      <c r="D22" s="360">
        <v>146</v>
      </c>
    </row>
    <row r="23" spans="2:14" ht="15">
      <c r="B23" s="358">
        <v>0.80208333333333337</v>
      </c>
      <c r="C23" s="359">
        <v>0.83680555555555547</v>
      </c>
      <c r="D23" s="360">
        <v>145</v>
      </c>
    </row>
    <row r="24" spans="2:14" ht="15.75" thickBot="1">
      <c r="B24" s="361">
        <v>0.83680555555555547</v>
      </c>
      <c r="C24" s="362">
        <v>0.87847222222222221</v>
      </c>
      <c r="D24" s="363">
        <v>146</v>
      </c>
    </row>
  </sheetData>
  <phoneticPr fontId="0" type="noConversion"/>
  <pageMargins left="0.75" right="0.75" top="1" bottom="1" header="0" footer="0"/>
  <pageSetup paperSize="5" scale="14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indexed="11"/>
  </sheetPr>
  <dimension ref="A1:AI80"/>
  <sheetViews>
    <sheetView workbookViewId="0">
      <selection activeCell="AC40" sqref="AC40"/>
    </sheetView>
  </sheetViews>
  <sheetFormatPr baseColWidth="10" defaultRowHeight="11.25"/>
  <cols>
    <col min="1" max="1" width="4.1640625" customWidth="1"/>
    <col min="2" max="2" width="5.83203125" customWidth="1"/>
    <col min="3" max="3" width="6.5" customWidth="1"/>
    <col min="4" max="4" width="6" customWidth="1"/>
    <col min="5" max="5" width="6.83203125" customWidth="1"/>
    <col min="6" max="6" width="6.33203125" customWidth="1"/>
    <col min="7" max="7" width="6" customWidth="1"/>
    <col min="8" max="8" width="8.5" bestFit="1" customWidth="1"/>
    <col min="9" max="9" width="8" customWidth="1"/>
    <col min="10" max="10" width="6.1640625" customWidth="1"/>
    <col min="11" max="11" width="5.33203125" customWidth="1"/>
    <col min="12" max="12" width="6.6640625" customWidth="1"/>
    <col min="13" max="13" width="6.5" customWidth="1"/>
    <col min="14" max="15" width="6.1640625" customWidth="1"/>
    <col min="16" max="16" width="4.5" customWidth="1"/>
    <col min="17" max="17" width="6.83203125" customWidth="1"/>
    <col min="18" max="18" width="6.6640625" customWidth="1"/>
    <col min="19" max="19" width="6.1640625" customWidth="1"/>
    <col min="20" max="20" width="7" customWidth="1"/>
    <col min="21" max="21" width="5.83203125" customWidth="1"/>
    <col min="22" max="22" width="5.5" customWidth="1"/>
    <col min="23" max="23" width="6" customWidth="1"/>
    <col min="24" max="24" width="7.1640625" customWidth="1"/>
    <col min="25" max="25" width="8.5" bestFit="1" customWidth="1"/>
    <col min="26" max="26" width="9.6640625" bestFit="1" customWidth="1"/>
    <col min="27" max="27" width="6" customWidth="1"/>
    <col min="28" max="29" width="6.83203125" customWidth="1"/>
    <col min="30" max="30" width="6" customWidth="1"/>
    <col min="31" max="31" width="6.5" customWidth="1"/>
    <col min="32" max="33" width="6.83203125" customWidth="1"/>
    <col min="34" max="34" width="7.33203125" customWidth="1"/>
  </cols>
  <sheetData>
    <row r="1" spans="1:34" ht="15.75">
      <c r="A1" s="32" t="s">
        <v>29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</row>
    <row r="2" spans="1:34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</row>
    <row r="3" spans="1:34" ht="15.75">
      <c r="A3" s="214" t="s">
        <v>93</v>
      </c>
      <c r="B3" s="213"/>
      <c r="C3" s="213"/>
      <c r="D3" s="213"/>
      <c r="E3" s="213"/>
      <c r="F3" s="213"/>
      <c r="G3" s="213"/>
      <c r="H3" s="213"/>
      <c r="I3" s="213"/>
      <c r="J3" s="33"/>
      <c r="K3" s="141" t="s">
        <v>183</v>
      </c>
      <c r="L3" s="141"/>
      <c r="M3" s="141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627"/>
      <c r="AB3" s="920" t="s">
        <v>254</v>
      </c>
      <c r="AC3" s="628"/>
      <c r="AD3" s="628"/>
      <c r="AE3" s="627"/>
      <c r="AF3" s="921" t="s">
        <v>255</v>
      </c>
    </row>
    <row r="4" spans="1:34" ht="12" thickBo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</row>
    <row r="5" spans="1:34" ht="12" thickBot="1">
      <c r="A5" s="179" t="s">
        <v>95</v>
      </c>
      <c r="B5" s="180" t="s">
        <v>96</v>
      </c>
      <c r="C5" s="180" t="s">
        <v>97</v>
      </c>
      <c r="D5" s="180" t="s">
        <v>98</v>
      </c>
      <c r="E5" s="180" t="s">
        <v>99</v>
      </c>
      <c r="F5" s="180" t="s">
        <v>100</v>
      </c>
      <c r="G5" s="180">
        <v>4</v>
      </c>
      <c r="H5" s="180" t="s">
        <v>101</v>
      </c>
      <c r="I5" s="180" t="s">
        <v>102</v>
      </c>
      <c r="J5" s="180" t="s">
        <v>103</v>
      </c>
      <c r="K5" s="180" t="s">
        <v>95</v>
      </c>
      <c r="L5" s="180" t="s">
        <v>103</v>
      </c>
      <c r="M5" s="180" t="s">
        <v>102</v>
      </c>
      <c r="N5" s="180" t="s">
        <v>104</v>
      </c>
      <c r="O5" s="180" t="s">
        <v>102</v>
      </c>
      <c r="P5" s="180" t="s">
        <v>95</v>
      </c>
      <c r="Q5" s="180" t="s">
        <v>102</v>
      </c>
      <c r="R5" s="180" t="s">
        <v>104</v>
      </c>
      <c r="S5" s="180" t="s">
        <v>102</v>
      </c>
      <c r="T5" s="180" t="s">
        <v>103</v>
      </c>
      <c r="U5" s="180" t="s">
        <v>96</v>
      </c>
      <c r="V5" s="180" t="s">
        <v>95</v>
      </c>
      <c r="W5" s="180" t="s">
        <v>103</v>
      </c>
      <c r="X5" s="180" t="s">
        <v>102</v>
      </c>
      <c r="Y5" s="180" t="s">
        <v>101</v>
      </c>
      <c r="Z5" s="180">
        <v>4</v>
      </c>
      <c r="AA5" s="180" t="s">
        <v>100</v>
      </c>
      <c r="AB5" s="180" t="s">
        <v>99</v>
      </c>
      <c r="AC5" s="181" t="s">
        <v>98</v>
      </c>
      <c r="AD5" s="182" t="s">
        <v>182</v>
      </c>
      <c r="AE5" s="180" t="s">
        <v>102</v>
      </c>
      <c r="AF5" s="182" t="s">
        <v>97</v>
      </c>
      <c r="AG5" s="182" t="s">
        <v>178</v>
      </c>
      <c r="AH5" s="183" t="s">
        <v>192</v>
      </c>
    </row>
    <row r="6" spans="1:34">
      <c r="A6" s="173"/>
      <c r="B6" s="1193"/>
      <c r="C6" s="1191"/>
      <c r="D6" s="1191"/>
      <c r="E6" s="1191"/>
      <c r="F6" s="1191"/>
      <c r="G6" s="1191"/>
      <c r="H6" s="1191"/>
      <c r="I6" s="1191"/>
      <c r="J6" s="1192"/>
      <c r="K6" s="173"/>
      <c r="L6" s="1196"/>
      <c r="M6" s="1191"/>
      <c r="N6" s="1191"/>
      <c r="O6" s="1192"/>
      <c r="P6" s="173"/>
      <c r="Q6" s="1193"/>
      <c r="R6" s="1191"/>
      <c r="S6" s="1191"/>
      <c r="T6" s="1191"/>
      <c r="U6" s="153" t="s">
        <v>35</v>
      </c>
      <c r="V6" s="173">
        <v>101</v>
      </c>
      <c r="W6" s="155">
        <v>0.25</v>
      </c>
      <c r="X6" s="1218"/>
      <c r="Y6" s="1219"/>
      <c r="Z6" s="36">
        <v>0.2638888888888889</v>
      </c>
      <c r="AA6" s="1219"/>
      <c r="AB6" s="1219"/>
      <c r="AC6" s="1221"/>
      <c r="AD6" s="1222"/>
      <c r="AE6" s="1222"/>
      <c r="AF6" s="209">
        <v>0.27083333333333331</v>
      </c>
      <c r="AG6" s="1223"/>
      <c r="AH6" s="173">
        <v>101</v>
      </c>
    </row>
    <row r="7" spans="1:34">
      <c r="A7" s="175"/>
      <c r="B7" s="1194"/>
      <c r="C7" s="1188"/>
      <c r="D7" s="1188"/>
      <c r="E7" s="1311"/>
      <c r="F7" s="1312"/>
      <c r="G7" s="1312"/>
      <c r="H7" s="1312"/>
      <c r="I7" s="1312"/>
      <c r="J7" s="1312"/>
      <c r="K7" s="174">
        <v>2</v>
      </c>
      <c r="L7" s="1197"/>
      <c r="M7" s="1198"/>
      <c r="N7" s="1198"/>
      <c r="O7" s="1199"/>
      <c r="P7" s="174">
        <v>2</v>
      </c>
      <c r="Q7" s="1215"/>
      <c r="R7" s="1198"/>
      <c r="S7" s="1198"/>
      <c r="T7" s="1198"/>
      <c r="U7" s="154" t="s">
        <v>105</v>
      </c>
      <c r="V7" s="175">
        <v>104</v>
      </c>
      <c r="W7" s="148">
        <v>0.27083333333333331</v>
      </c>
      <c r="X7" s="35">
        <v>0.27430555555555552</v>
      </c>
      <c r="Y7" s="35">
        <v>0.27777777777777779</v>
      </c>
      <c r="Z7" s="35">
        <v>0.28472222222222221</v>
      </c>
      <c r="AA7" s="1188"/>
      <c r="AB7" s="1188"/>
      <c r="AC7" s="1190"/>
      <c r="AD7" s="1222"/>
      <c r="AE7" s="1222"/>
      <c r="AF7" s="1225"/>
      <c r="AG7" s="1224"/>
      <c r="AH7" s="175">
        <v>104</v>
      </c>
    </row>
    <row r="8" spans="1:34">
      <c r="A8" s="175"/>
      <c r="B8" s="1194"/>
      <c r="C8" s="1189"/>
      <c r="D8" s="1189"/>
      <c r="E8" s="1313"/>
      <c r="F8" s="1314"/>
      <c r="G8" s="1314"/>
      <c r="H8" s="1314"/>
      <c r="I8" s="1314"/>
      <c r="J8" s="1314"/>
      <c r="K8" s="174">
        <v>2</v>
      </c>
      <c r="L8" s="1197"/>
      <c r="M8" s="1200"/>
      <c r="N8" s="1198"/>
      <c r="O8" s="1199"/>
      <c r="P8" s="174">
        <v>2</v>
      </c>
      <c r="Q8" s="1215"/>
      <c r="R8" s="1198"/>
      <c r="S8" s="1198"/>
      <c r="T8" s="1198"/>
      <c r="U8" s="154" t="s">
        <v>106</v>
      </c>
      <c r="V8" s="175">
        <v>102</v>
      </c>
      <c r="W8" s="148">
        <v>0.27083333333333331</v>
      </c>
      <c r="X8" s="1220"/>
      <c r="Y8" s="1188"/>
      <c r="Z8" s="35">
        <v>0.28125</v>
      </c>
      <c r="AA8" s="35">
        <v>0.28472222222222221</v>
      </c>
      <c r="AB8" s="35">
        <v>0.28819444444444442</v>
      </c>
      <c r="AC8" s="133">
        <v>0.29166666666666663</v>
      </c>
      <c r="AD8" s="134">
        <v>0.2986111111111111</v>
      </c>
      <c r="AE8" s="134">
        <v>0.30902777777777779</v>
      </c>
      <c r="AF8" s="143">
        <v>0.3125</v>
      </c>
      <c r="AG8" s="210">
        <v>0.31597222222222221</v>
      </c>
      <c r="AH8" s="175">
        <v>102</v>
      </c>
    </row>
    <row r="9" spans="1:34">
      <c r="A9" s="175"/>
      <c r="B9" s="1194"/>
      <c r="C9" s="1188"/>
      <c r="D9" s="1188"/>
      <c r="E9" s="1188"/>
      <c r="F9" s="1188"/>
      <c r="G9" s="1188"/>
      <c r="H9" s="1188"/>
      <c r="I9" s="1188"/>
      <c r="J9" s="1190"/>
      <c r="K9" s="175">
        <v>103</v>
      </c>
      <c r="L9" s="148">
        <v>0.28125</v>
      </c>
      <c r="M9" s="35">
        <v>0.28819444444444442</v>
      </c>
      <c r="N9" s="35">
        <v>0.29513888888888884</v>
      </c>
      <c r="O9" s="1190"/>
      <c r="P9" s="175">
        <v>103</v>
      </c>
      <c r="Q9" s="1194"/>
      <c r="R9" s="35">
        <v>0.29861111111111105</v>
      </c>
      <c r="S9" s="35">
        <v>0.30555555555555547</v>
      </c>
      <c r="T9" s="35">
        <v>0.3125</v>
      </c>
      <c r="U9" s="154" t="s">
        <v>35</v>
      </c>
      <c r="V9" s="175">
        <v>103</v>
      </c>
      <c r="W9" s="149">
        <v>0.3159722222222221</v>
      </c>
      <c r="X9" s="1188"/>
      <c r="Y9" s="1189"/>
      <c r="Z9" s="35">
        <v>0.32638888888888878</v>
      </c>
      <c r="AA9" s="1189"/>
      <c r="AB9" s="1189"/>
      <c r="AC9" s="1206"/>
      <c r="AD9" s="1189"/>
      <c r="AE9" s="1206"/>
      <c r="AF9" s="211">
        <v>0.33680555555555558</v>
      </c>
      <c r="AG9" s="1226"/>
      <c r="AH9" s="175">
        <v>103</v>
      </c>
    </row>
    <row r="10" spans="1:34">
      <c r="A10" s="175"/>
      <c r="B10" s="1194"/>
      <c r="C10" s="1188"/>
      <c r="D10" s="1188"/>
      <c r="E10" s="1188"/>
      <c r="F10" s="1188"/>
      <c r="G10" s="1188"/>
      <c r="H10" s="1188"/>
      <c r="I10" s="1188"/>
      <c r="J10" s="1190"/>
      <c r="K10" s="175">
        <v>104</v>
      </c>
      <c r="L10" s="1203"/>
      <c r="M10" s="1188"/>
      <c r="N10" s="1188"/>
      <c r="O10" s="1190"/>
      <c r="P10" s="175">
        <v>104</v>
      </c>
      <c r="Q10" s="1194"/>
      <c r="R10" s="1188"/>
      <c r="S10" s="1188"/>
      <c r="T10" s="1188"/>
      <c r="U10" s="153"/>
      <c r="V10" s="178">
        <v>104</v>
      </c>
      <c r="W10" s="156">
        <v>0.3125</v>
      </c>
      <c r="X10" s="36">
        <v>0.31944444444444448</v>
      </c>
      <c r="Y10" s="36">
        <v>0.32291666666666669</v>
      </c>
      <c r="Z10" s="36">
        <v>0.33333333333333331</v>
      </c>
      <c r="AA10" s="1189"/>
      <c r="AB10" s="1189"/>
      <c r="AC10" s="1206"/>
      <c r="AD10" s="1198"/>
      <c r="AE10" s="1199"/>
      <c r="AF10" s="1188"/>
      <c r="AG10" s="1227"/>
      <c r="AH10" s="178">
        <v>104</v>
      </c>
    </row>
    <row r="11" spans="1:34">
      <c r="A11" s="175">
        <v>101</v>
      </c>
      <c r="B11" s="145" t="s">
        <v>107</v>
      </c>
      <c r="C11" s="35">
        <v>0.27430555555555552</v>
      </c>
      <c r="D11" s="35">
        <v>0.28125</v>
      </c>
      <c r="E11" s="35">
        <v>0.28472222222222215</v>
      </c>
      <c r="F11" s="35">
        <v>0.28819444444444436</v>
      </c>
      <c r="G11" s="35">
        <v>0.29166666666666657</v>
      </c>
      <c r="H11" s="1188"/>
      <c r="I11" s="1188"/>
      <c r="J11" s="146">
        <v>0.30902777777777768</v>
      </c>
      <c r="K11" s="175">
        <v>101</v>
      </c>
      <c r="L11" s="149">
        <v>0.3125</v>
      </c>
      <c r="M11" s="35">
        <v>0.31944444444444431</v>
      </c>
      <c r="N11" s="35">
        <v>0.32638888888888873</v>
      </c>
      <c r="O11" s="1190"/>
      <c r="P11" s="175">
        <v>101</v>
      </c>
      <c r="Q11" s="1194"/>
      <c r="R11" s="35">
        <v>0.32986111111111094</v>
      </c>
      <c r="S11" s="35">
        <v>0.33680555555555536</v>
      </c>
      <c r="T11" s="35">
        <v>0.34722222222222204</v>
      </c>
      <c r="U11" s="154" t="s">
        <v>35</v>
      </c>
      <c r="V11" s="175">
        <v>101</v>
      </c>
      <c r="W11" s="149">
        <v>0.35069444444444425</v>
      </c>
      <c r="X11" s="1188"/>
      <c r="Y11" s="1189"/>
      <c r="Z11" s="35">
        <v>0.36111111111111094</v>
      </c>
      <c r="AA11" s="1189"/>
      <c r="AB11" s="1189"/>
      <c r="AC11" s="1206"/>
      <c r="AD11" s="1200"/>
      <c r="AE11" s="1199"/>
      <c r="AF11" s="35">
        <v>0.37152777777777762</v>
      </c>
      <c r="AG11" s="1227"/>
      <c r="AH11" s="175">
        <v>101</v>
      </c>
    </row>
    <row r="12" spans="1:34">
      <c r="A12" s="175">
        <v>104</v>
      </c>
      <c r="B12" s="145" t="s">
        <v>108</v>
      </c>
      <c r="C12" s="1188"/>
      <c r="D12" s="1189"/>
      <c r="E12" s="1189"/>
      <c r="F12" s="1189"/>
      <c r="G12" s="35">
        <v>0.28819444444444448</v>
      </c>
      <c r="H12" s="35">
        <v>0.2951388888888889</v>
      </c>
      <c r="I12" s="35">
        <v>0.30208333333333331</v>
      </c>
      <c r="J12" s="133">
        <v>0.30902777777777779</v>
      </c>
      <c r="K12" s="175">
        <v>104</v>
      </c>
      <c r="L12" s="1203"/>
      <c r="M12" s="1188"/>
      <c r="N12" s="1188"/>
      <c r="O12" s="1190"/>
      <c r="P12" s="175">
        <v>104</v>
      </c>
      <c r="Q12" s="1194"/>
      <c r="R12" s="1188"/>
      <c r="S12" s="1201"/>
      <c r="T12" s="1201"/>
      <c r="U12" s="154" t="s">
        <v>107</v>
      </c>
      <c r="V12" s="175">
        <v>104</v>
      </c>
      <c r="W12" s="149">
        <v>0.36805555555555558</v>
      </c>
      <c r="X12" s="35">
        <v>0.37152777777777773</v>
      </c>
      <c r="Y12" s="35">
        <v>0.38194444444444442</v>
      </c>
      <c r="Z12" s="35">
        <v>0.3923611111111111</v>
      </c>
      <c r="AA12" s="1228"/>
      <c r="AB12" s="1228"/>
      <c r="AC12" s="1206"/>
      <c r="AD12" s="1188"/>
      <c r="AE12" s="1190"/>
      <c r="AF12" s="35">
        <v>0.40277777777777779</v>
      </c>
      <c r="AG12" s="1227"/>
      <c r="AH12" s="175">
        <v>104</v>
      </c>
    </row>
    <row r="13" spans="1:34">
      <c r="A13" s="175">
        <v>102</v>
      </c>
      <c r="B13" s="145" t="s">
        <v>109</v>
      </c>
      <c r="C13" s="35">
        <v>0.32291666666666669</v>
      </c>
      <c r="D13" s="1188"/>
      <c r="E13" s="1188"/>
      <c r="F13" s="1188"/>
      <c r="G13" s="35">
        <v>0.33333333333333331</v>
      </c>
      <c r="H13" s="1188"/>
      <c r="I13" s="1188"/>
      <c r="J13" s="133">
        <v>0.34375</v>
      </c>
      <c r="K13" s="175">
        <v>102</v>
      </c>
      <c r="L13" s="149">
        <v>0.35416666666666669</v>
      </c>
      <c r="M13" s="35">
        <v>0.3611111111111111</v>
      </c>
      <c r="N13" s="35">
        <v>0.36805555555555552</v>
      </c>
      <c r="O13" s="1190"/>
      <c r="P13" s="175">
        <v>102</v>
      </c>
      <c r="Q13" s="1194"/>
      <c r="R13" s="35">
        <v>0.36805555555555552</v>
      </c>
      <c r="S13" s="35">
        <v>0.375</v>
      </c>
      <c r="T13" s="35">
        <v>0.38541666666666663</v>
      </c>
      <c r="U13" s="154" t="s">
        <v>110</v>
      </c>
      <c r="V13" s="175">
        <v>102</v>
      </c>
      <c r="W13" s="149">
        <v>0.38888888888888884</v>
      </c>
      <c r="X13" s="1188"/>
      <c r="Y13" s="35">
        <v>0.39930555555555552</v>
      </c>
      <c r="Z13" s="35">
        <v>0.40972222222222221</v>
      </c>
      <c r="AA13" s="35">
        <v>0.41319444444444442</v>
      </c>
      <c r="AB13" s="35">
        <v>0.41666666666666663</v>
      </c>
      <c r="AC13" s="133">
        <v>0.42013888888888884</v>
      </c>
      <c r="AD13" s="1188"/>
      <c r="AE13" s="1190"/>
      <c r="AF13" s="35">
        <v>0.42708333333333326</v>
      </c>
      <c r="AG13" s="212">
        <v>0.43055555555555558</v>
      </c>
      <c r="AH13" s="175">
        <v>102</v>
      </c>
    </row>
    <row r="14" spans="1:34">
      <c r="A14" s="175">
        <v>104</v>
      </c>
      <c r="B14" s="145"/>
      <c r="C14" s="1188"/>
      <c r="D14" s="1188"/>
      <c r="E14" s="1188"/>
      <c r="F14" s="1188"/>
      <c r="G14" s="35">
        <v>0.33333333333333331</v>
      </c>
      <c r="H14" s="35">
        <v>0.34375</v>
      </c>
      <c r="I14" s="35">
        <v>0.34722222222222221</v>
      </c>
      <c r="J14" s="133">
        <v>0.35416666666666663</v>
      </c>
      <c r="K14" s="175">
        <v>104</v>
      </c>
      <c r="L14" s="1202"/>
      <c r="M14" s="1201"/>
      <c r="N14" s="1188"/>
      <c r="O14" s="1190"/>
      <c r="P14" s="175">
        <v>104</v>
      </c>
      <c r="Q14" s="1194"/>
      <c r="R14" s="1188"/>
      <c r="S14" s="1188"/>
      <c r="T14" s="1188"/>
      <c r="U14" s="154"/>
      <c r="V14" s="175">
        <v>104</v>
      </c>
      <c r="W14" s="1203"/>
      <c r="X14" s="1188"/>
      <c r="Y14" s="1188"/>
      <c r="Z14" s="1188"/>
      <c r="AA14" s="1188"/>
      <c r="AB14" s="1188"/>
      <c r="AC14" s="1190"/>
      <c r="AD14" s="1188"/>
      <c r="AE14" s="1190"/>
      <c r="AF14" s="1188"/>
      <c r="AG14" s="1227"/>
      <c r="AH14" s="175">
        <v>104</v>
      </c>
    </row>
    <row r="15" spans="1:34">
      <c r="A15" s="175">
        <v>103</v>
      </c>
      <c r="B15" s="145" t="s">
        <v>35</v>
      </c>
      <c r="C15" s="35">
        <v>0.35416666666666663</v>
      </c>
      <c r="D15" s="1189"/>
      <c r="E15" s="1189"/>
      <c r="F15" s="1189"/>
      <c r="G15" s="35">
        <v>0.3611111111111111</v>
      </c>
      <c r="H15" s="35">
        <v>0.375</v>
      </c>
      <c r="I15" s="1188"/>
      <c r="J15" s="146">
        <v>0.3888888888888889</v>
      </c>
      <c r="K15" s="175">
        <v>103</v>
      </c>
      <c r="L15" s="149">
        <v>0.3923611111111111</v>
      </c>
      <c r="M15" s="35">
        <v>0.39930555555555552</v>
      </c>
      <c r="N15" s="35">
        <v>0.40625</v>
      </c>
      <c r="O15" s="133">
        <v>0.40972222222222227</v>
      </c>
      <c r="P15" s="175">
        <v>103</v>
      </c>
      <c r="Q15" s="144" t="s">
        <v>179</v>
      </c>
      <c r="R15" s="35">
        <v>0.41319444444444442</v>
      </c>
      <c r="S15" s="35">
        <v>0.4201388888888889</v>
      </c>
      <c r="T15" s="35">
        <v>0.42708333333333331</v>
      </c>
      <c r="U15" s="154" t="s">
        <v>35</v>
      </c>
      <c r="V15" s="175">
        <v>103</v>
      </c>
      <c r="W15" s="149">
        <v>0.42708333333333331</v>
      </c>
      <c r="X15" s="1188"/>
      <c r="Y15" s="1189"/>
      <c r="Z15" s="35">
        <v>0.4375</v>
      </c>
      <c r="AA15" s="1189"/>
      <c r="AB15" s="1189"/>
      <c r="AC15" s="1206"/>
      <c r="AD15" s="1188"/>
      <c r="AE15" s="1190"/>
      <c r="AF15" s="35">
        <v>0.44791666666666669</v>
      </c>
      <c r="AG15" s="1227"/>
      <c r="AH15" s="175">
        <v>103</v>
      </c>
    </row>
    <row r="16" spans="1:34">
      <c r="A16" s="175">
        <v>101</v>
      </c>
      <c r="B16" s="145" t="s">
        <v>35</v>
      </c>
      <c r="C16" s="35">
        <v>0.39236111111111105</v>
      </c>
      <c r="D16" s="1189"/>
      <c r="E16" s="1189"/>
      <c r="F16" s="1189"/>
      <c r="G16" s="35">
        <v>0.39930555555555547</v>
      </c>
      <c r="H16" s="1188"/>
      <c r="I16" s="1188"/>
      <c r="J16" s="146">
        <v>0.41319444444444436</v>
      </c>
      <c r="K16" s="175">
        <v>101</v>
      </c>
      <c r="L16" s="149">
        <v>0.42013888888888878</v>
      </c>
      <c r="M16" s="35">
        <v>0.43055555555555547</v>
      </c>
      <c r="N16" s="35">
        <v>0.4375</v>
      </c>
      <c r="O16" s="1190"/>
      <c r="P16" s="175">
        <v>101</v>
      </c>
      <c r="Q16" s="1194"/>
      <c r="R16" s="35">
        <v>0.4409722222222221</v>
      </c>
      <c r="S16" s="35">
        <v>0.44791666666666652</v>
      </c>
      <c r="T16" s="35">
        <v>0.4548611111111111</v>
      </c>
      <c r="U16" s="154" t="s">
        <v>35</v>
      </c>
      <c r="V16" s="175">
        <v>101</v>
      </c>
      <c r="W16" s="149">
        <v>0.45833333333333331</v>
      </c>
      <c r="X16" s="1188"/>
      <c r="Y16" s="1189"/>
      <c r="Z16" s="35">
        <v>0.46875</v>
      </c>
      <c r="AA16" s="1189"/>
      <c r="AB16" s="1189"/>
      <c r="AC16" s="1206"/>
      <c r="AD16" s="1188"/>
      <c r="AE16" s="1190"/>
      <c r="AF16" s="35">
        <v>0.47916666666666669</v>
      </c>
      <c r="AG16" s="1227"/>
      <c r="AH16" s="175">
        <v>101</v>
      </c>
    </row>
    <row r="17" spans="1:34">
      <c r="A17" s="175">
        <v>104</v>
      </c>
      <c r="B17" s="145" t="s">
        <v>107</v>
      </c>
      <c r="C17" s="35">
        <v>0.41666666666666663</v>
      </c>
      <c r="D17" s="35">
        <v>0.42361111111111105</v>
      </c>
      <c r="E17" s="35">
        <v>0.42708333333333326</v>
      </c>
      <c r="F17" s="35">
        <v>0.43055555555555547</v>
      </c>
      <c r="G17" s="35">
        <v>0.43402777777777768</v>
      </c>
      <c r="H17" s="35">
        <v>0.4409722222222221</v>
      </c>
      <c r="I17" s="35">
        <v>0.44791666666666652</v>
      </c>
      <c r="J17" s="133">
        <v>0.45138888888888873</v>
      </c>
      <c r="K17" s="175">
        <v>104</v>
      </c>
      <c r="L17" s="1202"/>
      <c r="M17" s="1201"/>
      <c r="N17" s="1188"/>
      <c r="O17" s="1190"/>
      <c r="P17" s="175">
        <v>104</v>
      </c>
      <c r="Q17" s="1194"/>
      <c r="R17" s="1188"/>
      <c r="S17" s="1201"/>
      <c r="T17" s="1201"/>
      <c r="U17" s="154" t="s">
        <v>105</v>
      </c>
      <c r="V17" s="175">
        <v>104</v>
      </c>
      <c r="W17" s="149">
        <v>0.46875</v>
      </c>
      <c r="X17" s="35">
        <v>0.47569444444444442</v>
      </c>
      <c r="Y17" s="35">
        <v>0.4826388888888889</v>
      </c>
      <c r="Z17" s="35">
        <v>0.49305555555555558</v>
      </c>
      <c r="AA17" s="35">
        <v>0.49652777777777779</v>
      </c>
      <c r="AB17" s="35">
        <v>0.5</v>
      </c>
      <c r="AC17" s="133">
        <v>0.50347222222222221</v>
      </c>
      <c r="AD17" s="1201"/>
      <c r="AE17" s="1190"/>
      <c r="AF17" s="35">
        <v>0.50694444444444442</v>
      </c>
      <c r="AG17" s="1227"/>
      <c r="AH17" s="175">
        <v>104</v>
      </c>
    </row>
    <row r="18" spans="1:34">
      <c r="A18" s="175">
        <v>102</v>
      </c>
      <c r="B18" s="145" t="s">
        <v>35</v>
      </c>
      <c r="C18" s="35">
        <v>0.43402777777777773</v>
      </c>
      <c r="D18" s="1188"/>
      <c r="E18" s="1188"/>
      <c r="F18" s="1188"/>
      <c r="G18" s="35">
        <v>0.44097222222222227</v>
      </c>
      <c r="H18" s="1188"/>
      <c r="I18" s="1188"/>
      <c r="J18" s="146">
        <v>0.4513888888888889</v>
      </c>
      <c r="K18" s="175">
        <v>102</v>
      </c>
      <c r="L18" s="149">
        <v>0.4548611111111111</v>
      </c>
      <c r="M18" s="35">
        <v>0.46527777777777779</v>
      </c>
      <c r="N18" s="35">
        <v>0.47222222222222221</v>
      </c>
      <c r="O18" s="1190"/>
      <c r="P18" s="175">
        <v>102</v>
      </c>
      <c r="Q18" s="1194"/>
      <c r="R18" s="35">
        <v>0.47222222222222221</v>
      </c>
      <c r="S18" s="35">
        <v>0.47916666666666663</v>
      </c>
      <c r="T18" s="35">
        <v>0.48611111111111105</v>
      </c>
      <c r="U18" s="154" t="s">
        <v>35</v>
      </c>
      <c r="V18" s="175">
        <v>102</v>
      </c>
      <c r="W18" s="149">
        <v>0.48958333333333331</v>
      </c>
      <c r="X18" s="1188"/>
      <c r="Y18" s="35">
        <v>0.5</v>
      </c>
      <c r="Z18" s="35">
        <v>0.51041666666666663</v>
      </c>
      <c r="AA18" s="1188"/>
      <c r="AB18" s="1188"/>
      <c r="AC18" s="1190"/>
      <c r="AD18" s="1188"/>
      <c r="AE18" s="1190"/>
      <c r="AF18" s="35">
        <v>0.52083333333333326</v>
      </c>
      <c r="AG18" s="1227"/>
      <c r="AH18" s="175">
        <v>102</v>
      </c>
    </row>
    <row r="19" spans="1:34">
      <c r="A19" s="175">
        <v>103</v>
      </c>
      <c r="B19" s="145" t="s">
        <v>109</v>
      </c>
      <c r="C19" s="35">
        <v>0.45486111111111105</v>
      </c>
      <c r="D19" s="1189"/>
      <c r="E19" s="1189"/>
      <c r="F19" s="1189"/>
      <c r="G19" s="35">
        <v>0.46527777777777773</v>
      </c>
      <c r="H19" s="1188"/>
      <c r="I19" s="1188"/>
      <c r="J19" s="146">
        <v>0.47569444444444442</v>
      </c>
      <c r="K19" s="175">
        <v>103</v>
      </c>
      <c r="L19" s="149">
        <v>0.47916666666666663</v>
      </c>
      <c r="M19" s="35">
        <v>0.48611111111111105</v>
      </c>
      <c r="N19" s="35">
        <v>0.49652777777777773</v>
      </c>
      <c r="O19" s="1190"/>
      <c r="P19" s="175">
        <v>103</v>
      </c>
      <c r="Q19" s="1194"/>
      <c r="R19" s="35">
        <v>0.50347222222222221</v>
      </c>
      <c r="S19" s="35">
        <v>0.51041666666666663</v>
      </c>
      <c r="T19" s="35">
        <v>0.51736111111111105</v>
      </c>
      <c r="U19" s="154" t="s">
        <v>111</v>
      </c>
      <c r="V19" s="175">
        <v>103</v>
      </c>
      <c r="W19" s="149">
        <v>0.52083333333333337</v>
      </c>
      <c r="X19" s="1188"/>
      <c r="Y19" s="1188"/>
      <c r="Z19" s="35">
        <v>0.53125</v>
      </c>
      <c r="AA19" s="35">
        <v>0.53472222222222221</v>
      </c>
      <c r="AB19" s="35">
        <v>0.53819444444444442</v>
      </c>
      <c r="AC19" s="133">
        <v>0.54166666666666663</v>
      </c>
      <c r="AD19" s="1188"/>
      <c r="AE19" s="1190"/>
      <c r="AF19" s="35">
        <v>0.55208333333333337</v>
      </c>
      <c r="AG19" s="212">
        <v>0.55902777777777779</v>
      </c>
      <c r="AH19" s="175">
        <v>103</v>
      </c>
    </row>
    <row r="20" spans="1:34">
      <c r="A20" s="175">
        <v>101</v>
      </c>
      <c r="B20" s="145" t="s">
        <v>35</v>
      </c>
      <c r="C20" s="35">
        <v>0.48958333333333326</v>
      </c>
      <c r="D20" s="1189"/>
      <c r="E20" s="1189"/>
      <c r="F20" s="1189"/>
      <c r="G20" s="35">
        <v>0.5</v>
      </c>
      <c r="H20" s="1188"/>
      <c r="I20" s="1188"/>
      <c r="J20" s="133">
        <v>0.51388888888888895</v>
      </c>
      <c r="K20" s="175">
        <v>101</v>
      </c>
      <c r="L20" s="150">
        <v>0.52083333333333337</v>
      </c>
      <c r="M20" s="135">
        <v>0.52777777777777779</v>
      </c>
      <c r="N20" s="135">
        <v>0.53472222222222221</v>
      </c>
      <c r="O20" s="136">
        <v>0.53819444444444442</v>
      </c>
      <c r="P20" s="175">
        <v>101</v>
      </c>
      <c r="Q20" s="149">
        <v>0.53819444444444442</v>
      </c>
      <c r="R20" s="135">
        <v>0.54166666666666663</v>
      </c>
      <c r="S20" s="135">
        <v>0.54861111111111105</v>
      </c>
      <c r="T20" s="135">
        <v>0.55555555555555558</v>
      </c>
      <c r="U20" s="154" t="s">
        <v>35</v>
      </c>
      <c r="V20" s="175">
        <v>101</v>
      </c>
      <c r="W20" s="150">
        <v>0.55902777777777779</v>
      </c>
      <c r="X20" s="1225"/>
      <c r="Y20" s="135">
        <v>0.56944444444444442</v>
      </c>
      <c r="Z20" s="135">
        <v>0.57986111111111105</v>
      </c>
      <c r="AA20" s="1225"/>
      <c r="AB20" s="1225"/>
      <c r="AC20" s="1230"/>
      <c r="AD20" s="1201"/>
      <c r="AE20" s="1190"/>
      <c r="AF20" s="135">
        <v>0.59027777777777779</v>
      </c>
      <c r="AG20" s="1229"/>
      <c r="AH20" s="175">
        <v>101</v>
      </c>
    </row>
    <row r="21" spans="1:34">
      <c r="A21" s="175">
        <v>104</v>
      </c>
      <c r="B21" s="145" t="s">
        <v>107</v>
      </c>
      <c r="C21" s="35">
        <v>0.51388888888888884</v>
      </c>
      <c r="D21" s="35">
        <v>0.52083333333333326</v>
      </c>
      <c r="E21" s="135">
        <v>0.52430555555555547</v>
      </c>
      <c r="F21" s="135">
        <v>0.52777777777777768</v>
      </c>
      <c r="G21" s="135">
        <v>0.53125</v>
      </c>
      <c r="H21" s="135">
        <v>0.54166666666666652</v>
      </c>
      <c r="I21" s="135">
        <v>0.55208333333333315</v>
      </c>
      <c r="J21" s="136">
        <v>0.55902777777777757</v>
      </c>
      <c r="K21" s="175">
        <v>104</v>
      </c>
      <c r="L21" s="151">
        <v>0.5625</v>
      </c>
      <c r="M21" s="34">
        <v>0.56944444444444442</v>
      </c>
      <c r="N21" s="137">
        <v>0.57638888888888895</v>
      </c>
      <c r="O21" s="1204"/>
      <c r="P21" s="175">
        <v>104</v>
      </c>
      <c r="Q21" s="1194"/>
      <c r="R21" s="34">
        <v>0.57638888888888895</v>
      </c>
      <c r="S21" s="34">
        <v>0.58333333333333337</v>
      </c>
      <c r="T21" s="37">
        <v>0.59027777777777779</v>
      </c>
      <c r="U21" s="154" t="s">
        <v>105</v>
      </c>
      <c r="V21" s="175">
        <v>104</v>
      </c>
      <c r="W21" s="148">
        <v>0.59027777777777757</v>
      </c>
      <c r="X21" s="135">
        <v>0.59722222222222199</v>
      </c>
      <c r="Y21" s="135">
        <v>0.60416666666666641</v>
      </c>
      <c r="Z21" s="135">
        <v>0.61111111111111083</v>
      </c>
      <c r="AA21" s="1225"/>
      <c r="AB21" s="1225"/>
      <c r="AC21" s="1230"/>
      <c r="AD21" s="1188"/>
      <c r="AE21" s="1190"/>
      <c r="AF21" s="135">
        <v>0.62152777777777746</v>
      </c>
      <c r="AG21" s="1229"/>
      <c r="AH21" s="175">
        <v>104</v>
      </c>
    </row>
    <row r="22" spans="1:34">
      <c r="A22" s="175">
        <v>102</v>
      </c>
      <c r="B22" s="145" t="s">
        <v>35</v>
      </c>
      <c r="C22" s="35">
        <v>0.54166666666666663</v>
      </c>
      <c r="D22" s="1188"/>
      <c r="E22" s="1188"/>
      <c r="F22" s="1188"/>
      <c r="G22" s="35">
        <v>0.54861111111111105</v>
      </c>
      <c r="H22" s="1188"/>
      <c r="I22" s="1188"/>
      <c r="J22" s="147">
        <v>0.55555555555555558</v>
      </c>
      <c r="K22" s="175">
        <v>102</v>
      </c>
      <c r="L22" s="1207"/>
      <c r="M22" s="1208"/>
      <c r="N22" s="1208"/>
      <c r="O22" s="1205"/>
      <c r="P22" s="174">
        <v>2</v>
      </c>
      <c r="Q22" s="1216"/>
      <c r="R22" s="1208"/>
      <c r="S22" s="1208"/>
      <c r="T22" s="1208"/>
      <c r="U22" s="154" t="s">
        <v>35</v>
      </c>
      <c r="V22" s="175">
        <v>102</v>
      </c>
      <c r="W22" s="148">
        <v>0.61111111111111083</v>
      </c>
      <c r="X22" s="1220"/>
      <c r="Y22" s="1188"/>
      <c r="Z22" s="35">
        <v>0.62152777777777746</v>
      </c>
      <c r="AA22" s="1188"/>
      <c r="AB22" s="1188"/>
      <c r="AC22" s="1190"/>
      <c r="AD22" s="1188"/>
      <c r="AE22" s="1190"/>
      <c r="AF22" s="35">
        <v>0.63194444444444409</v>
      </c>
      <c r="AG22" s="1227"/>
      <c r="AH22" s="175">
        <v>102</v>
      </c>
    </row>
    <row r="23" spans="1:34">
      <c r="A23" s="175">
        <v>103</v>
      </c>
      <c r="B23" s="145" t="s">
        <v>112</v>
      </c>
      <c r="C23" s="35">
        <v>0.57986111111111105</v>
      </c>
      <c r="D23" s="1188"/>
      <c r="E23" s="1188"/>
      <c r="F23" s="1188"/>
      <c r="G23" s="35">
        <v>0.58680555555555558</v>
      </c>
      <c r="H23" s="1188"/>
      <c r="I23" s="1188"/>
      <c r="J23" s="147">
        <v>0.59722222222222221</v>
      </c>
      <c r="K23" s="175">
        <v>103</v>
      </c>
      <c r="L23" s="1207"/>
      <c r="M23" s="1208"/>
      <c r="N23" s="1208"/>
      <c r="O23" s="1190"/>
      <c r="P23" s="629">
        <v>103</v>
      </c>
      <c r="Q23" s="1194"/>
      <c r="R23" s="1208"/>
      <c r="S23" s="1208"/>
      <c r="T23" s="1208"/>
      <c r="U23" s="1"/>
      <c r="V23" s="175">
        <v>103</v>
      </c>
      <c r="W23" s="149">
        <v>0.64930555555555558</v>
      </c>
      <c r="X23" s="1220"/>
      <c r="Y23" s="1189"/>
      <c r="Z23" s="35">
        <v>0.65972222222222221</v>
      </c>
      <c r="AA23" s="1188"/>
      <c r="AB23" s="1188"/>
      <c r="AC23" s="1190"/>
      <c r="AD23" s="1188"/>
      <c r="AE23" s="1190"/>
      <c r="AF23" s="35">
        <v>0.67013888888888884</v>
      </c>
      <c r="AG23" s="1227"/>
      <c r="AH23" s="175">
        <v>103</v>
      </c>
    </row>
    <row r="24" spans="1:34">
      <c r="A24" s="175">
        <v>101</v>
      </c>
      <c r="B24" s="145" t="s">
        <v>35</v>
      </c>
      <c r="C24" s="35">
        <v>0.60416666666666663</v>
      </c>
      <c r="D24" s="1188"/>
      <c r="E24" s="1188"/>
      <c r="F24" s="1188"/>
      <c r="G24" s="35">
        <v>0.61111111111111105</v>
      </c>
      <c r="H24" s="1188"/>
      <c r="I24" s="1188"/>
      <c r="J24" s="147">
        <v>0.625</v>
      </c>
      <c r="K24" s="175">
        <v>27</v>
      </c>
      <c r="L24" s="148">
        <v>0.64583333333333337</v>
      </c>
      <c r="M24" s="35">
        <v>0.65277777777777779</v>
      </c>
      <c r="N24" s="35">
        <v>0.65972222222222221</v>
      </c>
      <c r="O24" s="1190"/>
      <c r="P24" s="175">
        <v>101</v>
      </c>
      <c r="Q24" s="1194"/>
      <c r="R24" s="35">
        <v>0.66319444444444442</v>
      </c>
      <c r="S24" s="35">
        <v>0.67013888888888884</v>
      </c>
      <c r="T24" s="35">
        <v>0.67708333333333326</v>
      </c>
      <c r="U24" s="154" t="s">
        <v>35</v>
      </c>
      <c r="V24" s="175">
        <v>101</v>
      </c>
      <c r="W24" s="149">
        <v>0.67708333333333326</v>
      </c>
      <c r="X24" s="1220"/>
      <c r="Y24" s="1189"/>
      <c r="Z24" s="35">
        <v>0.6875</v>
      </c>
      <c r="AA24" s="1188"/>
      <c r="AB24" s="1188"/>
      <c r="AC24" s="1190"/>
      <c r="AD24" s="1189"/>
      <c r="AE24" s="1206"/>
      <c r="AF24" s="35">
        <v>0.70138888888888873</v>
      </c>
      <c r="AG24" s="1227"/>
      <c r="AH24" s="175">
        <v>101</v>
      </c>
    </row>
    <row r="25" spans="1:34">
      <c r="A25" s="175">
        <v>104</v>
      </c>
      <c r="B25" s="145" t="s">
        <v>107</v>
      </c>
      <c r="C25" s="35">
        <v>0.63541666666666663</v>
      </c>
      <c r="D25" s="35">
        <v>0.64236111111111105</v>
      </c>
      <c r="E25" s="35">
        <v>0.64583333333333326</v>
      </c>
      <c r="F25" s="35">
        <v>0.64930555555555547</v>
      </c>
      <c r="G25" s="35">
        <v>0.65277777777777768</v>
      </c>
      <c r="H25" s="35">
        <v>0.6597222222222221</v>
      </c>
      <c r="I25" s="35">
        <v>0.66666666666666652</v>
      </c>
      <c r="J25" s="133">
        <v>0.67708333333333315</v>
      </c>
      <c r="K25" s="175">
        <v>104</v>
      </c>
      <c r="L25" s="1202"/>
      <c r="M25" s="1201"/>
      <c r="N25" s="1189"/>
      <c r="O25" s="1206"/>
      <c r="P25" s="175">
        <v>104</v>
      </c>
      <c r="Q25" s="1194"/>
      <c r="R25" s="1188"/>
      <c r="S25" s="1201"/>
      <c r="T25" s="1201"/>
      <c r="U25" s="154" t="s">
        <v>105</v>
      </c>
      <c r="V25" s="175">
        <v>104</v>
      </c>
      <c r="W25" s="149">
        <v>0.69444444444444431</v>
      </c>
      <c r="X25" s="35">
        <v>0.70138888888888873</v>
      </c>
      <c r="Y25" s="35">
        <v>0.70833333333333315</v>
      </c>
      <c r="Z25" s="35">
        <v>0.71875</v>
      </c>
      <c r="AA25" s="1189"/>
      <c r="AB25" s="1189"/>
      <c r="AC25" s="1206"/>
      <c r="AD25" s="1198"/>
      <c r="AE25" s="1199"/>
      <c r="AF25" s="1188"/>
      <c r="AG25" s="1227"/>
      <c r="AH25" s="175">
        <v>104</v>
      </c>
    </row>
    <row r="26" spans="1:34">
      <c r="A26" s="175"/>
      <c r="B26" s="145"/>
      <c r="C26" s="1188"/>
      <c r="D26" s="1188"/>
      <c r="E26" s="1188"/>
      <c r="F26" s="1188"/>
      <c r="G26" s="1188"/>
      <c r="H26" s="1188"/>
      <c r="I26" s="1188"/>
      <c r="J26" s="1190"/>
      <c r="K26" s="175"/>
      <c r="L26" s="1202"/>
      <c r="M26" s="1201"/>
      <c r="N26" s="1189"/>
      <c r="O26" s="1206"/>
      <c r="P26" s="175"/>
      <c r="Q26" s="1194"/>
      <c r="R26" s="1188"/>
      <c r="S26" s="1201"/>
      <c r="T26" s="1201"/>
      <c r="U26" s="154" t="s">
        <v>35</v>
      </c>
      <c r="V26" s="175" t="s">
        <v>185</v>
      </c>
      <c r="W26" s="148">
        <v>0.70833333333333337</v>
      </c>
      <c r="X26" s="1188"/>
      <c r="Y26" s="1188"/>
      <c r="Z26" s="35">
        <v>0.71875</v>
      </c>
      <c r="AA26" s="1189"/>
      <c r="AB26" s="1189"/>
      <c r="AC26" s="1206"/>
      <c r="AD26" s="1200"/>
      <c r="AE26" s="1199"/>
      <c r="AF26" s="35">
        <v>0.72916666666666663</v>
      </c>
      <c r="AG26" s="212">
        <v>0.73611111111111116</v>
      </c>
      <c r="AH26" s="175" t="s">
        <v>185</v>
      </c>
    </row>
    <row r="27" spans="1:34">
      <c r="A27" s="175">
        <v>102</v>
      </c>
      <c r="B27" s="145" t="s">
        <v>35</v>
      </c>
      <c r="C27" s="35">
        <v>0.63888888888888884</v>
      </c>
      <c r="D27" s="1189"/>
      <c r="E27" s="1189"/>
      <c r="F27" s="1189"/>
      <c r="G27" s="35">
        <v>0.64583333333333326</v>
      </c>
      <c r="H27" s="1188"/>
      <c r="I27" s="1188"/>
      <c r="J27" s="146">
        <v>0.65625</v>
      </c>
      <c r="K27" s="175">
        <v>102</v>
      </c>
      <c r="L27" s="149">
        <v>0.68055555555555547</v>
      </c>
      <c r="M27" s="35">
        <v>0.6875</v>
      </c>
      <c r="N27" s="35">
        <v>0.69444444444444431</v>
      </c>
      <c r="O27" s="1190"/>
      <c r="P27" s="175">
        <v>102</v>
      </c>
      <c r="Q27" s="1194"/>
      <c r="R27" s="35">
        <v>0.69791666666666652</v>
      </c>
      <c r="S27" s="35">
        <v>0.70486111111111094</v>
      </c>
      <c r="T27" s="35">
        <v>0.71527777777777757</v>
      </c>
      <c r="U27" s="154" t="s">
        <v>107</v>
      </c>
      <c r="V27" s="175">
        <v>102</v>
      </c>
      <c r="W27" s="149">
        <v>0.7256944444444442</v>
      </c>
      <c r="X27" s="1188"/>
      <c r="Y27" s="1188"/>
      <c r="Z27" s="35">
        <v>0.73611111111111083</v>
      </c>
      <c r="AA27" s="35">
        <v>0.73958333333333304</v>
      </c>
      <c r="AB27" s="35">
        <v>0.74305555555555525</v>
      </c>
      <c r="AC27" s="133">
        <v>0.74652777777777746</v>
      </c>
      <c r="AD27" s="1188"/>
      <c r="AE27" s="1190"/>
      <c r="AF27" s="35">
        <v>0.75347222222222188</v>
      </c>
      <c r="AG27" s="1227"/>
      <c r="AH27" s="175">
        <v>102</v>
      </c>
    </row>
    <row r="28" spans="1:34">
      <c r="A28" s="175">
        <v>104</v>
      </c>
      <c r="B28" s="145"/>
      <c r="C28" s="1188"/>
      <c r="D28" s="1189"/>
      <c r="E28" s="1189"/>
      <c r="F28" s="1189"/>
      <c r="G28" s="1188"/>
      <c r="H28" s="1188"/>
      <c r="I28" s="1188"/>
      <c r="J28" s="1195"/>
      <c r="K28" s="175">
        <v>104</v>
      </c>
      <c r="L28" s="1203"/>
      <c r="M28" s="1188"/>
      <c r="N28" s="1188"/>
      <c r="O28" s="1190"/>
      <c r="P28" s="175">
        <v>104</v>
      </c>
      <c r="Q28" s="1194"/>
      <c r="R28" s="1188"/>
      <c r="S28" s="1201"/>
      <c r="T28" s="1201"/>
      <c r="U28" s="154" t="s">
        <v>113</v>
      </c>
      <c r="V28" s="175">
        <v>104</v>
      </c>
      <c r="W28" s="149">
        <v>0.7569444444444442</v>
      </c>
      <c r="X28" s="35">
        <v>0.76388888888888862</v>
      </c>
      <c r="Y28" s="35">
        <v>0.77083333333333304</v>
      </c>
      <c r="Z28" s="35">
        <v>0.77777777777777746</v>
      </c>
      <c r="AA28" s="1228"/>
      <c r="AB28" s="1228"/>
      <c r="AC28" s="1190"/>
      <c r="AD28" s="1188"/>
      <c r="AE28" s="1190"/>
      <c r="AF28" s="35">
        <v>0.78819444444444409</v>
      </c>
      <c r="AG28" s="1227"/>
      <c r="AH28" s="175">
        <v>104</v>
      </c>
    </row>
    <row r="29" spans="1:34">
      <c r="A29" s="175">
        <v>103</v>
      </c>
      <c r="B29" s="1"/>
      <c r="C29" s="35">
        <v>0.67708333333333326</v>
      </c>
      <c r="D29" s="1189"/>
      <c r="E29" s="1189"/>
      <c r="F29" s="1189"/>
      <c r="G29" s="35">
        <v>0.6875</v>
      </c>
      <c r="H29" s="1188"/>
      <c r="I29" s="1188"/>
      <c r="J29" s="146">
        <v>0.70138888888888873</v>
      </c>
      <c r="K29" s="175">
        <v>103</v>
      </c>
      <c r="L29" s="149">
        <v>0.70833333333333315</v>
      </c>
      <c r="M29" s="35">
        <v>0.71527777777777757</v>
      </c>
      <c r="N29" s="35">
        <v>0.72222222222222199</v>
      </c>
      <c r="O29" s="1190"/>
      <c r="P29" s="175">
        <v>103</v>
      </c>
      <c r="Q29" s="1194"/>
      <c r="R29" s="35">
        <v>0.7256944444444442</v>
      </c>
      <c r="S29" s="35">
        <v>0.73263888888888862</v>
      </c>
      <c r="T29" s="35">
        <v>0.74305555555555525</v>
      </c>
      <c r="U29" s="154" t="s">
        <v>107</v>
      </c>
      <c r="V29" s="175">
        <v>103</v>
      </c>
      <c r="W29" s="149">
        <v>0.77083333333333304</v>
      </c>
      <c r="X29" s="1188"/>
      <c r="Y29" s="35">
        <v>0.77777777777777746</v>
      </c>
      <c r="Z29" s="35">
        <v>0.78472222222222188</v>
      </c>
      <c r="AA29" s="35">
        <v>0.78819444444444409</v>
      </c>
      <c r="AB29" s="35">
        <v>0.7916666666666663</v>
      </c>
      <c r="AC29" s="133">
        <v>0.79513888888888851</v>
      </c>
      <c r="AD29" s="1188"/>
      <c r="AE29" s="1190"/>
      <c r="AF29" s="35">
        <v>0.80208333333333293</v>
      </c>
      <c r="AG29" s="1227"/>
      <c r="AH29" s="175">
        <v>103</v>
      </c>
    </row>
    <row r="30" spans="1:34">
      <c r="A30" s="175">
        <v>104</v>
      </c>
      <c r="B30" s="145" t="s">
        <v>114</v>
      </c>
      <c r="C30" s="1188"/>
      <c r="D30" s="1189"/>
      <c r="E30" s="1189"/>
      <c r="F30" s="1189"/>
      <c r="G30" s="35">
        <v>0.7222222222222221</v>
      </c>
      <c r="H30" s="35">
        <v>0.72916666666666652</v>
      </c>
      <c r="I30" s="35">
        <v>0.73611111111111094</v>
      </c>
      <c r="J30" s="133">
        <v>0.74305555555555536</v>
      </c>
      <c r="K30" s="175" t="s">
        <v>185</v>
      </c>
      <c r="L30" s="149">
        <v>0.76736111111111116</v>
      </c>
      <c r="M30" s="1188"/>
      <c r="N30" s="35">
        <v>0.77430555555555547</v>
      </c>
      <c r="O30" s="1190"/>
      <c r="P30" s="175"/>
      <c r="Q30" s="1194"/>
      <c r="R30" s="35">
        <v>0.77430555555555547</v>
      </c>
      <c r="S30" s="1188"/>
      <c r="T30" s="1188"/>
      <c r="U30" s="154"/>
      <c r="V30" s="175" t="s">
        <v>185</v>
      </c>
      <c r="W30" s="151">
        <v>0.78472222222222221</v>
      </c>
      <c r="X30" s="1220"/>
      <c r="Y30" s="1189"/>
      <c r="Z30" s="35">
        <v>0.79513888888888884</v>
      </c>
      <c r="AA30" s="1188"/>
      <c r="AB30" s="1188"/>
      <c r="AC30" s="1190"/>
      <c r="AD30" s="1188"/>
      <c r="AE30" s="1190"/>
      <c r="AF30" s="35">
        <v>0.80555555555555547</v>
      </c>
      <c r="AG30" s="1227"/>
      <c r="AH30" s="175" t="s">
        <v>185</v>
      </c>
    </row>
    <row r="31" spans="1:34">
      <c r="A31" s="175">
        <v>101</v>
      </c>
      <c r="B31" s="145" t="s">
        <v>115</v>
      </c>
      <c r="C31" s="35">
        <v>0.7222222222222221</v>
      </c>
      <c r="D31" s="35">
        <v>0.73611111111111094</v>
      </c>
      <c r="E31" s="35">
        <v>0.73958333333333315</v>
      </c>
      <c r="F31" s="35">
        <v>0.74305555555555536</v>
      </c>
      <c r="G31" s="35">
        <v>0.74652777777777757</v>
      </c>
      <c r="H31" s="35">
        <v>0.7569444444444442</v>
      </c>
      <c r="I31" s="1188"/>
      <c r="J31" s="133">
        <v>0.76736111111111083</v>
      </c>
      <c r="K31" s="175">
        <v>101</v>
      </c>
      <c r="L31" s="149">
        <v>0.77430555555555525</v>
      </c>
      <c r="M31" s="35">
        <v>0.78125</v>
      </c>
      <c r="N31" s="35">
        <v>0.78819444444444409</v>
      </c>
      <c r="O31" s="133">
        <v>0.79166666666666663</v>
      </c>
      <c r="P31" s="175">
        <v>101</v>
      </c>
      <c r="Q31" s="149">
        <v>0.79166666666666663</v>
      </c>
      <c r="R31" s="35">
        <v>0.79513888888888884</v>
      </c>
      <c r="S31" s="35">
        <v>0.80208333333333337</v>
      </c>
      <c r="T31" s="35">
        <v>0.80902777777777779</v>
      </c>
      <c r="U31" s="154" t="s">
        <v>35</v>
      </c>
      <c r="V31" s="175">
        <v>101</v>
      </c>
      <c r="W31" s="151">
        <v>0.80902777777777779</v>
      </c>
      <c r="X31" s="1220"/>
      <c r="Y31" s="1189"/>
      <c r="Z31" s="35">
        <v>0.81944444444444442</v>
      </c>
      <c r="AA31" s="1188"/>
      <c r="AB31" s="1188"/>
      <c r="AC31" s="1190"/>
      <c r="AD31" s="1188"/>
      <c r="AE31" s="1190"/>
      <c r="AF31" s="35">
        <v>0.83333333333333326</v>
      </c>
      <c r="AG31" s="1227"/>
      <c r="AH31" s="175">
        <v>101</v>
      </c>
    </row>
    <row r="32" spans="1:34">
      <c r="A32" s="175"/>
      <c r="B32" s="145" t="s">
        <v>185</v>
      </c>
      <c r="C32" s="35">
        <v>0.73611111111111116</v>
      </c>
      <c r="D32" s="1188"/>
      <c r="E32" s="1188"/>
      <c r="F32" s="1188"/>
      <c r="G32" s="35">
        <v>0.74652777777777779</v>
      </c>
      <c r="H32" s="1188"/>
      <c r="I32" s="1188"/>
      <c r="J32" s="133">
        <v>0.75694444444444453</v>
      </c>
      <c r="K32" s="175"/>
      <c r="L32" s="1203"/>
      <c r="M32" s="1188"/>
      <c r="N32" s="1188"/>
      <c r="O32" s="1190"/>
      <c r="P32" s="175"/>
      <c r="Q32" s="1194"/>
      <c r="R32" s="1188"/>
      <c r="S32" s="1188"/>
      <c r="T32" s="1188"/>
      <c r="U32" s="154"/>
      <c r="V32" s="175"/>
      <c r="W32" s="1231"/>
      <c r="X32" s="1220"/>
      <c r="Y32" s="1189"/>
      <c r="Z32" s="1188"/>
      <c r="AA32" s="1188"/>
      <c r="AB32" s="1188"/>
      <c r="AC32" s="1190"/>
      <c r="AD32" s="1201"/>
      <c r="AE32" s="1190"/>
      <c r="AF32" s="1188"/>
      <c r="AG32" s="1227"/>
      <c r="AH32" s="175"/>
    </row>
    <row r="33" spans="1:35">
      <c r="A33" s="175">
        <v>102</v>
      </c>
      <c r="B33" s="1"/>
      <c r="C33" s="35">
        <v>0.76736111111111094</v>
      </c>
      <c r="D33" s="1188"/>
      <c r="E33" s="1188"/>
      <c r="F33" s="1188"/>
      <c r="G33" s="35">
        <v>0.77430555555555547</v>
      </c>
      <c r="H33" s="1188"/>
      <c r="I33" s="1188"/>
      <c r="J33" s="146">
        <v>0.78819444444444431</v>
      </c>
      <c r="K33" s="175">
        <v>102</v>
      </c>
      <c r="L33" s="149">
        <v>0.79166666666666663</v>
      </c>
      <c r="M33" s="35">
        <v>0.79861111111111105</v>
      </c>
      <c r="N33" s="35">
        <v>0.80555555555555547</v>
      </c>
      <c r="O33" s="1190"/>
      <c r="P33" s="175">
        <v>102</v>
      </c>
      <c r="Q33" s="1194"/>
      <c r="R33" s="35">
        <v>0.80902777777777768</v>
      </c>
      <c r="S33" s="35">
        <v>0.8159722222222221</v>
      </c>
      <c r="T33" s="35">
        <v>0.82638888888888873</v>
      </c>
      <c r="U33" s="154" t="s">
        <v>35</v>
      </c>
      <c r="V33" s="175">
        <v>102</v>
      </c>
      <c r="W33" s="149">
        <v>0.82986111111111094</v>
      </c>
      <c r="X33" s="1220"/>
      <c r="Y33" s="1189"/>
      <c r="Z33" s="35">
        <v>0.84027777777777757</v>
      </c>
      <c r="AA33" s="1188"/>
      <c r="AB33" s="1188"/>
      <c r="AC33" s="1190"/>
      <c r="AD33" s="1188"/>
      <c r="AE33" s="1190"/>
      <c r="AF33" s="35">
        <v>0.8506944444444442</v>
      </c>
      <c r="AG33" s="1227"/>
      <c r="AH33" s="175">
        <v>102</v>
      </c>
    </row>
    <row r="34" spans="1:35">
      <c r="A34" s="175">
        <v>104</v>
      </c>
      <c r="B34" s="145" t="s">
        <v>107</v>
      </c>
      <c r="C34" s="35">
        <v>0.80555555555555536</v>
      </c>
      <c r="D34" s="35">
        <v>0.8125</v>
      </c>
      <c r="E34" s="35">
        <v>0.81597222222222199</v>
      </c>
      <c r="F34" s="35">
        <v>0.8194444444444442</v>
      </c>
      <c r="G34" s="35">
        <v>0.82291666666666663</v>
      </c>
      <c r="H34" s="35">
        <v>0.83333333333333337</v>
      </c>
      <c r="I34" s="35">
        <v>0.84027777777777779</v>
      </c>
      <c r="J34" s="133">
        <v>0.84722222222222221</v>
      </c>
      <c r="K34" s="175">
        <v>104</v>
      </c>
      <c r="L34" s="1202"/>
      <c r="M34" s="1201"/>
      <c r="N34" s="1188"/>
      <c r="O34" s="1190"/>
      <c r="P34" s="175">
        <v>104</v>
      </c>
      <c r="Q34" s="1194"/>
      <c r="R34" s="1188"/>
      <c r="S34" s="1201"/>
      <c r="T34" s="1201"/>
      <c r="U34" s="154" t="s">
        <v>105</v>
      </c>
      <c r="V34" s="175">
        <v>104</v>
      </c>
      <c r="W34" s="149">
        <v>0.85416666666666641</v>
      </c>
      <c r="X34" s="35">
        <v>0.86111111111111083</v>
      </c>
      <c r="Y34" s="35">
        <v>0.86805555555555525</v>
      </c>
      <c r="Z34" s="35">
        <v>0.875</v>
      </c>
      <c r="AA34" s="1188"/>
      <c r="AB34" s="1188"/>
      <c r="AC34" s="1190"/>
      <c r="AD34" s="1188"/>
      <c r="AE34" s="1190"/>
      <c r="AF34" s="1188"/>
      <c r="AG34" s="1227"/>
      <c r="AH34" s="175">
        <v>104</v>
      </c>
    </row>
    <row r="35" spans="1:35">
      <c r="A35" s="175"/>
      <c r="B35" s="145" t="s">
        <v>185</v>
      </c>
      <c r="C35" s="35">
        <v>0.8125</v>
      </c>
      <c r="D35" s="1188"/>
      <c r="E35" s="1188"/>
      <c r="F35" s="1188"/>
      <c r="G35" s="1188"/>
      <c r="H35" s="1188"/>
      <c r="I35" s="1188"/>
      <c r="J35" s="147">
        <v>0.82986111111111116</v>
      </c>
      <c r="K35" s="175"/>
      <c r="L35" s="1202"/>
      <c r="M35" s="1201"/>
      <c r="N35" s="1188"/>
      <c r="O35" s="1190"/>
      <c r="P35" s="175"/>
      <c r="Q35" s="1194"/>
      <c r="R35" s="1188"/>
      <c r="S35" s="1201"/>
      <c r="T35" s="1201"/>
      <c r="U35" s="154"/>
      <c r="V35" s="175"/>
      <c r="W35" s="1203"/>
      <c r="X35" s="1188"/>
      <c r="Y35" s="1188"/>
      <c r="Z35" s="1188"/>
      <c r="AA35" s="1188"/>
      <c r="AB35" s="1188"/>
      <c r="AC35" s="1190"/>
      <c r="AD35" s="1201"/>
      <c r="AE35" s="1190"/>
      <c r="AF35" s="1188"/>
      <c r="AG35" s="1227"/>
      <c r="AH35" s="175"/>
    </row>
    <row r="36" spans="1:35">
      <c r="A36" s="175">
        <v>103</v>
      </c>
      <c r="B36" s="145" t="s">
        <v>35</v>
      </c>
      <c r="C36" s="35">
        <v>0.8125</v>
      </c>
      <c r="D36" s="1188"/>
      <c r="E36" s="1188"/>
      <c r="F36" s="1188"/>
      <c r="G36" s="35">
        <v>0.81944444444444453</v>
      </c>
      <c r="H36" s="1188"/>
      <c r="I36" s="1188"/>
      <c r="J36" s="146">
        <v>0.82986111111111116</v>
      </c>
      <c r="K36" s="175">
        <v>103</v>
      </c>
      <c r="L36" s="149">
        <v>0.83333333333333337</v>
      </c>
      <c r="M36" s="35">
        <v>0.84027777777777779</v>
      </c>
      <c r="N36" s="35">
        <v>0.84722222222222221</v>
      </c>
      <c r="O36" s="1190"/>
      <c r="P36" s="175">
        <v>103</v>
      </c>
      <c r="Q36" s="1194"/>
      <c r="R36" s="35">
        <v>0.85069444444444442</v>
      </c>
      <c r="S36" s="35">
        <v>0.85763888888888884</v>
      </c>
      <c r="T36" s="35">
        <v>0.86458333333333326</v>
      </c>
      <c r="U36" s="154" t="s">
        <v>35</v>
      </c>
      <c r="V36" s="175">
        <v>103</v>
      </c>
      <c r="W36" s="149">
        <v>0.86805555555555547</v>
      </c>
      <c r="X36" s="1188"/>
      <c r="Y36" s="1189"/>
      <c r="Z36" s="35">
        <v>0.8784722222222221</v>
      </c>
      <c r="AA36" s="1189"/>
      <c r="AB36" s="1189"/>
      <c r="AC36" s="1206"/>
      <c r="AD36" s="1188"/>
      <c r="AE36" s="1190"/>
      <c r="AF36" s="35">
        <v>0.88888888888888873</v>
      </c>
      <c r="AG36" s="1227"/>
      <c r="AH36" s="175">
        <v>103</v>
      </c>
    </row>
    <row r="37" spans="1:35">
      <c r="A37" s="175">
        <v>101</v>
      </c>
      <c r="B37" s="145" t="s">
        <v>35</v>
      </c>
      <c r="C37" s="35">
        <v>0.84027777777777757</v>
      </c>
      <c r="D37" s="1189"/>
      <c r="E37" s="1189"/>
      <c r="F37" s="1189"/>
      <c r="G37" s="35">
        <v>0.84722222222222221</v>
      </c>
      <c r="H37" s="1188"/>
      <c r="I37" s="1188"/>
      <c r="J37" s="146">
        <v>0.86111111111111105</v>
      </c>
      <c r="K37" s="175">
        <v>101</v>
      </c>
      <c r="L37" s="149">
        <v>0.86458333333333337</v>
      </c>
      <c r="M37" s="35">
        <v>0.87152777777777779</v>
      </c>
      <c r="N37" s="35">
        <v>0.87847222222222221</v>
      </c>
      <c r="O37" s="1190"/>
      <c r="P37" s="175">
        <v>101</v>
      </c>
      <c r="Q37" s="1194"/>
      <c r="R37" s="35">
        <v>0.88194444444444442</v>
      </c>
      <c r="S37" s="35">
        <v>0.88888888888888884</v>
      </c>
      <c r="T37" s="35">
        <v>0.89930555555555547</v>
      </c>
      <c r="U37" s="154" t="s">
        <v>111</v>
      </c>
      <c r="V37" s="175">
        <v>101</v>
      </c>
      <c r="W37" s="149">
        <v>0.90277777777777779</v>
      </c>
      <c r="X37" s="1188"/>
      <c r="Y37" s="35">
        <v>0.90972222222222221</v>
      </c>
      <c r="Z37" s="35">
        <v>0.92013888888888884</v>
      </c>
      <c r="AA37" s="35">
        <v>0.92361111111111105</v>
      </c>
      <c r="AB37" s="35">
        <v>0.92708333333333326</v>
      </c>
      <c r="AC37" s="133">
        <v>0.93055555555555547</v>
      </c>
      <c r="AD37" s="1188"/>
      <c r="AE37" s="1190"/>
      <c r="AF37" s="35">
        <v>0.9375</v>
      </c>
      <c r="AG37" s="1227"/>
      <c r="AH37" s="175">
        <v>101</v>
      </c>
    </row>
    <row r="38" spans="1:35">
      <c r="A38" s="175">
        <v>102</v>
      </c>
      <c r="B38" s="145" t="s">
        <v>35</v>
      </c>
      <c r="C38" s="35">
        <v>0.8506944444444442</v>
      </c>
      <c r="D38" s="1188"/>
      <c r="E38" s="1188"/>
      <c r="F38" s="1188"/>
      <c r="G38" s="35">
        <v>0.86111111111111083</v>
      </c>
      <c r="H38" s="35">
        <v>0.86805555555555525</v>
      </c>
      <c r="I38" s="1188"/>
      <c r="J38" s="133">
        <v>0.875</v>
      </c>
      <c r="K38" s="175">
        <v>102</v>
      </c>
      <c r="L38" s="149">
        <v>0.8854166666666663</v>
      </c>
      <c r="M38" s="35">
        <v>0.89236111111111072</v>
      </c>
      <c r="N38" s="35">
        <v>0.89930555555555514</v>
      </c>
      <c r="O38" s="1190"/>
      <c r="P38" s="175">
        <v>102</v>
      </c>
      <c r="Q38" s="1194"/>
      <c r="R38" s="35">
        <v>0.90277777777777735</v>
      </c>
      <c r="S38" s="35">
        <v>0.90972222222222177</v>
      </c>
      <c r="T38" s="35">
        <v>0.91666666666666619</v>
      </c>
      <c r="U38" s="154" t="s">
        <v>35</v>
      </c>
      <c r="V38" s="175">
        <v>102</v>
      </c>
      <c r="W38" s="1203"/>
      <c r="X38" s="1188"/>
      <c r="Y38" s="1189"/>
      <c r="Z38" s="1188"/>
      <c r="AA38" s="1189"/>
      <c r="AB38" s="1189"/>
      <c r="AC38" s="1206"/>
      <c r="AD38" s="1188"/>
      <c r="AE38" s="1190"/>
      <c r="AF38" s="1188"/>
      <c r="AG38" s="1227"/>
      <c r="AH38" s="175">
        <v>102</v>
      </c>
    </row>
    <row r="39" spans="1:35">
      <c r="A39" s="175">
        <v>104</v>
      </c>
      <c r="B39" s="145" t="s">
        <v>105</v>
      </c>
      <c r="C39" s="1188"/>
      <c r="D39" s="1188"/>
      <c r="E39" s="1188"/>
      <c r="F39" s="1188"/>
      <c r="G39" s="35">
        <v>0.875</v>
      </c>
      <c r="H39" s="35">
        <v>0.88194444444444409</v>
      </c>
      <c r="I39" s="35">
        <v>0.88888888888888851</v>
      </c>
      <c r="J39" s="133">
        <v>0.89583333333333293</v>
      </c>
      <c r="K39" s="175">
        <v>104</v>
      </c>
      <c r="L39" s="1213"/>
      <c r="M39" s="1214"/>
      <c r="N39" s="1198"/>
      <c r="O39" s="1199"/>
      <c r="P39" s="174">
        <v>4</v>
      </c>
      <c r="Q39" s="1215"/>
      <c r="R39" s="1198"/>
      <c r="S39" s="1214"/>
      <c r="T39" s="1214"/>
      <c r="U39" s="154"/>
      <c r="V39" s="175">
        <v>104</v>
      </c>
      <c r="W39" s="1203"/>
      <c r="X39" s="1188"/>
      <c r="Y39" s="1189"/>
      <c r="Z39" s="1188"/>
      <c r="AA39" s="1189"/>
      <c r="AB39" s="1189"/>
      <c r="AC39" s="1206"/>
      <c r="AD39" s="1220"/>
      <c r="AE39" s="1190"/>
      <c r="AF39" s="1188"/>
      <c r="AG39" s="1227"/>
      <c r="AH39" s="175">
        <v>104</v>
      </c>
    </row>
    <row r="40" spans="1:35">
      <c r="A40" s="175">
        <v>103</v>
      </c>
      <c r="B40" s="145" t="s">
        <v>35</v>
      </c>
      <c r="C40" s="35">
        <v>0.89583333333333304</v>
      </c>
      <c r="D40" s="1189"/>
      <c r="E40" s="1189"/>
      <c r="F40" s="1189"/>
      <c r="G40" s="35">
        <v>0.90625</v>
      </c>
      <c r="H40" s="1188"/>
      <c r="I40" s="1188"/>
      <c r="J40" s="146">
        <v>0.92013888888888884</v>
      </c>
      <c r="K40" s="175">
        <v>103</v>
      </c>
      <c r="L40" s="149">
        <v>0.92361111111111116</v>
      </c>
      <c r="M40" s="35">
        <v>0.93055555555555558</v>
      </c>
      <c r="N40" s="35">
        <v>0.9375</v>
      </c>
      <c r="O40" s="1190"/>
      <c r="P40" s="175">
        <v>103</v>
      </c>
      <c r="Q40" s="1194"/>
      <c r="R40" s="35">
        <v>0.9375</v>
      </c>
      <c r="S40" s="35">
        <v>0.94444444444444442</v>
      </c>
      <c r="T40" s="35">
        <v>0.95486111111111105</v>
      </c>
      <c r="U40" s="154" t="s">
        <v>35</v>
      </c>
      <c r="V40" s="175">
        <v>103</v>
      </c>
      <c r="W40" s="149">
        <v>0.95486111111111116</v>
      </c>
      <c r="X40" s="1188"/>
      <c r="Y40" s="1189"/>
      <c r="Z40" s="35">
        <v>0.96527777777777779</v>
      </c>
      <c r="AA40" s="1189"/>
      <c r="AB40" s="1189"/>
      <c r="AC40" s="1206"/>
      <c r="AD40" s="1208"/>
      <c r="AE40" s="1205"/>
      <c r="AF40" s="35">
        <v>0.97569444444444453</v>
      </c>
      <c r="AG40" s="1227"/>
      <c r="AH40" s="175">
        <v>103</v>
      </c>
    </row>
    <row r="41" spans="1:35">
      <c r="A41" s="175">
        <v>101</v>
      </c>
      <c r="B41" s="145" t="s">
        <v>35</v>
      </c>
      <c r="C41" s="35">
        <v>0.9375</v>
      </c>
      <c r="D41" s="1189"/>
      <c r="E41" s="1189"/>
      <c r="F41" s="1189"/>
      <c r="G41" s="35">
        <v>0.9479166666666663</v>
      </c>
      <c r="H41" s="1188"/>
      <c r="I41" s="1188"/>
      <c r="J41" s="146">
        <v>0.95833333333333293</v>
      </c>
      <c r="K41" s="175">
        <v>101</v>
      </c>
      <c r="L41" s="1203"/>
      <c r="M41" s="1188"/>
      <c r="N41" s="1188"/>
      <c r="O41" s="1190"/>
      <c r="P41" s="175">
        <v>101</v>
      </c>
      <c r="Q41" s="1194"/>
      <c r="R41" s="1188"/>
      <c r="S41" s="1188"/>
      <c r="T41" s="1188"/>
      <c r="U41" s="154" t="s">
        <v>35</v>
      </c>
      <c r="V41" s="175">
        <v>29</v>
      </c>
      <c r="W41" s="149">
        <v>0.97222222222222221</v>
      </c>
      <c r="X41" s="1188"/>
      <c r="Y41" s="1189"/>
      <c r="Z41" s="1189"/>
      <c r="AA41" s="1189"/>
      <c r="AB41" s="1189"/>
      <c r="AC41" s="1206"/>
      <c r="AD41" s="1188"/>
      <c r="AE41" s="1190"/>
      <c r="AF41" s="35">
        <v>0.98958333333333337</v>
      </c>
      <c r="AG41" s="1227"/>
      <c r="AH41" s="175">
        <v>29</v>
      </c>
    </row>
    <row r="42" spans="1:35">
      <c r="A42" s="175">
        <v>103</v>
      </c>
      <c r="B42" s="145" t="s">
        <v>35</v>
      </c>
      <c r="C42" s="35">
        <v>0.97569444444444453</v>
      </c>
      <c r="D42" s="1188"/>
      <c r="E42" s="1188"/>
      <c r="F42" s="1188"/>
      <c r="G42" s="35">
        <v>0.98263888888888895</v>
      </c>
      <c r="H42" s="35">
        <v>0.98958333333333337</v>
      </c>
      <c r="I42" s="1188"/>
      <c r="J42" s="146">
        <v>0.99305555555555558</v>
      </c>
      <c r="K42" s="175">
        <v>103</v>
      </c>
      <c r="L42" s="1209"/>
      <c r="M42" s="1189"/>
      <c r="N42" s="1189"/>
      <c r="O42" s="1206"/>
      <c r="P42" s="175">
        <v>103</v>
      </c>
      <c r="Q42" s="1194"/>
      <c r="R42" s="1189"/>
      <c r="S42" s="1189"/>
      <c r="T42" s="1189"/>
      <c r="U42" s="154"/>
      <c r="V42" s="175">
        <v>103</v>
      </c>
      <c r="W42" s="149">
        <v>0.99652777777777779</v>
      </c>
      <c r="X42" s="1188"/>
      <c r="Y42" s="1188"/>
      <c r="Z42" s="35">
        <v>6.9444444444444441E-3</v>
      </c>
      <c r="AA42" s="1188"/>
      <c r="AB42" s="1188"/>
      <c r="AC42" s="1190"/>
      <c r="AD42" s="1188"/>
      <c r="AE42" s="1190"/>
      <c r="AF42" s="35">
        <v>1.7361111111111112E-2</v>
      </c>
      <c r="AG42" s="1227"/>
      <c r="AH42" s="175">
        <v>103</v>
      </c>
    </row>
    <row r="43" spans="1:35">
      <c r="A43" s="175">
        <v>29</v>
      </c>
      <c r="B43" s="145" t="s">
        <v>35</v>
      </c>
      <c r="C43" s="35">
        <v>0.99652777777777779</v>
      </c>
      <c r="D43" s="1189"/>
      <c r="E43" s="1189"/>
      <c r="F43" s="1189"/>
      <c r="G43" s="1188"/>
      <c r="H43" s="1188"/>
      <c r="I43" s="1188"/>
      <c r="J43" s="133">
        <v>1.7361111111111112E-2</v>
      </c>
      <c r="K43" s="175">
        <v>29</v>
      </c>
      <c r="L43" s="1203"/>
      <c r="M43" s="1188"/>
      <c r="N43" s="1188"/>
      <c r="O43" s="1190"/>
      <c r="P43" s="175">
        <v>101</v>
      </c>
      <c r="Q43" s="1194"/>
      <c r="R43" s="1188"/>
      <c r="S43" s="1188"/>
      <c r="T43" s="1188"/>
      <c r="U43" s="154"/>
      <c r="V43" s="175"/>
      <c r="W43" s="1231"/>
      <c r="X43" s="1220"/>
      <c r="Y43" s="1188"/>
      <c r="Z43" s="1188"/>
      <c r="AA43" s="1188"/>
      <c r="AB43" s="1188"/>
      <c r="AC43" s="1190"/>
      <c r="AD43" s="1201"/>
      <c r="AE43" s="1206"/>
      <c r="AF43" s="1188"/>
      <c r="AG43" s="1227"/>
      <c r="AH43" s="175"/>
    </row>
    <row r="44" spans="1:35" ht="12" thickBot="1">
      <c r="A44" s="291">
        <v>3</v>
      </c>
      <c r="B44" s="158"/>
      <c r="C44" s="157">
        <v>1.7361111111111112E-2</v>
      </c>
      <c r="D44" s="159" t="s">
        <v>47</v>
      </c>
      <c r="E44" s="159" t="s">
        <v>47</v>
      </c>
      <c r="F44" s="159" t="s">
        <v>47</v>
      </c>
      <c r="G44" s="157">
        <v>2.7777777777777776E-2</v>
      </c>
      <c r="H44" s="157" t="s">
        <v>47</v>
      </c>
      <c r="I44" s="157" t="s">
        <v>47</v>
      </c>
      <c r="J44" s="160">
        <v>3.4722222222222224E-2</v>
      </c>
      <c r="K44" s="176">
        <v>3</v>
      </c>
      <c r="L44" s="1210"/>
      <c r="M44" s="1211"/>
      <c r="N44" s="1211"/>
      <c r="O44" s="1212"/>
      <c r="P44" s="177">
        <v>103</v>
      </c>
      <c r="Q44" s="1217"/>
      <c r="R44" s="1211"/>
      <c r="S44" s="1211"/>
      <c r="T44" s="1211"/>
      <c r="U44" s="161"/>
      <c r="V44" s="177">
        <v>103</v>
      </c>
      <c r="W44" s="1210"/>
      <c r="X44" s="1211"/>
      <c r="Y44" s="1211"/>
      <c r="Z44" s="1211"/>
      <c r="AA44" s="1211"/>
      <c r="AB44" s="1211"/>
      <c r="AC44" s="1212"/>
      <c r="AD44" s="1232"/>
      <c r="AE44" s="1212"/>
      <c r="AF44" s="1233"/>
      <c r="AG44" s="1234"/>
      <c r="AH44" s="177">
        <v>103</v>
      </c>
    </row>
    <row r="45" spans="1:35">
      <c r="A45" s="204"/>
      <c r="B45" s="192"/>
      <c r="C45" s="192"/>
      <c r="D45" s="192"/>
      <c r="E45" s="192"/>
      <c r="F45" s="192"/>
      <c r="G45" s="205"/>
      <c r="H45" s="195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3"/>
      <c r="AE45" s="193"/>
      <c r="AF45" s="192"/>
      <c r="AG45" s="194"/>
      <c r="AH45" s="192"/>
      <c r="AI45" s="22"/>
    </row>
    <row r="46" spans="1:35">
      <c r="A46" s="1373" t="s">
        <v>116</v>
      </c>
      <c r="B46" s="1374"/>
      <c r="C46" s="1374"/>
      <c r="D46" s="1374"/>
      <c r="E46" s="1374"/>
      <c r="F46" s="184"/>
      <c r="G46" s="206"/>
      <c r="H46" s="196"/>
      <c r="I46" s="185" t="s">
        <v>180</v>
      </c>
      <c r="J46" s="52" t="s">
        <v>186</v>
      </c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6"/>
      <c r="AD46" s="35" t="s">
        <v>47</v>
      </c>
      <c r="AE46" s="35" t="s">
        <v>47</v>
      </c>
      <c r="AF46" s="186"/>
      <c r="AG46" s="187"/>
      <c r="AH46" s="22"/>
      <c r="AI46" s="22"/>
    </row>
    <row r="47" spans="1:35" ht="12" thickBot="1">
      <c r="A47" s="1375"/>
      <c r="B47" s="1376"/>
      <c r="C47" s="1376"/>
      <c r="D47" s="1376"/>
      <c r="E47" s="1376"/>
      <c r="F47" s="207"/>
      <c r="G47" s="208"/>
      <c r="H47" s="196"/>
      <c r="I47" s="185"/>
      <c r="J47" s="185" t="s">
        <v>187</v>
      </c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6"/>
      <c r="AD47" s="186"/>
      <c r="AE47" s="186"/>
      <c r="AF47" s="186"/>
      <c r="AG47" s="187"/>
      <c r="AH47" s="22"/>
      <c r="AI47" s="22"/>
    </row>
    <row r="48" spans="1:35">
      <c r="A48" s="1377" t="s">
        <v>111</v>
      </c>
      <c r="B48" s="1378"/>
      <c r="C48" s="255" t="s">
        <v>117</v>
      </c>
      <c r="D48" s="200"/>
      <c r="E48" s="200"/>
      <c r="F48" s="200"/>
      <c r="G48" s="201"/>
      <c r="H48" s="197"/>
      <c r="I48" s="185" t="s">
        <v>181</v>
      </c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5"/>
      <c r="AB48" s="186"/>
      <c r="AC48" s="186"/>
      <c r="AD48" s="186"/>
      <c r="AE48" s="186"/>
      <c r="AF48" s="187"/>
      <c r="AG48" s="22"/>
      <c r="AH48" s="22"/>
      <c r="AI48" s="22"/>
    </row>
    <row r="49" spans="1:35">
      <c r="A49" s="1371" t="s">
        <v>115</v>
      </c>
      <c r="B49" s="1372"/>
      <c r="C49" s="255" t="s">
        <v>118</v>
      </c>
      <c r="D49" s="200"/>
      <c r="E49" s="200"/>
      <c r="F49" s="200"/>
      <c r="G49" s="201"/>
      <c r="H49" s="197"/>
      <c r="I49" s="185" t="s">
        <v>184</v>
      </c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6"/>
      <c r="AC49" s="186"/>
      <c r="AD49" s="186"/>
      <c r="AE49" s="186"/>
      <c r="AF49" s="187"/>
      <c r="AG49" s="22"/>
      <c r="AH49" s="22"/>
      <c r="AI49" s="22"/>
    </row>
    <row r="50" spans="1:35">
      <c r="A50" s="1371" t="s">
        <v>105</v>
      </c>
      <c r="B50" s="1372"/>
      <c r="C50" s="255" t="s">
        <v>119</v>
      </c>
      <c r="D50" s="200"/>
      <c r="E50" s="200"/>
      <c r="F50" s="200"/>
      <c r="G50" s="201"/>
      <c r="H50" s="197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6"/>
      <c r="AC50" s="186"/>
      <c r="AD50" s="186"/>
      <c r="AE50" s="186"/>
      <c r="AF50" s="187"/>
      <c r="AG50" s="22"/>
      <c r="AH50" s="22"/>
      <c r="AI50" s="22"/>
    </row>
    <row r="51" spans="1:35">
      <c r="A51" s="1371" t="s">
        <v>113</v>
      </c>
      <c r="B51" s="1372"/>
      <c r="C51" s="255" t="s">
        <v>120</v>
      </c>
      <c r="D51" s="200"/>
      <c r="E51" s="200"/>
      <c r="F51" s="200"/>
      <c r="G51" s="201"/>
      <c r="H51" s="197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6"/>
      <c r="AC51" s="186"/>
      <c r="AD51" s="186"/>
      <c r="AE51" s="186"/>
      <c r="AF51" s="187"/>
      <c r="AG51" s="22"/>
      <c r="AH51" s="22"/>
      <c r="AI51" s="22"/>
    </row>
    <row r="52" spans="1:35">
      <c r="A52" s="1371" t="s">
        <v>107</v>
      </c>
      <c r="B52" s="1372"/>
      <c r="C52" s="255" t="s">
        <v>48</v>
      </c>
      <c r="D52" s="200"/>
      <c r="E52" s="200"/>
      <c r="F52" s="200"/>
      <c r="G52" s="201"/>
      <c r="H52" s="198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7"/>
      <c r="AG52" s="22"/>
      <c r="AH52" s="22"/>
      <c r="AI52" s="22"/>
    </row>
    <row r="53" spans="1:35">
      <c r="A53" s="1371" t="s">
        <v>108</v>
      </c>
      <c r="B53" s="1372"/>
      <c r="C53" s="255" t="s">
        <v>121</v>
      </c>
      <c r="D53" s="200"/>
      <c r="E53" s="200"/>
      <c r="F53" s="200"/>
      <c r="G53" s="201"/>
      <c r="H53" s="198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  <c r="AA53" s="186"/>
      <c r="AB53" s="186"/>
      <c r="AC53" s="186"/>
      <c r="AD53" s="186"/>
      <c r="AE53" s="186"/>
      <c r="AF53" s="187"/>
      <c r="AG53" s="22"/>
      <c r="AH53" s="22"/>
      <c r="AI53" s="22"/>
    </row>
    <row r="54" spans="1:35">
      <c r="A54" s="1371" t="s">
        <v>35</v>
      </c>
      <c r="B54" s="1372"/>
      <c r="C54" s="255" t="s">
        <v>40</v>
      </c>
      <c r="D54" s="200"/>
      <c r="E54" s="200"/>
      <c r="F54" s="200"/>
      <c r="G54" s="201"/>
      <c r="H54" s="198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  <c r="AA54" s="186"/>
      <c r="AB54" s="186"/>
      <c r="AC54" s="186"/>
      <c r="AD54" s="186"/>
      <c r="AE54" s="186"/>
      <c r="AF54" s="187"/>
      <c r="AG54" s="22"/>
      <c r="AH54" s="22"/>
      <c r="AI54" s="22"/>
    </row>
    <row r="55" spans="1:35" ht="12" thickBot="1">
      <c r="A55" s="1369" t="s">
        <v>109</v>
      </c>
      <c r="B55" s="1370"/>
      <c r="C55" s="256" t="s">
        <v>122</v>
      </c>
      <c r="D55" s="202"/>
      <c r="E55" s="202"/>
      <c r="F55" s="202"/>
      <c r="G55" s="203"/>
      <c r="H55" s="198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6"/>
      <c r="AA55" s="186"/>
      <c r="AB55" s="186"/>
      <c r="AC55" s="186"/>
      <c r="AD55" s="186"/>
      <c r="AE55" s="186"/>
      <c r="AF55" s="187"/>
      <c r="AG55" s="22"/>
      <c r="AH55" s="22"/>
      <c r="AI55" s="22"/>
    </row>
    <row r="56" spans="1:35">
      <c r="A56" s="199"/>
      <c r="B56" s="199"/>
      <c r="C56" s="199"/>
      <c r="D56" s="199"/>
      <c r="E56" s="199"/>
      <c r="F56" s="199"/>
      <c r="G56" s="199"/>
      <c r="H56" s="188"/>
      <c r="I56" s="188"/>
      <c r="J56" s="188"/>
      <c r="K56" s="188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/>
      <c r="AB56" s="189"/>
      <c r="AC56" s="189"/>
      <c r="AD56" s="189"/>
      <c r="AE56" s="189"/>
      <c r="AF56" s="190"/>
      <c r="AG56" s="22"/>
      <c r="AH56" s="22"/>
      <c r="AI56" s="22"/>
    </row>
    <row r="57" spans="1:35">
      <c r="A57" s="188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90"/>
      <c r="Z57" s="22"/>
      <c r="AA57" s="22"/>
      <c r="AB57" s="22"/>
      <c r="AC57" s="22"/>
      <c r="AD57" s="22"/>
      <c r="AE57" s="22"/>
      <c r="AF57" s="22"/>
      <c r="AG57" s="22"/>
      <c r="AH57" s="22"/>
      <c r="AI57" s="22"/>
    </row>
    <row r="58" spans="1:35">
      <c r="A58" s="190"/>
      <c r="B58" s="190"/>
      <c r="C58" s="190"/>
      <c r="D58" s="190"/>
      <c r="E58" s="190">
        <v>322</v>
      </c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22"/>
      <c r="AA58" s="22"/>
      <c r="AB58" s="22"/>
      <c r="AC58" s="22"/>
      <c r="AD58" s="22"/>
      <c r="AE58" s="22"/>
      <c r="AF58" s="22"/>
      <c r="AG58" s="22"/>
      <c r="AH58" s="22"/>
      <c r="AI58" s="22"/>
    </row>
    <row r="59" spans="1:35">
      <c r="A59" s="190"/>
      <c r="B59" s="190"/>
      <c r="C59" s="190"/>
      <c r="D59" s="190"/>
      <c r="E59" s="190">
        <v>390</v>
      </c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22"/>
      <c r="AA59" s="22"/>
      <c r="AB59" s="22"/>
      <c r="AC59" s="22"/>
      <c r="AD59" s="22"/>
      <c r="AE59" s="22"/>
      <c r="AF59" s="22"/>
      <c r="AG59" s="22"/>
      <c r="AH59" s="22"/>
      <c r="AI59" s="22"/>
    </row>
    <row r="60" spans="1:35">
      <c r="A60" s="190"/>
      <c r="B60" s="190"/>
      <c r="C60" s="190"/>
      <c r="D60" s="190"/>
      <c r="E60" s="190">
        <v>356</v>
      </c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22"/>
      <c r="AA60" s="22"/>
      <c r="AB60" s="22"/>
      <c r="AC60" s="22"/>
      <c r="AD60" s="22"/>
      <c r="AE60" s="22"/>
      <c r="AF60" s="22"/>
      <c r="AG60" s="22"/>
      <c r="AH60" s="22"/>
      <c r="AI60" s="22"/>
    </row>
    <row r="61" spans="1:35">
      <c r="A61" s="190"/>
      <c r="B61" s="190"/>
      <c r="C61" s="190"/>
      <c r="D61" s="190"/>
      <c r="E61" s="190">
        <v>406</v>
      </c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22"/>
      <c r="AA61" s="22"/>
      <c r="AB61" s="22"/>
      <c r="AC61" s="22"/>
      <c r="AD61" s="22"/>
      <c r="AE61" s="22"/>
      <c r="AF61" s="22"/>
      <c r="AG61" s="22"/>
      <c r="AH61" s="22"/>
      <c r="AI61" s="22"/>
    </row>
    <row r="62" spans="1:35">
      <c r="A62" s="190"/>
      <c r="B62" s="718" t="s">
        <v>238</v>
      </c>
      <c r="C62" s="190"/>
      <c r="D62" s="190"/>
      <c r="E62" s="190">
        <f>SUM(E58:E61)</f>
        <v>1474</v>
      </c>
      <c r="F62" s="718" t="s">
        <v>240</v>
      </c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22"/>
      <c r="AA62" s="22"/>
      <c r="AB62" s="22"/>
      <c r="AC62" s="22"/>
      <c r="AD62" s="22"/>
      <c r="AE62" s="22"/>
      <c r="AF62" s="22"/>
      <c r="AG62" s="22"/>
      <c r="AH62" s="22"/>
      <c r="AI62" s="22"/>
    </row>
    <row r="63" spans="1:35">
      <c r="A63" s="22"/>
      <c r="B63" s="22"/>
      <c r="C63" s="22"/>
      <c r="D63" s="22"/>
      <c r="E63" s="22"/>
      <c r="F63" s="22"/>
      <c r="G63" s="22"/>
      <c r="H63" s="191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22"/>
      <c r="AI63" s="22"/>
    </row>
    <row r="64" spans="1:35">
      <c r="A64" s="22"/>
      <c r="B64" s="752" t="s">
        <v>239</v>
      </c>
      <c r="C64" s="22"/>
      <c r="D64" s="22"/>
      <c r="E64" s="22">
        <v>1240</v>
      </c>
      <c r="F64" s="752" t="s">
        <v>240</v>
      </c>
      <c r="G64" s="22"/>
      <c r="H64" s="191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22"/>
      <c r="AI64" s="22"/>
    </row>
    <row r="65" spans="1:35">
      <c r="A65" s="22"/>
      <c r="B65" s="22"/>
      <c r="C65" s="22"/>
      <c r="D65" s="22"/>
      <c r="E65" s="22"/>
      <c r="F65" s="22"/>
      <c r="G65" s="22"/>
      <c r="H65" s="191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22"/>
      <c r="AI65" s="22"/>
    </row>
    <row r="66" spans="1:35">
      <c r="A66" s="22"/>
      <c r="B66" s="22"/>
      <c r="C66" s="22"/>
      <c r="D66" s="22"/>
      <c r="E66" s="22"/>
      <c r="F66" s="22"/>
      <c r="G66" s="22"/>
      <c r="H66" s="191"/>
      <c r="I66" s="190"/>
      <c r="J66" s="190"/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0"/>
      <c r="AA66" s="190"/>
      <c r="AB66" s="190"/>
      <c r="AC66" s="190"/>
      <c r="AD66" s="190"/>
      <c r="AE66" s="190"/>
      <c r="AF66" s="190"/>
      <c r="AG66" s="190"/>
      <c r="AH66" s="22"/>
      <c r="AI66" s="22"/>
    </row>
    <row r="67" spans="1:35">
      <c r="A67" s="22"/>
      <c r="B67" s="22"/>
      <c r="C67" s="22"/>
      <c r="D67" s="22"/>
      <c r="E67" s="22"/>
      <c r="F67" s="22"/>
      <c r="G67" s="22"/>
      <c r="H67" s="191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0"/>
      <c r="AA67" s="190"/>
      <c r="AB67" s="190"/>
      <c r="AC67" s="190"/>
      <c r="AD67" s="190"/>
      <c r="AE67" s="190"/>
      <c r="AF67" s="190"/>
      <c r="AG67" s="190"/>
      <c r="AH67" s="22"/>
      <c r="AI67" s="22"/>
    </row>
    <row r="68" spans="1:35">
      <c r="A68" s="22"/>
      <c r="B68" s="22"/>
      <c r="C68" s="22"/>
      <c r="D68" s="22"/>
      <c r="E68" s="22"/>
      <c r="F68" s="22"/>
      <c r="G68" s="22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22"/>
      <c r="AI68" s="22"/>
    </row>
    <row r="69" spans="1:3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</row>
    <row r="70" spans="1:3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</row>
    <row r="71" spans="1:3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</row>
    <row r="72" spans="1:3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</row>
    <row r="73" spans="1:3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</row>
    <row r="74" spans="1:3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</row>
    <row r="75" spans="1:3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</row>
    <row r="76" spans="1:3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</row>
    <row r="77" spans="1:3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</row>
    <row r="78" spans="1:3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</row>
    <row r="79" spans="1:3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</row>
    <row r="80" spans="1:3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</row>
  </sheetData>
  <mergeCells count="9">
    <mergeCell ref="A46:E47"/>
    <mergeCell ref="A48:B48"/>
    <mergeCell ref="A49:B49"/>
    <mergeCell ref="A54:B54"/>
    <mergeCell ref="A55:B55"/>
    <mergeCell ref="A50:B50"/>
    <mergeCell ref="A51:B51"/>
    <mergeCell ref="A52:B52"/>
    <mergeCell ref="A53:B53"/>
  </mergeCells>
  <phoneticPr fontId="0" type="noConversion"/>
  <pageMargins left="0.16" right="0.16" top="0.42" bottom="1" header="0" footer="0"/>
  <pageSetup paperSize="5" scale="95" orientation="landscape" r:id="rId1"/>
  <headerFooter alignWithMargins="0"/>
  <rowBreaks count="1" manualBreakCount="1">
    <brk id="5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indexed="11"/>
  </sheetPr>
  <dimension ref="A1:AC69"/>
  <sheetViews>
    <sheetView topLeftCell="A16" workbookViewId="0">
      <selection activeCell="R41" sqref="R41"/>
    </sheetView>
  </sheetViews>
  <sheetFormatPr baseColWidth="10" defaultRowHeight="11.25"/>
  <cols>
    <col min="1" max="1" width="4.1640625" customWidth="1"/>
    <col min="2" max="2" width="3.83203125" customWidth="1"/>
    <col min="3" max="3" width="6.5" customWidth="1"/>
    <col min="4" max="4" width="6.83203125" customWidth="1"/>
    <col min="5" max="5" width="7.33203125" customWidth="1"/>
    <col min="6" max="6" width="6.33203125" customWidth="1"/>
    <col min="7" max="7" width="7.1640625" customWidth="1"/>
    <col min="8" max="8" width="8.6640625" bestFit="1" customWidth="1"/>
    <col min="9" max="9" width="8.83203125" customWidth="1"/>
    <col min="10" max="10" width="6.1640625" customWidth="1"/>
    <col min="11" max="11" width="5.83203125" customWidth="1"/>
    <col min="12" max="12" width="6.6640625" customWidth="1"/>
    <col min="13" max="13" width="6.5" customWidth="1"/>
    <col min="14" max="14" width="6.1640625" customWidth="1"/>
    <col min="15" max="15" width="5.5" customWidth="1"/>
    <col min="16" max="16" width="6.6640625" customWidth="1"/>
    <col min="17" max="17" width="6.1640625" customWidth="1"/>
    <col min="18" max="18" width="7" customWidth="1"/>
    <col min="19" max="19" width="5.83203125" customWidth="1"/>
    <col min="20" max="20" width="5.5" customWidth="1"/>
    <col min="21" max="21" width="6" customWidth="1"/>
    <col min="22" max="22" width="7.1640625" customWidth="1"/>
    <col min="23" max="23" width="6.83203125" customWidth="1"/>
    <col min="24" max="24" width="7.33203125" customWidth="1"/>
    <col min="25" max="25" width="6" customWidth="1"/>
    <col min="26" max="28" width="6.83203125" customWidth="1"/>
    <col min="29" max="29" width="6.5" customWidth="1"/>
  </cols>
  <sheetData>
    <row r="1" spans="1:29" ht="15.75">
      <c r="A1" s="32" t="s">
        <v>29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2" t="s">
        <v>29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29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29" ht="12.75">
      <c r="A3" s="214" t="s">
        <v>93</v>
      </c>
      <c r="B3" s="213"/>
      <c r="C3" s="213"/>
      <c r="D3" s="213"/>
      <c r="E3" s="213"/>
      <c r="F3" s="213"/>
      <c r="G3" s="213"/>
      <c r="H3" s="213"/>
      <c r="I3" s="213"/>
      <c r="J3" s="33"/>
      <c r="K3" s="141" t="s">
        <v>188</v>
      </c>
      <c r="L3" s="141"/>
      <c r="M3" s="141"/>
      <c r="N3" s="33"/>
      <c r="O3" s="214" t="s">
        <v>93</v>
      </c>
      <c r="P3" s="213"/>
      <c r="Q3" s="213"/>
      <c r="R3" s="213"/>
      <c r="S3" s="213"/>
      <c r="T3" s="213"/>
      <c r="U3" s="213"/>
      <c r="V3" s="213"/>
      <c r="W3" s="213"/>
      <c r="X3" s="33"/>
      <c r="Y3" s="33"/>
      <c r="Z3" s="213" t="s">
        <v>94</v>
      </c>
      <c r="AA3" s="213" t="s">
        <v>191</v>
      </c>
      <c r="AB3" s="213"/>
    </row>
    <row r="4" spans="1:29" ht="12" thickBo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</row>
    <row r="5" spans="1:29" ht="12" thickBot="1">
      <c r="A5" s="250" t="s">
        <v>95</v>
      </c>
      <c r="B5" s="251" t="s">
        <v>96</v>
      </c>
      <c r="C5" s="252" t="s">
        <v>97</v>
      </c>
      <c r="D5" s="252" t="s">
        <v>98</v>
      </c>
      <c r="E5" s="253" t="s">
        <v>99</v>
      </c>
      <c r="F5" s="251" t="s">
        <v>100</v>
      </c>
      <c r="G5" s="252">
        <v>4</v>
      </c>
      <c r="H5" s="252" t="s">
        <v>101</v>
      </c>
      <c r="I5" s="252" t="s">
        <v>102</v>
      </c>
      <c r="J5" s="253" t="s">
        <v>103</v>
      </c>
      <c r="K5" s="250" t="s">
        <v>95</v>
      </c>
      <c r="L5" s="251" t="s">
        <v>103</v>
      </c>
      <c r="M5" s="252" t="s">
        <v>102</v>
      </c>
      <c r="N5" s="252" t="s">
        <v>104</v>
      </c>
      <c r="O5" s="252" t="s">
        <v>95</v>
      </c>
      <c r="P5" s="252" t="s">
        <v>104</v>
      </c>
      <c r="Q5" s="252" t="s">
        <v>102</v>
      </c>
      <c r="R5" s="252" t="s">
        <v>103</v>
      </c>
      <c r="S5" s="253" t="s">
        <v>96</v>
      </c>
      <c r="T5" s="250" t="s">
        <v>95</v>
      </c>
      <c r="U5" s="251" t="s">
        <v>103</v>
      </c>
      <c r="V5" s="252" t="s">
        <v>102</v>
      </c>
      <c r="W5" s="252" t="s">
        <v>101</v>
      </c>
      <c r="X5" s="252">
        <v>4</v>
      </c>
      <c r="Y5" s="252" t="s">
        <v>100</v>
      </c>
      <c r="Z5" s="252" t="s">
        <v>99</v>
      </c>
      <c r="AA5" s="253" t="s">
        <v>98</v>
      </c>
      <c r="AB5" s="254" t="s">
        <v>97</v>
      </c>
      <c r="AC5" s="216" t="s">
        <v>95</v>
      </c>
    </row>
    <row r="6" spans="1:29">
      <c r="A6" s="217"/>
      <c r="B6" s="245"/>
      <c r="C6" s="1235"/>
      <c r="D6" s="1236"/>
      <c r="E6" s="1236"/>
      <c r="F6" s="1236"/>
      <c r="G6" s="1236"/>
      <c r="H6" s="1236"/>
      <c r="I6" s="1236"/>
      <c r="J6" s="1237"/>
      <c r="K6" s="217"/>
      <c r="L6" s="1235"/>
      <c r="M6" s="1236"/>
      <c r="N6" s="1236"/>
      <c r="O6" s="1236"/>
      <c r="P6" s="1236"/>
      <c r="Q6" s="1236"/>
      <c r="R6" s="1263"/>
      <c r="S6" s="742" t="s">
        <v>35</v>
      </c>
      <c r="T6" s="742">
        <v>25</v>
      </c>
      <c r="U6" s="1266"/>
      <c r="V6" s="1267"/>
      <c r="W6" s="1267"/>
      <c r="X6" s="1267"/>
      <c r="Y6" s="1267"/>
      <c r="Z6" s="1267"/>
      <c r="AA6" s="1268"/>
      <c r="AB6" s="1269"/>
      <c r="AC6" s="743">
        <v>25</v>
      </c>
    </row>
    <row r="7" spans="1:29">
      <c r="A7" s="218"/>
      <c r="B7" s="246"/>
      <c r="C7" s="1238"/>
      <c r="D7" s="1239"/>
      <c r="E7" s="1383"/>
      <c r="F7" s="1383"/>
      <c r="G7" s="1383"/>
      <c r="H7" s="1383"/>
      <c r="I7" s="1383"/>
      <c r="J7" s="1384"/>
      <c r="K7" s="219">
        <v>2</v>
      </c>
      <c r="L7" s="1207"/>
      <c r="M7" s="1208"/>
      <c r="N7" s="1208"/>
      <c r="O7" s="1259"/>
      <c r="P7" s="1208"/>
      <c r="Q7" s="1208"/>
      <c r="R7" s="1205"/>
      <c r="S7" s="218"/>
      <c r="T7" s="218"/>
      <c r="U7" s="1261"/>
      <c r="V7" s="1239"/>
      <c r="W7" s="1239"/>
      <c r="X7" s="1239"/>
      <c r="Y7" s="1239"/>
      <c r="Z7" s="1239"/>
      <c r="AA7" s="1204"/>
      <c r="AB7" s="1270"/>
      <c r="AC7" s="175"/>
    </row>
    <row r="8" spans="1:29">
      <c r="A8" s="218"/>
      <c r="B8" s="246"/>
      <c r="C8" s="1240"/>
      <c r="D8" s="1241"/>
      <c r="E8" s="1383"/>
      <c r="F8" s="1383"/>
      <c r="G8" s="1383"/>
      <c r="H8" s="1383"/>
      <c r="I8" s="1383"/>
      <c r="J8" s="1384"/>
      <c r="K8" s="219">
        <v>2</v>
      </c>
      <c r="L8" s="1207"/>
      <c r="M8" s="1259"/>
      <c r="N8" s="1208"/>
      <c r="O8" s="1259"/>
      <c r="P8" s="1208"/>
      <c r="Q8" s="1208"/>
      <c r="R8" s="1205"/>
      <c r="S8" s="218"/>
      <c r="T8" s="218"/>
      <c r="U8" s="1261"/>
      <c r="V8" s="1239"/>
      <c r="W8" s="1239"/>
      <c r="X8" s="1239"/>
      <c r="Y8" s="1239"/>
      <c r="Z8" s="1239"/>
      <c r="AA8" s="1204"/>
      <c r="AB8" s="1271"/>
      <c r="AC8" s="175"/>
    </row>
    <row r="9" spans="1:29">
      <c r="A9" s="218"/>
      <c r="B9" s="246"/>
      <c r="C9" s="1238"/>
      <c r="D9" s="1239"/>
      <c r="E9" s="1239"/>
      <c r="F9" s="1239"/>
      <c r="G9" s="1239"/>
      <c r="H9" s="1239"/>
      <c r="I9" s="1239"/>
      <c r="J9" s="1242"/>
      <c r="K9" s="218"/>
      <c r="L9" s="1261"/>
      <c r="M9" s="1239"/>
      <c r="N9" s="1239"/>
      <c r="O9" s="1241"/>
      <c r="P9" s="1239"/>
      <c r="Q9" s="1239"/>
      <c r="R9" s="1204"/>
      <c r="S9" s="218"/>
      <c r="T9" s="218"/>
      <c r="U9" s="1238"/>
      <c r="V9" s="1239"/>
      <c r="W9" s="1241"/>
      <c r="X9" s="1239"/>
      <c r="Y9" s="1241"/>
      <c r="Z9" s="1241"/>
      <c r="AA9" s="1253"/>
      <c r="AB9" s="1242"/>
      <c r="AC9" s="175"/>
    </row>
    <row r="10" spans="1:29">
      <c r="A10" s="218"/>
      <c r="B10" s="246"/>
      <c r="C10" s="1238"/>
      <c r="D10" s="1239"/>
      <c r="E10" s="1239"/>
      <c r="F10" s="1239"/>
      <c r="G10" s="1239"/>
      <c r="H10" s="1239"/>
      <c r="I10" s="1239"/>
      <c r="J10" s="1242"/>
      <c r="K10" s="218"/>
      <c r="L10" s="1238"/>
      <c r="M10" s="1239"/>
      <c r="N10" s="1239"/>
      <c r="O10" s="1241"/>
      <c r="P10" s="1239"/>
      <c r="Q10" s="1239"/>
      <c r="R10" s="1204"/>
      <c r="S10" s="224"/>
      <c r="T10" s="224"/>
      <c r="U10" s="1272"/>
      <c r="V10" s="1273"/>
      <c r="W10" s="1273"/>
      <c r="X10" s="1273"/>
      <c r="Y10" s="1241"/>
      <c r="Z10" s="1241"/>
      <c r="AA10" s="1253"/>
      <c r="AB10" s="1242"/>
      <c r="AC10" s="178"/>
    </row>
    <row r="11" spans="1:29">
      <c r="A11" s="744">
        <v>25</v>
      </c>
      <c r="B11" s="744" t="s">
        <v>35</v>
      </c>
      <c r="C11" s="1207"/>
      <c r="D11" s="1208"/>
      <c r="E11" s="1208"/>
      <c r="F11" s="1208"/>
      <c r="G11" s="1208"/>
      <c r="H11" s="1208"/>
      <c r="I11" s="1208"/>
      <c r="J11" s="1243"/>
      <c r="K11" s="744">
        <v>101</v>
      </c>
      <c r="L11" s="1238"/>
      <c r="M11" s="1239"/>
      <c r="N11" s="1239"/>
      <c r="O11" s="1241"/>
      <c r="P11" s="1239"/>
      <c r="Q11" s="1239"/>
      <c r="R11" s="1204"/>
      <c r="S11" s="218" t="s">
        <v>35</v>
      </c>
      <c r="T11" s="218">
        <v>101</v>
      </c>
      <c r="U11" s="148">
        <v>0.31597222222222221</v>
      </c>
      <c r="V11" s="1239"/>
      <c r="W11" s="1241"/>
      <c r="X11" s="137">
        <v>0.3263888888888889</v>
      </c>
      <c r="Y11" s="1241"/>
      <c r="Z11" s="1241"/>
      <c r="AA11" s="1253"/>
      <c r="AB11" s="222">
        <v>0.33680555555555558</v>
      </c>
      <c r="AC11" s="175">
        <v>101</v>
      </c>
    </row>
    <row r="12" spans="1:29">
      <c r="A12" s="225"/>
      <c r="B12" s="247"/>
      <c r="C12" s="1244"/>
      <c r="D12" s="1245"/>
      <c r="E12" s="1245"/>
      <c r="F12" s="1245"/>
      <c r="G12" s="1246"/>
      <c r="H12" s="1246"/>
      <c r="I12" s="1246"/>
      <c r="J12" s="1247"/>
      <c r="K12" s="225"/>
      <c r="L12" s="1244"/>
      <c r="M12" s="1246"/>
      <c r="N12" s="1246"/>
      <c r="O12" s="1245"/>
      <c r="P12" s="1246"/>
      <c r="Q12" s="1264"/>
      <c r="R12" s="1265"/>
      <c r="S12" s="225"/>
      <c r="T12" s="225"/>
      <c r="U12" s="1244"/>
      <c r="V12" s="1246"/>
      <c r="W12" s="1246"/>
      <c r="X12" s="1246"/>
      <c r="Y12" s="1274"/>
      <c r="Z12" s="1274"/>
      <c r="AA12" s="1275"/>
      <c r="AB12" s="1276"/>
      <c r="AC12" s="177"/>
    </row>
    <row r="13" spans="1:29">
      <c r="A13" s="218"/>
      <c r="B13" s="246"/>
      <c r="C13" s="1238"/>
      <c r="D13" s="1239"/>
      <c r="E13" s="1239"/>
      <c r="F13" s="1239"/>
      <c r="G13" s="1239"/>
      <c r="H13" s="1239"/>
      <c r="I13" s="1239"/>
      <c r="J13" s="1204"/>
      <c r="K13" s="218"/>
      <c r="L13" s="1238"/>
      <c r="M13" s="1239"/>
      <c r="N13" s="1239"/>
      <c r="O13" s="1241"/>
      <c r="P13" s="1239"/>
      <c r="Q13" s="1239"/>
      <c r="R13" s="1204"/>
      <c r="S13" s="218"/>
      <c r="T13" s="218"/>
      <c r="U13" s="1238"/>
      <c r="V13" s="1239"/>
      <c r="W13" s="1239"/>
      <c r="X13" s="1239"/>
      <c r="Y13" s="1239"/>
      <c r="Z13" s="1239"/>
      <c r="AA13" s="1204"/>
      <c r="AB13" s="1242"/>
      <c r="AC13" s="175"/>
    </row>
    <row r="14" spans="1:29">
      <c r="A14" s="218"/>
      <c r="B14" s="246"/>
      <c r="C14" s="1238"/>
      <c r="D14" s="1239"/>
      <c r="E14" s="1239"/>
      <c r="F14" s="1239"/>
      <c r="G14" s="1239"/>
      <c r="H14" s="1239"/>
      <c r="I14" s="1239"/>
      <c r="J14" s="1204"/>
      <c r="K14" s="218"/>
      <c r="L14" s="1261"/>
      <c r="M14" s="1262"/>
      <c r="N14" s="1239"/>
      <c r="O14" s="1241"/>
      <c r="P14" s="1239"/>
      <c r="Q14" s="1239"/>
      <c r="R14" s="1204"/>
      <c r="S14" s="218"/>
      <c r="T14" s="218"/>
      <c r="U14" s="1238"/>
      <c r="V14" s="1239"/>
      <c r="W14" s="1239"/>
      <c r="X14" s="1239"/>
      <c r="Y14" s="1239"/>
      <c r="Z14" s="1239"/>
      <c r="AA14" s="1204"/>
      <c r="AB14" s="1277"/>
      <c r="AC14" s="175"/>
    </row>
    <row r="15" spans="1:29">
      <c r="A15" s="218">
        <v>101</v>
      </c>
      <c r="B15" s="246" t="s">
        <v>35</v>
      </c>
      <c r="C15" s="223">
        <v>0.35416666666666663</v>
      </c>
      <c r="D15" s="1241"/>
      <c r="E15" s="1241"/>
      <c r="F15" s="1241"/>
      <c r="G15" s="137">
        <v>0.36458333333333331</v>
      </c>
      <c r="H15" s="137">
        <v>0.375</v>
      </c>
      <c r="I15" s="1239"/>
      <c r="J15" s="152">
        <v>0.3888888888888889</v>
      </c>
      <c r="K15" s="218">
        <v>101</v>
      </c>
      <c r="L15" s="1238"/>
      <c r="M15" s="1239"/>
      <c r="N15" s="1239"/>
      <c r="O15" s="1241"/>
      <c r="P15" s="1239"/>
      <c r="Q15" s="1239"/>
      <c r="R15" s="1204"/>
      <c r="S15" s="218" t="s">
        <v>107</v>
      </c>
      <c r="T15" s="218">
        <v>101</v>
      </c>
      <c r="U15" s="223">
        <v>0.39583333333333331</v>
      </c>
      <c r="V15" s="1239"/>
      <c r="W15" s="137">
        <v>0.40625</v>
      </c>
      <c r="X15" s="137">
        <v>0.41666666666666669</v>
      </c>
      <c r="Y15" s="137">
        <v>0.4201388888888889</v>
      </c>
      <c r="Z15" s="137">
        <v>0.4236111111111111</v>
      </c>
      <c r="AA15" s="152">
        <v>0.42708333333333331</v>
      </c>
      <c r="AB15" s="222">
        <v>0.4375</v>
      </c>
      <c r="AC15" s="175">
        <v>101</v>
      </c>
    </row>
    <row r="16" spans="1:29">
      <c r="A16" s="218">
        <v>101</v>
      </c>
      <c r="B16" s="246" t="s">
        <v>20</v>
      </c>
      <c r="C16" s="223">
        <v>0.44444444444444442</v>
      </c>
      <c r="D16" s="137">
        <v>0.4513888888888889</v>
      </c>
      <c r="E16" s="137">
        <v>0.4548611111111111</v>
      </c>
      <c r="F16" s="137">
        <v>0.45833333333333331</v>
      </c>
      <c r="G16" s="137">
        <v>0.46527777777777773</v>
      </c>
      <c r="H16" s="137">
        <v>0.47222222222222227</v>
      </c>
      <c r="I16" s="1239"/>
      <c r="J16" s="152">
        <v>0.47569444444444442</v>
      </c>
      <c r="K16" s="218"/>
      <c r="L16" s="1238"/>
      <c r="M16" s="1239"/>
      <c r="N16" s="1239"/>
      <c r="O16" s="1241"/>
      <c r="P16" s="1239"/>
      <c r="Q16" s="1239"/>
      <c r="R16" s="1204"/>
      <c r="S16" s="218" t="s">
        <v>35</v>
      </c>
      <c r="T16" s="218">
        <v>101</v>
      </c>
      <c r="U16" s="223">
        <v>0.48958333333333331</v>
      </c>
      <c r="V16" s="1239"/>
      <c r="W16" s="137">
        <v>0.5</v>
      </c>
      <c r="X16" s="137">
        <v>0.51041666666666663</v>
      </c>
      <c r="Y16" s="1241"/>
      <c r="Z16" s="1241"/>
      <c r="AA16" s="1253"/>
      <c r="AB16" s="222">
        <v>0.52083333333333337</v>
      </c>
      <c r="AC16" s="175">
        <v>101</v>
      </c>
    </row>
    <row r="17" spans="1:29">
      <c r="A17" s="218">
        <v>101</v>
      </c>
      <c r="B17" s="246" t="s">
        <v>20</v>
      </c>
      <c r="C17" s="223">
        <v>0.52777777777777779</v>
      </c>
      <c r="D17" s="137">
        <v>0.53472222222222221</v>
      </c>
      <c r="E17" s="137">
        <v>0.53819444444444442</v>
      </c>
      <c r="F17" s="137">
        <v>0.54166666666666663</v>
      </c>
      <c r="G17" s="137">
        <v>0.54513888888888895</v>
      </c>
      <c r="H17" s="137">
        <v>0.55555555555555558</v>
      </c>
      <c r="I17" s="137">
        <v>0.55902777777777779</v>
      </c>
      <c r="J17" s="152">
        <v>0.57291666666666663</v>
      </c>
      <c r="K17" s="218"/>
      <c r="L17" s="1261"/>
      <c r="M17" s="1262"/>
      <c r="N17" s="1239"/>
      <c r="O17" s="1241"/>
      <c r="P17" s="1239"/>
      <c r="Q17" s="1262"/>
      <c r="R17" s="1248"/>
      <c r="S17" s="218" t="s">
        <v>189</v>
      </c>
      <c r="T17" s="218">
        <v>101</v>
      </c>
      <c r="U17" s="223">
        <v>0.57638888888888895</v>
      </c>
      <c r="V17" s="1239"/>
      <c r="W17" s="137">
        <v>0.58680555555555558</v>
      </c>
      <c r="X17" s="137">
        <v>0.59722222222222221</v>
      </c>
      <c r="Y17" s="1239"/>
      <c r="Z17" s="1239"/>
      <c r="AA17" s="1204"/>
      <c r="AB17" s="222">
        <v>0.60763888888888895</v>
      </c>
      <c r="AC17" s="175">
        <v>101</v>
      </c>
    </row>
    <row r="18" spans="1:29">
      <c r="A18" s="218"/>
      <c r="B18" s="246"/>
      <c r="C18" s="1238"/>
      <c r="D18" s="1239"/>
      <c r="E18" s="1239"/>
      <c r="F18" s="1239"/>
      <c r="G18" s="1239"/>
      <c r="H18" s="1239"/>
      <c r="I18" s="1239"/>
      <c r="J18" s="1204"/>
      <c r="K18" s="218"/>
      <c r="L18" s="1238"/>
      <c r="M18" s="1239"/>
      <c r="N18" s="1239"/>
      <c r="O18" s="1241"/>
      <c r="P18" s="1239"/>
      <c r="Q18" s="1239"/>
      <c r="R18" s="1204"/>
      <c r="S18" s="218"/>
      <c r="T18" s="218"/>
      <c r="U18" s="1238"/>
      <c r="V18" s="1239"/>
      <c r="W18" s="1239"/>
      <c r="X18" s="1239"/>
      <c r="Y18" s="1239"/>
      <c r="Z18" s="1239"/>
      <c r="AA18" s="1204"/>
      <c r="AB18" s="1242"/>
      <c r="AC18" s="175"/>
    </row>
    <row r="19" spans="1:29">
      <c r="A19" s="218">
        <v>101</v>
      </c>
      <c r="B19" s="246" t="s">
        <v>35</v>
      </c>
      <c r="C19" s="223">
        <v>0.61111111111111105</v>
      </c>
      <c r="D19" s="1241"/>
      <c r="E19" s="1241"/>
      <c r="F19" s="1241"/>
      <c r="G19" s="137">
        <v>0.62152777777777779</v>
      </c>
      <c r="H19" s="1239"/>
      <c r="I19" s="1239"/>
      <c r="J19" s="227">
        <v>0.63541666666666663</v>
      </c>
      <c r="K19" s="218">
        <v>101</v>
      </c>
      <c r="L19" s="1238"/>
      <c r="M19" s="1239"/>
      <c r="N19" s="1239"/>
      <c r="O19" s="1241"/>
      <c r="P19" s="1239"/>
      <c r="Q19" s="1239"/>
      <c r="R19" s="1204"/>
      <c r="S19" s="218"/>
      <c r="T19" s="218"/>
      <c r="U19" s="1238"/>
      <c r="V19" s="1239"/>
      <c r="W19" s="1239"/>
      <c r="X19" s="1239"/>
      <c r="Y19" s="1239"/>
      <c r="Z19" s="1239"/>
      <c r="AA19" s="1204"/>
      <c r="AB19" s="1242"/>
      <c r="AC19" s="175"/>
    </row>
    <row r="20" spans="1:29">
      <c r="A20" s="218"/>
      <c r="B20" s="246"/>
      <c r="C20" s="1238"/>
      <c r="D20" s="1241"/>
      <c r="E20" s="1241"/>
      <c r="F20" s="1241"/>
      <c r="G20" s="1239"/>
      <c r="H20" s="1239"/>
      <c r="I20" s="1239"/>
      <c r="J20" s="1204"/>
      <c r="K20" s="218"/>
      <c r="L20" s="1238"/>
      <c r="M20" s="1239"/>
      <c r="N20" s="1239"/>
      <c r="O20" s="1241"/>
      <c r="P20" s="1239"/>
      <c r="Q20" s="1239"/>
      <c r="R20" s="1204"/>
      <c r="S20" s="218"/>
      <c r="T20" s="218"/>
      <c r="U20" s="1238"/>
      <c r="V20" s="1239"/>
      <c r="W20" s="1239"/>
      <c r="X20" s="1239"/>
      <c r="Y20" s="1239"/>
      <c r="Z20" s="1239"/>
      <c r="AA20" s="1204"/>
      <c r="AB20" s="1242"/>
      <c r="AC20" s="175"/>
    </row>
    <row r="21" spans="1:29">
      <c r="A21" s="218"/>
      <c r="B21" s="246"/>
      <c r="C21" s="1238"/>
      <c r="D21" s="1239"/>
      <c r="E21" s="1239"/>
      <c r="F21" s="1239"/>
      <c r="G21" s="1239"/>
      <c r="H21" s="1239"/>
      <c r="I21" s="1239"/>
      <c r="J21" s="1204"/>
      <c r="K21" s="218"/>
      <c r="L21" s="1238"/>
      <c r="M21" s="1239"/>
      <c r="N21" s="1239"/>
      <c r="O21" s="1241"/>
      <c r="P21" s="1239"/>
      <c r="Q21" s="1239"/>
      <c r="R21" s="1248"/>
      <c r="S21" s="218"/>
      <c r="T21" s="218"/>
      <c r="U21" s="1261"/>
      <c r="V21" s="1239"/>
      <c r="W21" s="1239"/>
      <c r="X21" s="1239"/>
      <c r="Y21" s="1239"/>
      <c r="Z21" s="1239"/>
      <c r="AA21" s="1204"/>
      <c r="AB21" s="1242"/>
      <c r="AC21" s="175"/>
    </row>
    <row r="22" spans="1:29">
      <c r="A22" s="218"/>
      <c r="B22" s="246"/>
      <c r="C22" s="1238"/>
      <c r="D22" s="1239"/>
      <c r="E22" s="1239"/>
      <c r="F22" s="1239"/>
      <c r="G22" s="1239"/>
      <c r="H22" s="1239"/>
      <c r="I22" s="1239"/>
      <c r="J22" s="1248"/>
      <c r="K22" s="218"/>
      <c r="L22" s="1207"/>
      <c r="M22" s="1208"/>
      <c r="N22" s="1208"/>
      <c r="O22" s="1259"/>
      <c r="P22" s="1208"/>
      <c r="Q22" s="1208"/>
      <c r="R22" s="1205"/>
      <c r="S22" s="218"/>
      <c r="T22" s="218"/>
      <c r="U22" s="1261"/>
      <c r="V22" s="1239"/>
      <c r="W22" s="1239"/>
      <c r="X22" s="1239"/>
      <c r="Y22" s="1239"/>
      <c r="Z22" s="1239"/>
      <c r="AA22" s="1204"/>
      <c r="AB22" s="1270"/>
      <c r="AC22" s="175"/>
    </row>
    <row r="23" spans="1:29">
      <c r="A23" s="218"/>
      <c r="B23" s="246"/>
      <c r="C23" s="1238"/>
      <c r="D23" s="1239"/>
      <c r="E23" s="1239"/>
      <c r="F23" s="1239"/>
      <c r="G23" s="1239"/>
      <c r="H23" s="1239"/>
      <c r="I23" s="1239"/>
      <c r="J23" s="1248"/>
      <c r="K23" s="218"/>
      <c r="L23" s="1238"/>
      <c r="M23" s="1239"/>
      <c r="N23" s="1239"/>
      <c r="O23" s="1241"/>
      <c r="P23" s="1239"/>
      <c r="Q23" s="1239"/>
      <c r="R23" s="1204"/>
      <c r="S23" s="244"/>
      <c r="T23" s="218"/>
      <c r="U23" s="1238"/>
      <c r="V23" s="1239"/>
      <c r="W23" s="1241"/>
      <c r="X23" s="1239"/>
      <c r="Y23" s="1239"/>
      <c r="Z23" s="1239"/>
      <c r="AA23" s="1204"/>
      <c r="AB23" s="1242"/>
      <c r="AC23" s="175"/>
    </row>
    <row r="24" spans="1:29">
      <c r="A24" s="218"/>
      <c r="B24" s="246"/>
      <c r="C24" s="1238"/>
      <c r="D24" s="1239"/>
      <c r="E24" s="1239"/>
      <c r="F24" s="1239"/>
      <c r="G24" s="1239"/>
      <c r="H24" s="1239"/>
      <c r="I24" s="1239"/>
      <c r="J24" s="1248"/>
      <c r="K24" s="218"/>
      <c r="L24" s="1261"/>
      <c r="M24" s="1239"/>
      <c r="N24" s="1239"/>
      <c r="O24" s="1241"/>
      <c r="P24" s="1239"/>
      <c r="Q24" s="1239"/>
      <c r="R24" s="1204"/>
      <c r="S24" s="218" t="s">
        <v>35</v>
      </c>
      <c r="T24" s="218">
        <v>101</v>
      </c>
      <c r="U24" s="220">
        <v>0.67708333333333326</v>
      </c>
      <c r="V24" s="1239"/>
      <c r="W24" s="1241"/>
      <c r="X24" s="137">
        <v>0.6875</v>
      </c>
      <c r="Y24" s="1239"/>
      <c r="Z24" s="1239"/>
      <c r="AA24" s="1204"/>
      <c r="AB24" s="1242"/>
      <c r="AC24" s="175">
        <v>101</v>
      </c>
    </row>
    <row r="25" spans="1:29">
      <c r="A25" s="218"/>
      <c r="B25" s="246"/>
      <c r="C25" s="1238"/>
      <c r="D25" s="1239"/>
      <c r="E25" s="1239"/>
      <c r="F25" s="1239"/>
      <c r="G25" s="1239"/>
      <c r="H25" s="1239"/>
      <c r="I25" s="1239"/>
      <c r="J25" s="1204"/>
      <c r="K25" s="218"/>
      <c r="L25" s="1261"/>
      <c r="M25" s="1262"/>
      <c r="N25" s="1241"/>
      <c r="O25" s="1241"/>
      <c r="P25" s="1239"/>
      <c r="Q25" s="1262"/>
      <c r="R25" s="1248"/>
      <c r="S25" s="218"/>
      <c r="T25" s="218"/>
      <c r="U25" s="1238"/>
      <c r="V25" s="1239"/>
      <c r="W25" s="1239"/>
      <c r="X25" s="1239"/>
      <c r="Y25" s="1241"/>
      <c r="Z25" s="1241"/>
      <c r="AA25" s="1253"/>
      <c r="AB25" s="1277"/>
      <c r="AC25" s="175"/>
    </row>
    <row r="26" spans="1:29">
      <c r="A26" s="218"/>
      <c r="B26" s="246"/>
      <c r="C26" s="1238"/>
      <c r="D26" s="1239"/>
      <c r="E26" s="1239"/>
      <c r="F26" s="1239"/>
      <c r="G26" s="1239"/>
      <c r="H26" s="1239"/>
      <c r="I26" s="1239"/>
      <c r="J26" s="1204"/>
      <c r="K26" s="218"/>
      <c r="L26" s="1261"/>
      <c r="M26" s="1262"/>
      <c r="N26" s="1241"/>
      <c r="O26" s="1241"/>
      <c r="P26" s="1239"/>
      <c r="Q26" s="1262"/>
      <c r="R26" s="1248"/>
      <c r="S26" s="218"/>
      <c r="T26" s="218"/>
      <c r="U26" s="1261"/>
      <c r="V26" s="1239"/>
      <c r="W26" s="1239"/>
      <c r="X26" s="1239"/>
      <c r="Y26" s="1241"/>
      <c r="Z26" s="1241"/>
      <c r="AA26" s="1253"/>
      <c r="AB26" s="1277"/>
      <c r="AC26" s="175"/>
    </row>
    <row r="27" spans="1:29">
      <c r="A27" s="218"/>
      <c r="B27" s="246"/>
      <c r="C27" s="1238"/>
      <c r="D27" s="1241"/>
      <c r="E27" s="1241"/>
      <c r="F27" s="1241"/>
      <c r="G27" s="1239"/>
      <c r="H27" s="1239"/>
      <c r="I27" s="1239"/>
      <c r="J27" s="1204"/>
      <c r="K27" s="218"/>
      <c r="L27" s="1238"/>
      <c r="M27" s="1239"/>
      <c r="N27" s="1239"/>
      <c r="O27" s="1241"/>
      <c r="P27" s="1239"/>
      <c r="Q27" s="1239"/>
      <c r="R27" s="1204"/>
      <c r="S27" s="218"/>
      <c r="T27" s="218"/>
      <c r="U27" s="1238"/>
      <c r="V27" s="1239"/>
      <c r="W27" s="1239"/>
      <c r="X27" s="1239"/>
      <c r="Y27" s="1239"/>
      <c r="Z27" s="1239"/>
      <c r="AA27" s="1204"/>
      <c r="AB27" s="1242"/>
      <c r="AC27" s="175"/>
    </row>
    <row r="28" spans="1:29">
      <c r="A28" s="218"/>
      <c r="B28" s="246"/>
      <c r="C28" s="1238"/>
      <c r="D28" s="1241"/>
      <c r="E28" s="1241"/>
      <c r="F28" s="1241"/>
      <c r="G28" s="1239"/>
      <c r="H28" s="1239"/>
      <c r="I28" s="1239"/>
      <c r="J28" s="1204"/>
      <c r="K28" s="218"/>
      <c r="L28" s="1238"/>
      <c r="M28" s="1239"/>
      <c r="N28" s="1239"/>
      <c r="O28" s="1241"/>
      <c r="P28" s="1239"/>
      <c r="Q28" s="1262"/>
      <c r="R28" s="1248"/>
      <c r="S28" s="218"/>
      <c r="T28" s="218"/>
      <c r="U28" s="1238"/>
      <c r="V28" s="1239"/>
      <c r="W28" s="1239"/>
      <c r="X28" s="1239"/>
      <c r="Y28" s="1278"/>
      <c r="Z28" s="1278"/>
      <c r="AA28" s="1204"/>
      <c r="AB28" s="1270"/>
      <c r="AC28" s="175"/>
    </row>
    <row r="29" spans="1:29">
      <c r="A29" s="218"/>
      <c r="B29" s="248"/>
      <c r="C29" s="1238"/>
      <c r="D29" s="1241"/>
      <c r="E29" s="1241"/>
      <c r="F29" s="1241"/>
      <c r="G29" s="1239"/>
      <c r="H29" s="1239"/>
      <c r="I29" s="1239"/>
      <c r="J29" s="1204"/>
      <c r="K29" s="218">
        <v>103</v>
      </c>
      <c r="L29" s="220">
        <v>0.70833333333333315</v>
      </c>
      <c r="M29" s="137">
        <v>0.71527777777777757</v>
      </c>
      <c r="N29" s="137">
        <v>0.72222222222222199</v>
      </c>
      <c r="O29" s="221">
        <v>103</v>
      </c>
      <c r="P29" s="137">
        <v>0.7256944444444442</v>
      </c>
      <c r="Q29" s="137">
        <v>0.73263888888888862</v>
      </c>
      <c r="R29" s="152">
        <v>0.74305555555555525</v>
      </c>
      <c r="S29" s="218" t="s">
        <v>190</v>
      </c>
      <c r="T29" s="218">
        <v>103</v>
      </c>
      <c r="U29" s="223">
        <v>0.77083333333333304</v>
      </c>
      <c r="V29" s="1239"/>
      <c r="W29" s="137">
        <v>0.77777777777777746</v>
      </c>
      <c r="X29" s="137">
        <v>0.78472222222222188</v>
      </c>
      <c r="Y29" s="137">
        <v>0.78819444444444409</v>
      </c>
      <c r="Z29" s="137">
        <v>0.7916666666666663</v>
      </c>
      <c r="AA29" s="152">
        <v>0.79513888888888851</v>
      </c>
      <c r="AB29" s="222">
        <v>0.80208333333333337</v>
      </c>
      <c r="AC29" s="175">
        <v>103</v>
      </c>
    </row>
    <row r="30" spans="1:29">
      <c r="A30" s="218"/>
      <c r="B30" s="246"/>
      <c r="C30" s="1238"/>
      <c r="D30" s="1241"/>
      <c r="E30" s="1241"/>
      <c r="F30" s="1241"/>
      <c r="G30" s="1239"/>
      <c r="H30" s="1239"/>
      <c r="I30" s="1239"/>
      <c r="J30" s="1204"/>
      <c r="K30" s="218"/>
      <c r="L30" s="1238"/>
      <c r="M30" s="1239"/>
      <c r="N30" s="1239"/>
      <c r="O30" s="1241"/>
      <c r="P30" s="1239"/>
      <c r="Q30" s="1239"/>
      <c r="R30" s="1204"/>
      <c r="S30" s="218"/>
      <c r="T30" s="218"/>
      <c r="U30" s="1238"/>
      <c r="V30" s="1239"/>
      <c r="W30" s="1241"/>
      <c r="X30" s="1239"/>
      <c r="Y30" s="1239"/>
      <c r="Z30" s="1239"/>
      <c r="AA30" s="1204"/>
      <c r="AB30" s="1242"/>
      <c r="AC30" s="175"/>
    </row>
    <row r="31" spans="1:29">
      <c r="A31" s="218">
        <v>101</v>
      </c>
      <c r="B31" s="246" t="s">
        <v>115</v>
      </c>
      <c r="C31" s="223">
        <v>0.7222222222222221</v>
      </c>
      <c r="D31" s="137">
        <v>0.73611111111111094</v>
      </c>
      <c r="E31" s="137">
        <v>0.73958333333333315</v>
      </c>
      <c r="F31" s="137">
        <v>0.74305555555555536</v>
      </c>
      <c r="G31" s="137">
        <v>0.74652777777777757</v>
      </c>
      <c r="H31" s="137">
        <v>0.7569444444444442</v>
      </c>
      <c r="I31" s="1239"/>
      <c r="J31" s="152">
        <v>0.76736111111111083</v>
      </c>
      <c r="K31" s="218">
        <v>101</v>
      </c>
      <c r="L31" s="223">
        <v>0.77430555555555525</v>
      </c>
      <c r="M31" s="137">
        <v>0.78125</v>
      </c>
      <c r="N31" s="137">
        <v>0.78819444444444409</v>
      </c>
      <c r="O31" s="221">
        <v>101</v>
      </c>
      <c r="P31" s="137">
        <v>0.79513888888888884</v>
      </c>
      <c r="Q31" s="137">
        <v>0.80208333333333337</v>
      </c>
      <c r="R31" s="152">
        <v>0.80902777777777779</v>
      </c>
      <c r="S31" s="218" t="s">
        <v>35</v>
      </c>
      <c r="T31" s="218">
        <v>101</v>
      </c>
      <c r="U31" s="223">
        <v>0.80902777777777779</v>
      </c>
      <c r="V31" s="1239"/>
      <c r="W31" s="1241"/>
      <c r="X31" s="137">
        <v>0.81944444444444442</v>
      </c>
      <c r="Y31" s="1239"/>
      <c r="Z31" s="1239"/>
      <c r="AA31" s="1204"/>
      <c r="AB31" s="222">
        <v>0.83333333333333337</v>
      </c>
      <c r="AC31" s="175">
        <v>101</v>
      </c>
    </row>
    <row r="32" spans="1:29">
      <c r="A32" s="218"/>
      <c r="B32" s="246"/>
      <c r="C32" s="1238"/>
      <c r="D32" s="1239"/>
      <c r="E32" s="1239"/>
      <c r="F32" s="1239"/>
      <c r="G32" s="1239"/>
      <c r="H32" s="1239"/>
      <c r="I32" s="1239"/>
      <c r="J32" s="1204"/>
      <c r="K32" s="218"/>
      <c r="L32" s="1238"/>
      <c r="M32" s="1239"/>
      <c r="N32" s="1239"/>
      <c r="O32" s="1241"/>
      <c r="P32" s="1239"/>
      <c r="Q32" s="1239"/>
      <c r="R32" s="1204"/>
      <c r="S32" s="218"/>
      <c r="T32" s="218"/>
      <c r="U32" s="1238"/>
      <c r="V32" s="1239"/>
      <c r="W32" s="1241"/>
      <c r="X32" s="1239"/>
      <c r="Y32" s="1239"/>
      <c r="Z32" s="1239"/>
      <c r="AA32" s="1204"/>
      <c r="AB32" s="1242"/>
      <c r="AC32" s="175"/>
    </row>
    <row r="33" spans="1:29">
      <c r="A33" s="218"/>
      <c r="B33" s="248"/>
      <c r="C33" s="1238"/>
      <c r="D33" s="1239"/>
      <c r="E33" s="1239"/>
      <c r="F33" s="1239"/>
      <c r="G33" s="1239"/>
      <c r="H33" s="1239"/>
      <c r="I33" s="1239"/>
      <c r="J33" s="1204"/>
      <c r="K33" s="218"/>
      <c r="L33" s="1238"/>
      <c r="M33" s="1239"/>
      <c r="N33" s="1239"/>
      <c r="O33" s="1241"/>
      <c r="P33" s="1239"/>
      <c r="Q33" s="1239"/>
      <c r="R33" s="1204"/>
      <c r="S33" s="218"/>
      <c r="T33" s="218"/>
      <c r="U33" s="1238"/>
      <c r="V33" s="1239"/>
      <c r="W33" s="1241"/>
      <c r="X33" s="1239"/>
      <c r="Y33" s="1239"/>
      <c r="Z33" s="1239"/>
      <c r="AA33" s="1204"/>
      <c r="AB33" s="1242"/>
      <c r="AC33" s="175"/>
    </row>
    <row r="34" spans="1:29">
      <c r="A34" s="218"/>
      <c r="B34" s="246"/>
      <c r="C34" s="1238"/>
      <c r="D34" s="1239"/>
      <c r="E34" s="1239"/>
      <c r="F34" s="1239"/>
      <c r="G34" s="1239"/>
      <c r="H34" s="1239"/>
      <c r="I34" s="1239"/>
      <c r="J34" s="1204"/>
      <c r="K34" s="218"/>
      <c r="L34" s="1261"/>
      <c r="M34" s="1262"/>
      <c r="N34" s="1239"/>
      <c r="O34" s="1241"/>
      <c r="P34" s="1239"/>
      <c r="Q34" s="1262"/>
      <c r="R34" s="1248"/>
      <c r="S34" s="218"/>
      <c r="T34" s="218"/>
      <c r="U34" s="1238"/>
      <c r="V34" s="1239"/>
      <c r="W34" s="1239"/>
      <c r="X34" s="1239"/>
      <c r="Y34" s="1239"/>
      <c r="Z34" s="1239"/>
      <c r="AA34" s="1204"/>
      <c r="AB34" s="1242"/>
      <c r="AC34" s="175"/>
    </row>
    <row r="35" spans="1:29">
      <c r="A35" s="218"/>
      <c r="B35" s="246"/>
      <c r="C35" s="1238"/>
      <c r="D35" s="1239"/>
      <c r="E35" s="1239"/>
      <c r="F35" s="1239"/>
      <c r="G35" s="1239"/>
      <c r="H35" s="1239"/>
      <c r="I35" s="1239"/>
      <c r="J35" s="1248"/>
      <c r="K35" s="218"/>
      <c r="L35" s="1261"/>
      <c r="M35" s="1262"/>
      <c r="N35" s="1239"/>
      <c r="O35" s="1241"/>
      <c r="P35" s="1239"/>
      <c r="Q35" s="1262"/>
      <c r="R35" s="1248"/>
      <c r="S35" s="218"/>
      <c r="T35" s="218"/>
      <c r="U35" s="1238"/>
      <c r="V35" s="1239"/>
      <c r="W35" s="1239"/>
      <c r="X35" s="1239"/>
      <c r="Y35" s="1239"/>
      <c r="Z35" s="1239"/>
      <c r="AA35" s="1204"/>
      <c r="AB35" s="1277"/>
      <c r="AC35" s="175"/>
    </row>
    <row r="36" spans="1:29">
      <c r="A36" s="218">
        <v>103</v>
      </c>
      <c r="B36" s="246" t="s">
        <v>20</v>
      </c>
      <c r="C36" s="223">
        <v>0.8125</v>
      </c>
      <c r="D36" s="137">
        <v>0.81944444444444453</v>
      </c>
      <c r="E36" s="137">
        <v>0.82291666666666663</v>
      </c>
      <c r="F36" s="137">
        <v>0.82638888888888884</v>
      </c>
      <c r="G36" s="137">
        <v>0.82986111111111116</v>
      </c>
      <c r="H36" s="137">
        <v>0.84027777777777779</v>
      </c>
      <c r="I36" s="137">
        <v>0.85069444444444453</v>
      </c>
      <c r="J36" s="152">
        <v>0.85416666666666663</v>
      </c>
      <c r="K36" s="218">
        <v>103</v>
      </c>
      <c r="L36" s="1238"/>
      <c r="M36" s="1239"/>
      <c r="N36" s="1239"/>
      <c r="O36" s="1241"/>
      <c r="P36" s="1239"/>
      <c r="Q36" s="1239"/>
      <c r="R36" s="1204"/>
      <c r="S36" s="218" t="s">
        <v>35</v>
      </c>
      <c r="T36" s="218">
        <v>103</v>
      </c>
      <c r="U36" s="223">
        <v>0.86805555555555547</v>
      </c>
      <c r="V36" s="1239"/>
      <c r="W36" s="1241"/>
      <c r="X36" s="137">
        <v>0.8784722222222221</v>
      </c>
      <c r="Y36" s="1241"/>
      <c r="Z36" s="1241"/>
      <c r="AA36" s="1253"/>
      <c r="AB36" s="222">
        <v>0.88888888888888884</v>
      </c>
      <c r="AC36" s="175">
        <v>103</v>
      </c>
    </row>
    <row r="37" spans="1:29">
      <c r="A37" s="218">
        <v>101</v>
      </c>
      <c r="B37" s="246" t="s">
        <v>35</v>
      </c>
      <c r="C37" s="223">
        <v>0.84027777777777757</v>
      </c>
      <c r="D37" s="1241"/>
      <c r="E37" s="1241"/>
      <c r="F37" s="1241"/>
      <c r="G37" s="137">
        <v>0.85069444444444453</v>
      </c>
      <c r="H37" s="1239"/>
      <c r="I37" s="1239"/>
      <c r="J37" s="152">
        <v>0.86458333333333337</v>
      </c>
      <c r="K37" s="218">
        <v>101</v>
      </c>
      <c r="L37" s="223">
        <v>0.86458333333333337</v>
      </c>
      <c r="M37" s="137">
        <v>0.87152777777777779</v>
      </c>
      <c r="N37" s="137">
        <v>0.87847222222222221</v>
      </c>
      <c r="O37" s="221">
        <v>101</v>
      </c>
      <c r="P37" s="137">
        <v>0.87847222222222221</v>
      </c>
      <c r="Q37" s="137">
        <v>0.88541666666666663</v>
      </c>
      <c r="R37" s="152">
        <v>0.89236111111111116</v>
      </c>
      <c r="S37" s="218" t="s">
        <v>111</v>
      </c>
      <c r="T37" s="218">
        <v>101</v>
      </c>
      <c r="U37" s="223">
        <v>0.90277777777777779</v>
      </c>
      <c r="V37" s="1239"/>
      <c r="W37" s="137">
        <v>0.90972222222222221</v>
      </c>
      <c r="X37" s="137">
        <v>0.92013888888888884</v>
      </c>
      <c r="Y37" s="137">
        <v>0.92361111111111105</v>
      </c>
      <c r="Z37" s="137">
        <v>0.92708333333333326</v>
      </c>
      <c r="AA37" s="152">
        <v>0.93055555555555547</v>
      </c>
      <c r="AB37" s="222">
        <v>0.9375</v>
      </c>
      <c r="AC37" s="175">
        <v>101</v>
      </c>
    </row>
    <row r="38" spans="1:29">
      <c r="A38" s="218"/>
      <c r="B38" s="246"/>
      <c r="C38" s="1238"/>
      <c r="D38" s="1239"/>
      <c r="E38" s="1239"/>
      <c r="F38" s="1239"/>
      <c r="G38" s="1239"/>
      <c r="H38" s="1239"/>
      <c r="I38" s="1239"/>
      <c r="J38" s="1204"/>
      <c r="K38" s="218"/>
      <c r="L38" s="1238"/>
      <c r="M38" s="1239"/>
      <c r="N38" s="1239"/>
      <c r="O38" s="1241"/>
      <c r="P38" s="1239"/>
      <c r="Q38" s="1239"/>
      <c r="R38" s="1204"/>
      <c r="S38" s="218"/>
      <c r="T38" s="218"/>
      <c r="U38" s="1238"/>
      <c r="V38" s="1239"/>
      <c r="W38" s="1241"/>
      <c r="X38" s="1239"/>
      <c r="Y38" s="1241"/>
      <c r="Z38" s="1241"/>
      <c r="AA38" s="1253"/>
      <c r="AB38" s="1277"/>
      <c r="AC38" s="175"/>
    </row>
    <row r="39" spans="1:29">
      <c r="A39" s="218"/>
      <c r="B39" s="246"/>
      <c r="C39" s="1238"/>
      <c r="D39" s="1239"/>
      <c r="E39" s="1239"/>
      <c r="F39" s="1239"/>
      <c r="G39" s="1239"/>
      <c r="H39" s="1239"/>
      <c r="I39" s="1239"/>
      <c r="J39" s="1204"/>
      <c r="K39" s="218"/>
      <c r="L39" s="1257"/>
      <c r="M39" s="1258"/>
      <c r="N39" s="1208"/>
      <c r="O39" s="1259"/>
      <c r="P39" s="1208"/>
      <c r="Q39" s="1258"/>
      <c r="R39" s="1260"/>
      <c r="S39" s="218"/>
      <c r="T39" s="218"/>
      <c r="U39" s="1238"/>
      <c r="V39" s="1239"/>
      <c r="W39" s="1241"/>
      <c r="X39" s="1239"/>
      <c r="Y39" s="1241"/>
      <c r="Z39" s="1241"/>
      <c r="AA39" s="1253"/>
      <c r="AB39" s="1242"/>
      <c r="AC39" s="175"/>
    </row>
    <row r="40" spans="1:29">
      <c r="A40" s="218">
        <v>103</v>
      </c>
      <c r="B40" s="246" t="s">
        <v>35</v>
      </c>
      <c r="C40" s="223">
        <v>0.89583333333333304</v>
      </c>
      <c r="D40" s="1241"/>
      <c r="E40" s="1241"/>
      <c r="F40" s="1241"/>
      <c r="G40" s="137">
        <v>0.90625</v>
      </c>
      <c r="H40" s="1239"/>
      <c r="I40" s="1239"/>
      <c r="J40" s="152">
        <v>0.92013888888888884</v>
      </c>
      <c r="K40" s="218">
        <v>103</v>
      </c>
      <c r="L40" s="223">
        <v>0.92361111111111116</v>
      </c>
      <c r="M40" s="137">
        <v>0.93055555555555558</v>
      </c>
      <c r="N40" s="137">
        <v>0.9375</v>
      </c>
      <c r="O40" s="221">
        <v>103</v>
      </c>
      <c r="P40" s="137">
        <v>0.9375</v>
      </c>
      <c r="Q40" s="137">
        <v>0.94444444444444442</v>
      </c>
      <c r="R40" s="152">
        <v>0.95486111111111105</v>
      </c>
      <c r="S40" s="218" t="s">
        <v>35</v>
      </c>
      <c r="T40" s="218">
        <v>103</v>
      </c>
      <c r="U40" s="223">
        <v>0.95486111111111116</v>
      </c>
      <c r="V40" s="1239"/>
      <c r="W40" s="1241"/>
      <c r="X40" s="137">
        <v>0.96527777777777779</v>
      </c>
      <c r="Y40" s="1241"/>
      <c r="Z40" s="1241"/>
      <c r="AA40" s="1253"/>
      <c r="AB40" s="222">
        <v>0.97569444444444453</v>
      </c>
      <c r="AC40" s="175">
        <v>103</v>
      </c>
    </row>
    <row r="41" spans="1:29">
      <c r="A41" s="218">
        <v>101</v>
      </c>
      <c r="B41" s="246" t="s">
        <v>35</v>
      </c>
      <c r="C41" s="223">
        <v>0.9375</v>
      </c>
      <c r="D41" s="1241"/>
      <c r="E41" s="1241"/>
      <c r="F41" s="1241"/>
      <c r="G41" s="137">
        <v>0.9479166666666663</v>
      </c>
      <c r="H41" s="1239"/>
      <c r="I41" s="1239"/>
      <c r="J41" s="152">
        <v>0.95833333333333293</v>
      </c>
      <c r="K41" s="218">
        <v>101</v>
      </c>
      <c r="L41" s="1238"/>
      <c r="M41" s="1239"/>
      <c r="N41" s="1239"/>
      <c r="O41" s="1241"/>
      <c r="P41" s="1239"/>
      <c r="Q41" s="1239"/>
      <c r="R41" s="1204"/>
      <c r="S41" s="218"/>
      <c r="T41" s="218"/>
      <c r="U41" s="1238"/>
      <c r="V41" s="1239"/>
      <c r="W41" s="1241"/>
      <c r="X41" s="1241"/>
      <c r="Y41" s="1241"/>
      <c r="Z41" s="1241"/>
      <c r="AA41" s="1253"/>
      <c r="AB41" s="1242"/>
      <c r="AC41" s="175"/>
    </row>
    <row r="42" spans="1:29">
      <c r="A42" s="218">
        <v>103</v>
      </c>
      <c r="B42" s="246" t="s">
        <v>35</v>
      </c>
      <c r="C42" s="223">
        <v>0.97569444444444453</v>
      </c>
      <c r="D42" s="1239"/>
      <c r="E42" s="1239"/>
      <c r="F42" s="1239"/>
      <c r="G42" s="137">
        <v>0.98263888888888895</v>
      </c>
      <c r="H42" s="1239"/>
      <c r="I42" s="1239"/>
      <c r="J42" s="152">
        <v>0.99305555555555558</v>
      </c>
      <c r="K42" s="218">
        <v>103</v>
      </c>
      <c r="L42" s="1240"/>
      <c r="M42" s="1241"/>
      <c r="N42" s="1241"/>
      <c r="O42" s="1241"/>
      <c r="P42" s="1241"/>
      <c r="Q42" s="1241"/>
      <c r="R42" s="1253"/>
      <c r="S42" s="218"/>
      <c r="T42" s="218"/>
      <c r="U42" s="1238"/>
      <c r="V42" s="1239"/>
      <c r="W42" s="1239"/>
      <c r="X42" s="1239"/>
      <c r="Y42" s="1239"/>
      <c r="Z42" s="1239"/>
      <c r="AA42" s="1204"/>
      <c r="AB42" s="1242"/>
      <c r="AC42" s="175"/>
    </row>
    <row r="43" spans="1:29">
      <c r="A43" s="218"/>
      <c r="B43" s="246"/>
      <c r="C43" s="1238"/>
      <c r="D43" s="1241"/>
      <c r="E43" s="1241"/>
      <c r="F43" s="1241"/>
      <c r="G43" s="1239"/>
      <c r="H43" s="1239"/>
      <c r="I43" s="1239"/>
      <c r="J43" s="1204"/>
      <c r="K43" s="218"/>
      <c r="L43" s="1238"/>
      <c r="M43" s="1239"/>
      <c r="N43" s="1239"/>
      <c r="O43" s="1241"/>
      <c r="P43" s="1239"/>
      <c r="Q43" s="1239"/>
      <c r="R43" s="1204"/>
      <c r="S43" s="218"/>
      <c r="T43" s="218"/>
      <c r="U43" s="1238"/>
      <c r="V43" s="1239"/>
      <c r="W43" s="1239"/>
      <c r="X43" s="1239"/>
      <c r="Y43" s="1239"/>
      <c r="Z43" s="1239"/>
      <c r="AA43" s="1204"/>
      <c r="AB43" s="1270"/>
      <c r="AC43" s="175"/>
    </row>
    <row r="44" spans="1:29" ht="12" thickBot="1">
      <c r="A44" s="228">
        <v>3</v>
      </c>
      <c r="B44" s="249"/>
      <c r="C44" s="1249"/>
      <c r="D44" s="1250"/>
      <c r="E44" s="1250"/>
      <c r="F44" s="1250"/>
      <c r="G44" s="1251"/>
      <c r="H44" s="1251"/>
      <c r="I44" s="1251"/>
      <c r="J44" s="1252"/>
      <c r="K44" s="228">
        <v>3</v>
      </c>
      <c r="L44" s="1254"/>
      <c r="M44" s="1255"/>
      <c r="N44" s="1255"/>
      <c r="O44" s="1255"/>
      <c r="P44" s="1255"/>
      <c r="Q44" s="1255"/>
      <c r="R44" s="1256"/>
      <c r="S44" s="229"/>
      <c r="T44" s="229"/>
      <c r="U44" s="1279"/>
      <c r="V44" s="1280"/>
      <c r="W44" s="1280"/>
      <c r="X44" s="1280"/>
      <c r="Y44" s="1280"/>
      <c r="Z44" s="1280"/>
      <c r="AA44" s="1281"/>
      <c r="AB44" s="1282"/>
      <c r="AC44" s="215"/>
    </row>
    <row r="45" spans="1:29" ht="12" thickBot="1">
      <c r="A45" s="230"/>
      <c r="B45" s="230"/>
      <c r="C45" s="230"/>
      <c r="D45" s="230"/>
      <c r="E45" s="230"/>
      <c r="F45" s="230"/>
      <c r="G45" s="230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  <c r="V45" s="230"/>
      <c r="W45" s="230"/>
      <c r="X45" s="230"/>
      <c r="Y45" s="230"/>
      <c r="Z45" s="230"/>
      <c r="AA45" s="230"/>
      <c r="AB45" s="231"/>
    </row>
    <row r="46" spans="1:29">
      <c r="A46" s="1385" t="s">
        <v>116</v>
      </c>
      <c r="B46" s="1386"/>
      <c r="C46" s="1386"/>
      <c r="D46" s="1386"/>
      <c r="E46" s="1386"/>
      <c r="F46" s="232"/>
      <c r="G46" s="233"/>
      <c r="H46" s="139"/>
      <c r="I46" s="188"/>
      <c r="J46" s="234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9"/>
      <c r="AB46" s="226"/>
    </row>
    <row r="47" spans="1:29" ht="12" thickBot="1">
      <c r="A47" s="1387"/>
      <c r="B47" s="1388"/>
      <c r="C47" s="1388"/>
      <c r="D47" s="1388"/>
      <c r="E47" s="1388"/>
      <c r="F47" s="235"/>
      <c r="G47" s="236"/>
      <c r="H47" s="139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9"/>
      <c r="AB47" s="226"/>
    </row>
    <row r="48" spans="1:29">
      <c r="A48" s="1389" t="s">
        <v>111</v>
      </c>
      <c r="B48" s="1390"/>
      <c r="C48" s="237" t="s">
        <v>117</v>
      </c>
      <c r="D48" s="237"/>
      <c r="E48" s="237"/>
      <c r="F48" s="237"/>
      <c r="G48" s="238"/>
      <c r="H48" s="139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9"/>
      <c r="AB48" s="137"/>
    </row>
    <row r="49" spans="1:28">
      <c r="A49" s="1381" t="s">
        <v>115</v>
      </c>
      <c r="B49" s="1382"/>
      <c r="C49" s="239" t="s">
        <v>118</v>
      </c>
      <c r="D49" s="239"/>
      <c r="E49" s="239"/>
      <c r="F49" s="239"/>
      <c r="G49" s="240"/>
      <c r="H49" s="139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9"/>
      <c r="AB49" s="189"/>
    </row>
    <row r="50" spans="1:28">
      <c r="A50" s="1381" t="s">
        <v>105</v>
      </c>
      <c r="B50" s="1382"/>
      <c r="C50" s="239" t="s">
        <v>119</v>
      </c>
      <c r="D50" s="239"/>
      <c r="E50" s="239"/>
      <c r="F50" s="239"/>
      <c r="G50" s="240"/>
      <c r="H50" s="139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9"/>
      <c r="AB50" s="189"/>
    </row>
    <row r="51" spans="1:28">
      <c r="A51" s="1381" t="s">
        <v>113</v>
      </c>
      <c r="B51" s="1382"/>
      <c r="C51" s="239" t="s">
        <v>120</v>
      </c>
      <c r="D51" s="239"/>
      <c r="E51" s="239"/>
      <c r="F51" s="239"/>
      <c r="G51" s="240"/>
      <c r="H51" s="139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8"/>
      <c r="X51" s="188"/>
      <c r="Y51" s="188"/>
      <c r="Z51" s="188"/>
      <c r="AA51" s="189"/>
      <c r="AB51" s="189"/>
    </row>
    <row r="52" spans="1:28">
      <c r="A52" s="1381" t="s">
        <v>107</v>
      </c>
      <c r="B52" s="1382"/>
      <c r="C52" s="239" t="s">
        <v>48</v>
      </c>
      <c r="D52" s="239"/>
      <c r="E52" s="239"/>
      <c r="F52" s="239"/>
      <c r="G52" s="240"/>
      <c r="H52" s="13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</row>
    <row r="53" spans="1:28">
      <c r="A53" s="1381" t="s">
        <v>108</v>
      </c>
      <c r="B53" s="1382"/>
      <c r="C53" s="239" t="s">
        <v>121</v>
      </c>
      <c r="D53" s="239"/>
      <c r="E53" s="239"/>
      <c r="F53" s="239"/>
      <c r="G53" s="240"/>
      <c r="H53" s="13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</row>
    <row r="54" spans="1:28">
      <c r="A54" s="1381" t="s">
        <v>35</v>
      </c>
      <c r="B54" s="1382"/>
      <c r="C54" s="239" t="s">
        <v>40</v>
      </c>
      <c r="D54" s="239"/>
      <c r="E54" s="239"/>
      <c r="F54" s="239"/>
      <c r="G54" s="240"/>
      <c r="H54" s="13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/>
      <c r="AB54" s="189"/>
    </row>
    <row r="55" spans="1:28" ht="12" thickBot="1">
      <c r="A55" s="1379" t="s">
        <v>109</v>
      </c>
      <c r="B55" s="1380"/>
      <c r="C55" s="241" t="s">
        <v>122</v>
      </c>
      <c r="D55" s="241"/>
      <c r="E55" s="241"/>
      <c r="F55" s="241"/>
      <c r="G55" s="242"/>
      <c r="H55" s="13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/>
      <c r="AB55" s="189"/>
    </row>
    <row r="56" spans="1:28">
      <c r="A56" s="230"/>
      <c r="B56" s="230"/>
      <c r="C56" s="230"/>
      <c r="D56" s="230"/>
      <c r="E56" s="230"/>
      <c r="F56" s="230"/>
      <c r="G56" s="230"/>
      <c r="H56" s="138"/>
      <c r="I56" s="188"/>
      <c r="J56" s="188"/>
      <c r="K56" s="188"/>
      <c r="L56" s="188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/>
      <c r="AB56" s="189"/>
    </row>
    <row r="57" spans="1:28">
      <c r="A57" s="230"/>
      <c r="B57" s="230"/>
      <c r="C57" s="230"/>
      <c r="D57" s="230"/>
      <c r="E57" s="230"/>
      <c r="F57" s="230"/>
      <c r="G57" s="230"/>
      <c r="H57" s="139"/>
      <c r="I57" s="188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/>
      <c r="AB57" s="189"/>
    </row>
    <row r="58" spans="1:28">
      <c r="A58" s="243"/>
      <c r="B58" s="243"/>
      <c r="C58" s="243"/>
      <c r="D58" s="243"/>
      <c r="E58" s="243"/>
      <c r="F58" s="243"/>
      <c r="G58" s="243"/>
      <c r="H58" s="78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</row>
    <row r="59" spans="1:28">
      <c r="A59" s="243"/>
      <c r="B59" s="243"/>
      <c r="C59" s="243"/>
      <c r="D59" s="243"/>
      <c r="E59" s="243"/>
      <c r="F59" s="243"/>
      <c r="G59" s="243"/>
      <c r="H59" s="78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</row>
    <row r="60" spans="1:28">
      <c r="A60" s="243"/>
      <c r="B60" s="243"/>
      <c r="C60" s="243"/>
      <c r="D60" s="243"/>
      <c r="E60" s="243"/>
      <c r="F60" s="243"/>
      <c r="G60" s="243"/>
      <c r="H60" s="78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</row>
    <row r="61" spans="1:28">
      <c r="A61" s="243"/>
      <c r="B61" s="243"/>
      <c r="C61" s="243"/>
      <c r="D61" s="243"/>
      <c r="E61" s="243"/>
      <c r="F61" s="243"/>
      <c r="G61" s="243"/>
      <c r="H61" s="78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</row>
    <row r="62" spans="1:28">
      <c r="A62" s="243"/>
      <c r="B62" s="243"/>
      <c r="C62" s="243"/>
      <c r="D62" s="243"/>
      <c r="E62" s="243"/>
      <c r="F62" s="243"/>
      <c r="G62" s="243"/>
      <c r="H62" s="78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</row>
    <row r="63" spans="1:28">
      <c r="A63" s="243"/>
      <c r="B63" s="243"/>
      <c r="C63" s="243"/>
      <c r="D63" s="243"/>
      <c r="E63" s="243"/>
      <c r="F63" s="243"/>
      <c r="G63" s="243"/>
      <c r="H63" s="78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</row>
    <row r="64" spans="1:28">
      <c r="A64" s="243"/>
      <c r="B64" s="243"/>
      <c r="C64" s="243"/>
      <c r="D64" s="243"/>
      <c r="E64" s="243"/>
      <c r="F64" s="243"/>
      <c r="G64" s="243"/>
      <c r="H64" s="78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</row>
    <row r="65" spans="1:28">
      <c r="A65" s="243"/>
      <c r="B65" s="243"/>
      <c r="C65" s="243"/>
      <c r="D65" s="243"/>
      <c r="E65" s="243"/>
      <c r="F65" s="243"/>
      <c r="G65" s="243"/>
      <c r="H65" s="78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</row>
    <row r="66" spans="1:28">
      <c r="A66" s="243"/>
      <c r="B66" s="243"/>
      <c r="C66" s="243"/>
      <c r="D66" s="243"/>
      <c r="E66" s="243"/>
      <c r="F66" s="243"/>
      <c r="G66" s="243"/>
      <c r="H66" s="78"/>
      <c r="I66" s="190"/>
      <c r="J66" s="190"/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0"/>
      <c r="AA66" s="190"/>
      <c r="AB66" s="190"/>
    </row>
    <row r="67" spans="1:28">
      <c r="A67" s="243"/>
      <c r="B67" s="243"/>
      <c r="C67" s="243"/>
      <c r="D67" s="243"/>
      <c r="E67" s="243"/>
      <c r="F67" s="243"/>
      <c r="G67" s="243"/>
      <c r="H67" s="78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0"/>
      <c r="AA67" s="190"/>
      <c r="AB67" s="190"/>
    </row>
    <row r="68" spans="1:28">
      <c r="A68" s="243"/>
      <c r="B68" s="243"/>
      <c r="C68" s="243"/>
      <c r="D68" s="243"/>
      <c r="E68" s="243"/>
      <c r="F68" s="243"/>
      <c r="G68" s="243"/>
      <c r="H68" s="78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</row>
    <row r="69" spans="1:28">
      <c r="A69" s="243"/>
      <c r="B69" s="243"/>
      <c r="C69" s="243"/>
      <c r="D69" s="243"/>
      <c r="E69" s="243"/>
      <c r="F69" s="243"/>
      <c r="G69" s="243"/>
      <c r="H69" s="243"/>
      <c r="I69" s="243"/>
      <c r="J69" s="243"/>
      <c r="K69" s="243"/>
      <c r="L69" s="243"/>
      <c r="M69" s="243"/>
      <c r="N69" s="243"/>
      <c r="O69" s="243"/>
      <c r="P69" s="243"/>
      <c r="Q69" s="243"/>
      <c r="R69" s="243"/>
      <c r="S69" s="243"/>
      <c r="T69" s="243"/>
      <c r="U69" s="243"/>
      <c r="V69" s="243"/>
      <c r="W69" s="243"/>
      <c r="X69" s="243"/>
      <c r="Y69" s="243"/>
      <c r="Z69" s="243"/>
      <c r="AA69" s="243"/>
      <c r="AB69" s="243"/>
    </row>
  </sheetData>
  <mergeCells count="10">
    <mergeCell ref="E7:J8"/>
    <mergeCell ref="A46:E47"/>
    <mergeCell ref="A48:B48"/>
    <mergeCell ref="A49:B49"/>
    <mergeCell ref="A54:B54"/>
    <mergeCell ref="A55:B55"/>
    <mergeCell ref="A50:B50"/>
    <mergeCell ref="A51:B51"/>
    <mergeCell ref="A52:B52"/>
    <mergeCell ref="A53:B53"/>
  </mergeCells>
  <phoneticPr fontId="0" type="noConversion"/>
  <pageMargins left="0.16" right="0.16" top="0.39" bottom="0.21" header="0" footer="0"/>
  <pageSetup paperSize="5" scale="9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indexed="11"/>
  </sheetPr>
  <dimension ref="B1:Q39"/>
  <sheetViews>
    <sheetView workbookViewId="0">
      <selection activeCell="I16" sqref="I16"/>
    </sheetView>
  </sheetViews>
  <sheetFormatPr baseColWidth="10" defaultRowHeight="11.25"/>
  <cols>
    <col min="1" max="1" width="4.83203125" customWidth="1"/>
    <col min="2" max="2" width="5.83203125" customWidth="1"/>
    <col min="3" max="16" width="10.33203125" customWidth="1"/>
    <col min="17" max="17" width="6" customWidth="1"/>
  </cols>
  <sheetData>
    <row r="1" spans="2:17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2:17" ht="12.75">
      <c r="B2" s="130" t="s">
        <v>29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2:17"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2:17" ht="12">
      <c r="B4" s="1393" t="s">
        <v>123</v>
      </c>
      <c r="C4" s="1393"/>
      <c r="D4" s="1393"/>
      <c r="E4" s="1393"/>
      <c r="F4" s="1393"/>
      <c r="G4" s="1393"/>
      <c r="H4" s="1393"/>
      <c r="I4" s="1393"/>
      <c r="J4" s="1393"/>
      <c r="K4" s="1393"/>
      <c r="L4" s="1393"/>
      <c r="M4" s="1393"/>
      <c r="N4" s="1393"/>
      <c r="O4" s="1393"/>
      <c r="P4" s="1393"/>
    </row>
    <row r="5" spans="2:17">
      <c r="B5" s="1391"/>
      <c r="C5" s="1391"/>
      <c r="D5" s="1391"/>
      <c r="E5" s="1391"/>
      <c r="F5" s="1391"/>
      <c r="G5" s="1391"/>
      <c r="H5" s="1391"/>
      <c r="I5" s="1391"/>
      <c r="J5" s="1391"/>
      <c r="K5" s="1391"/>
      <c r="L5" s="1391"/>
      <c r="M5" s="1391"/>
      <c r="N5" s="1391"/>
      <c r="O5" s="1391"/>
      <c r="P5" s="1391"/>
    </row>
    <row r="6" spans="2:17" ht="12">
      <c r="B6" s="140"/>
      <c r="C6" s="140"/>
      <c r="D6" s="131"/>
      <c r="E6" s="131"/>
      <c r="F6" s="131"/>
      <c r="G6" s="131"/>
      <c r="H6" s="140" t="s">
        <v>62</v>
      </c>
      <c r="I6" s="140"/>
      <c r="J6" s="131"/>
      <c r="K6" s="131"/>
      <c r="L6" s="131"/>
      <c r="M6" s="131"/>
      <c r="N6" s="1393" t="s">
        <v>177</v>
      </c>
      <c r="O6" s="1393"/>
      <c r="P6" s="1393"/>
    </row>
    <row r="7" spans="2:17"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92"/>
      <c r="O7" s="1392"/>
      <c r="P7" s="1392"/>
    </row>
    <row r="8" spans="2:17">
      <c r="B8" s="132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</row>
    <row r="9" spans="2:17" ht="12" thickBot="1"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</row>
    <row r="10" spans="2:17">
      <c r="B10" s="169"/>
      <c r="C10" s="170" t="s">
        <v>125</v>
      </c>
      <c r="D10" s="170" t="s">
        <v>126</v>
      </c>
      <c r="E10" s="170" t="s">
        <v>127</v>
      </c>
      <c r="F10" s="170" t="s">
        <v>128</v>
      </c>
      <c r="G10" s="170" t="s">
        <v>129</v>
      </c>
      <c r="H10" s="170" t="s">
        <v>130</v>
      </c>
      <c r="I10" s="170" t="s">
        <v>131</v>
      </c>
      <c r="J10" s="170" t="s">
        <v>131</v>
      </c>
      <c r="K10" s="170" t="s">
        <v>130</v>
      </c>
      <c r="L10" s="170" t="s">
        <v>129</v>
      </c>
      <c r="M10" s="170" t="s">
        <v>128</v>
      </c>
      <c r="N10" s="170" t="s">
        <v>127</v>
      </c>
      <c r="O10" s="170" t="s">
        <v>126</v>
      </c>
      <c r="P10" s="284" t="s">
        <v>125</v>
      </c>
      <c r="Q10" s="287"/>
    </row>
    <row r="11" spans="2:17" ht="12" thickBot="1">
      <c r="B11" s="171" t="s">
        <v>15</v>
      </c>
      <c r="C11" s="172" t="s">
        <v>39</v>
      </c>
      <c r="D11" s="172" t="s">
        <v>132</v>
      </c>
      <c r="E11" s="172" t="s">
        <v>133</v>
      </c>
      <c r="F11" s="172"/>
      <c r="G11" s="172" t="s">
        <v>134</v>
      </c>
      <c r="H11" s="172"/>
      <c r="I11" s="172"/>
      <c r="J11" s="172"/>
      <c r="K11" s="172"/>
      <c r="L11" s="172" t="s">
        <v>134</v>
      </c>
      <c r="M11" s="172"/>
      <c r="N11" s="172" t="s">
        <v>133</v>
      </c>
      <c r="O11" s="172" t="s">
        <v>132</v>
      </c>
      <c r="P11" s="285" t="s">
        <v>39</v>
      </c>
      <c r="Q11" s="288" t="s">
        <v>15</v>
      </c>
    </row>
    <row r="12" spans="2:17">
      <c r="B12" s="273">
        <v>106</v>
      </c>
      <c r="C12" s="38">
        <v>0.25</v>
      </c>
      <c r="D12" s="38">
        <v>0.26041666666666669</v>
      </c>
      <c r="E12" s="38">
        <v>0.2673611111111111</v>
      </c>
      <c r="F12" s="38">
        <v>0.27430555555555552</v>
      </c>
      <c r="G12" s="38">
        <v>0.28819444444444448</v>
      </c>
      <c r="H12" s="1310"/>
      <c r="I12" s="1310"/>
      <c r="J12" s="1310"/>
      <c r="K12" s="1310"/>
      <c r="L12" s="38">
        <v>0.29166666666666669</v>
      </c>
      <c r="M12" s="38">
        <v>0.30208333333333331</v>
      </c>
      <c r="N12" s="38">
        <v>0.3125</v>
      </c>
      <c r="O12" s="38">
        <v>0.32291666666666669</v>
      </c>
      <c r="P12" s="278">
        <v>0.33333333333333331</v>
      </c>
      <c r="Q12" s="281">
        <v>106</v>
      </c>
    </row>
    <row r="13" spans="2:17">
      <c r="B13" s="273">
        <v>105</v>
      </c>
      <c r="C13" s="38">
        <v>0.28125</v>
      </c>
      <c r="D13" s="38">
        <v>0.2951388888888889</v>
      </c>
      <c r="E13" s="38">
        <v>0.30208333333333331</v>
      </c>
      <c r="F13" s="38">
        <v>0.30902777777777773</v>
      </c>
      <c r="G13" s="38">
        <v>0.31944444444444442</v>
      </c>
      <c r="H13" s="38">
        <v>0.32638888888888884</v>
      </c>
      <c r="I13" s="1307"/>
      <c r="J13" s="1307"/>
      <c r="K13" s="38">
        <v>0.33680555555555547</v>
      </c>
      <c r="L13" s="38">
        <v>0.34375</v>
      </c>
      <c r="M13" s="38">
        <v>0.35416666666666657</v>
      </c>
      <c r="N13" s="38">
        <v>0.36111111111111099</v>
      </c>
      <c r="O13" s="38">
        <v>0.37152777777777768</v>
      </c>
      <c r="P13" s="278">
        <v>0.38888888888888878</v>
      </c>
      <c r="Q13" s="281">
        <v>105</v>
      </c>
    </row>
    <row r="14" spans="2:17">
      <c r="B14" s="273">
        <v>105</v>
      </c>
      <c r="C14" s="38">
        <v>0.39583333333333331</v>
      </c>
      <c r="D14" s="38">
        <v>0.40972222222222221</v>
      </c>
      <c r="E14" s="38">
        <v>0.41666666666666663</v>
      </c>
      <c r="F14" s="38">
        <v>0.42361111111111105</v>
      </c>
      <c r="G14" s="38">
        <v>0.43402777777777773</v>
      </c>
      <c r="H14" s="1307"/>
      <c r="I14" s="1307"/>
      <c r="J14" s="1307"/>
      <c r="K14" s="1307"/>
      <c r="L14" s="38">
        <v>0.4375</v>
      </c>
      <c r="M14" s="38">
        <v>0.44791666666666663</v>
      </c>
      <c r="N14" s="38">
        <v>0.45486111111111105</v>
      </c>
      <c r="O14" s="38">
        <v>0.46180555555555547</v>
      </c>
      <c r="P14" s="278">
        <v>0.47222222222222215</v>
      </c>
      <c r="Q14" s="281">
        <v>105</v>
      </c>
    </row>
    <row r="15" spans="2:17">
      <c r="B15" s="273">
        <v>105</v>
      </c>
      <c r="C15" s="38">
        <v>0.47916666666666663</v>
      </c>
      <c r="D15" s="38">
        <v>0.49305555555555552</v>
      </c>
      <c r="E15" s="38">
        <v>0.5</v>
      </c>
      <c r="F15" s="38">
        <v>0.50694444444444442</v>
      </c>
      <c r="G15" s="38">
        <v>0.51736111111111105</v>
      </c>
      <c r="H15" s="38">
        <v>0.52777777777777768</v>
      </c>
      <c r="I15" s="1307"/>
      <c r="J15" s="1307"/>
      <c r="K15" s="38">
        <v>0.53125</v>
      </c>
      <c r="L15" s="38">
        <v>0.54166666666666652</v>
      </c>
      <c r="M15" s="38">
        <v>0.55208333333333315</v>
      </c>
      <c r="N15" s="38">
        <v>0.5625</v>
      </c>
      <c r="O15" s="38">
        <v>0.5694444444444442</v>
      </c>
      <c r="P15" s="278">
        <v>0.58333333333333304</v>
      </c>
      <c r="Q15" s="281">
        <v>105</v>
      </c>
    </row>
    <row r="16" spans="2:17">
      <c r="B16" s="273">
        <v>105</v>
      </c>
      <c r="C16" s="38">
        <v>0.63541666666666663</v>
      </c>
      <c r="D16" s="38">
        <v>0.64930555555555558</v>
      </c>
      <c r="E16" s="38">
        <v>0.65625</v>
      </c>
      <c r="F16" s="38">
        <v>0.66666666666666663</v>
      </c>
      <c r="G16" s="38">
        <v>0.67361111111111116</v>
      </c>
      <c r="H16" s="38">
        <v>0.68402777777777779</v>
      </c>
      <c r="I16" s="1307"/>
      <c r="J16" s="1307"/>
      <c r="K16" s="38">
        <v>0.68402777777777779</v>
      </c>
      <c r="L16" s="38">
        <v>0.69097222222222221</v>
      </c>
      <c r="M16" s="38">
        <v>0.70486111111111116</v>
      </c>
      <c r="N16" s="38">
        <v>0.71527777777777779</v>
      </c>
      <c r="O16" s="38">
        <v>0.72222222222222221</v>
      </c>
      <c r="P16" s="278">
        <v>0.73611111111111116</v>
      </c>
      <c r="Q16" s="281">
        <v>105</v>
      </c>
    </row>
    <row r="17" spans="2:17">
      <c r="B17" s="273">
        <v>105</v>
      </c>
      <c r="C17" s="38">
        <v>0.75</v>
      </c>
      <c r="D17" s="38">
        <v>0.76736111111111116</v>
      </c>
      <c r="E17" s="38">
        <v>0.77430555555555558</v>
      </c>
      <c r="F17" s="38">
        <v>0.78125</v>
      </c>
      <c r="G17" s="38">
        <v>0.79166666666666663</v>
      </c>
      <c r="H17" s="38">
        <v>0.79861111111111105</v>
      </c>
      <c r="I17" s="1307"/>
      <c r="J17" s="1307"/>
      <c r="K17" s="38">
        <v>0.80902777777777768</v>
      </c>
      <c r="L17" s="38">
        <v>0.8125</v>
      </c>
      <c r="M17" s="38">
        <v>0.82291666666666652</v>
      </c>
      <c r="N17" s="38">
        <v>0.83333333333333315</v>
      </c>
      <c r="O17" s="38">
        <v>0.84375</v>
      </c>
      <c r="P17" s="278">
        <v>0.86111111111111094</v>
      </c>
      <c r="Q17" s="281">
        <v>105</v>
      </c>
    </row>
    <row r="18" spans="2:17">
      <c r="B18" s="274">
        <v>105</v>
      </c>
      <c r="C18" s="167">
        <v>0.875</v>
      </c>
      <c r="D18" s="167">
        <v>0.89236111111111116</v>
      </c>
      <c r="E18" s="167">
        <v>0.89930555555555558</v>
      </c>
      <c r="F18" s="167">
        <v>0.90625</v>
      </c>
      <c r="G18" s="167">
        <v>0.91319444444444453</v>
      </c>
      <c r="H18" s="1309"/>
      <c r="I18" s="1309"/>
      <c r="J18" s="1309"/>
      <c r="K18" s="1309"/>
      <c r="L18" s="167">
        <v>0.91666666666666663</v>
      </c>
      <c r="M18" s="167">
        <v>0.92708333333333326</v>
      </c>
      <c r="N18" s="167">
        <v>0.9375</v>
      </c>
      <c r="O18" s="167">
        <v>0.94791666666666652</v>
      </c>
      <c r="P18" s="279">
        <v>0.95833333333333337</v>
      </c>
      <c r="Q18" s="282">
        <v>105</v>
      </c>
    </row>
    <row r="19" spans="2:17" ht="12" thickBot="1">
      <c r="B19" s="275"/>
      <c r="C19" s="276"/>
      <c r="D19" s="276"/>
      <c r="E19" s="276"/>
      <c r="F19" s="276"/>
      <c r="G19" s="276"/>
      <c r="H19" s="276"/>
      <c r="I19" s="276"/>
      <c r="J19" s="276"/>
      <c r="K19" s="276"/>
      <c r="L19" s="276"/>
      <c r="M19" s="276"/>
      <c r="N19" s="276"/>
      <c r="O19" s="276"/>
      <c r="P19" s="280"/>
      <c r="Q19" s="283"/>
    </row>
    <row r="20" spans="2:17" ht="12">
      <c r="B20" s="272"/>
      <c r="C20" s="272"/>
      <c r="D20" s="168"/>
      <c r="E20" s="168"/>
      <c r="F20" s="168"/>
      <c r="G20" s="168"/>
      <c r="H20" s="272" t="s">
        <v>135</v>
      </c>
      <c r="I20" s="168"/>
      <c r="J20" s="168"/>
      <c r="K20" s="168"/>
      <c r="L20" s="168"/>
      <c r="M20" s="168"/>
      <c r="N20" s="168"/>
      <c r="O20" s="168"/>
      <c r="P20" s="168"/>
      <c r="Q20" s="272"/>
    </row>
    <row r="21" spans="2:17" ht="12" thickBot="1">
      <c r="B21" s="165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5"/>
    </row>
    <row r="22" spans="2:17">
      <c r="B22" s="169"/>
      <c r="C22" s="170" t="s">
        <v>125</v>
      </c>
      <c r="D22" s="170" t="s">
        <v>126</v>
      </c>
      <c r="E22" s="170" t="s">
        <v>127</v>
      </c>
      <c r="F22" s="170" t="s">
        <v>128</v>
      </c>
      <c r="G22" s="170" t="s">
        <v>129</v>
      </c>
      <c r="H22" s="170" t="s">
        <v>130</v>
      </c>
      <c r="I22" s="170" t="s">
        <v>131</v>
      </c>
      <c r="J22" s="170" t="s">
        <v>131</v>
      </c>
      <c r="K22" s="170" t="s">
        <v>130</v>
      </c>
      <c r="L22" s="170" t="s">
        <v>129</v>
      </c>
      <c r="M22" s="170" t="s">
        <v>128</v>
      </c>
      <c r="N22" s="170" t="s">
        <v>127</v>
      </c>
      <c r="O22" s="170" t="s">
        <v>126</v>
      </c>
      <c r="P22" s="284" t="s">
        <v>125</v>
      </c>
      <c r="Q22" s="287"/>
    </row>
    <row r="23" spans="2:17" ht="12" thickBot="1">
      <c r="B23" s="171" t="s">
        <v>15</v>
      </c>
      <c r="C23" s="172" t="s">
        <v>39</v>
      </c>
      <c r="D23" s="172" t="s">
        <v>132</v>
      </c>
      <c r="E23" s="172" t="s">
        <v>133</v>
      </c>
      <c r="F23" s="172"/>
      <c r="G23" s="172" t="s">
        <v>134</v>
      </c>
      <c r="H23" s="172"/>
      <c r="I23" s="172"/>
      <c r="J23" s="172"/>
      <c r="K23" s="172"/>
      <c r="L23" s="172" t="s">
        <v>134</v>
      </c>
      <c r="M23" s="172"/>
      <c r="N23" s="172" t="s">
        <v>133</v>
      </c>
      <c r="O23" s="172" t="s">
        <v>132</v>
      </c>
      <c r="P23" s="285" t="s">
        <v>39</v>
      </c>
      <c r="Q23" s="288" t="s">
        <v>15</v>
      </c>
    </row>
    <row r="24" spans="2:17">
      <c r="B24" s="273">
        <v>105</v>
      </c>
      <c r="C24" s="38">
        <v>0.28125</v>
      </c>
      <c r="D24" s="38">
        <v>0.2951388888888889</v>
      </c>
      <c r="E24" s="38">
        <v>0.30208333333333331</v>
      </c>
      <c r="F24" s="38">
        <v>0.30902777777777773</v>
      </c>
      <c r="G24" s="38">
        <v>0.31944444444444442</v>
      </c>
      <c r="H24" s="38">
        <v>0.32638888888888884</v>
      </c>
      <c r="I24" s="1307"/>
      <c r="J24" s="1307"/>
      <c r="K24" s="38">
        <v>0.33680555555555547</v>
      </c>
      <c r="L24" s="38">
        <v>0.34375</v>
      </c>
      <c r="M24" s="38">
        <v>0.35416666666666657</v>
      </c>
      <c r="N24" s="38">
        <v>0.36111111111111099</v>
      </c>
      <c r="O24" s="38">
        <v>0.37152777777777768</v>
      </c>
      <c r="P24" s="278">
        <v>0.38888888888888878</v>
      </c>
      <c r="Q24" s="281">
        <v>105</v>
      </c>
    </row>
    <row r="25" spans="2:17">
      <c r="B25" s="273">
        <v>105</v>
      </c>
      <c r="C25" s="38">
        <v>0.39583333333333331</v>
      </c>
      <c r="D25" s="38">
        <v>0.40972222222222221</v>
      </c>
      <c r="E25" s="38">
        <v>0.41666666666666663</v>
      </c>
      <c r="F25" s="38">
        <v>0.42361111111111105</v>
      </c>
      <c r="G25" s="38">
        <v>0.43402777777777773</v>
      </c>
      <c r="H25" s="1307"/>
      <c r="I25" s="1307"/>
      <c r="J25" s="1307"/>
      <c r="K25" s="1307"/>
      <c r="L25" s="38">
        <v>0.4375</v>
      </c>
      <c r="M25" s="38">
        <v>0.44791666666666663</v>
      </c>
      <c r="N25" s="38">
        <v>0.45486111111111105</v>
      </c>
      <c r="O25" s="38">
        <v>0.46180555555555547</v>
      </c>
      <c r="P25" s="278">
        <v>0.47222222222222215</v>
      </c>
      <c r="Q25" s="281">
        <v>105</v>
      </c>
    </row>
    <row r="26" spans="2:17">
      <c r="B26" s="273">
        <v>105</v>
      </c>
      <c r="C26" s="38">
        <v>0.47916666666666663</v>
      </c>
      <c r="D26" s="38">
        <v>0.49305555555555552</v>
      </c>
      <c r="E26" s="38">
        <v>0.5</v>
      </c>
      <c r="F26" s="38">
        <v>0.50694444444444442</v>
      </c>
      <c r="G26" s="38">
        <v>0.51736111111111105</v>
      </c>
      <c r="H26" s="38">
        <v>0.52777777777777768</v>
      </c>
      <c r="I26" s="1307"/>
      <c r="J26" s="1307"/>
      <c r="K26" s="38">
        <v>0.53472222222222221</v>
      </c>
      <c r="L26" s="38">
        <v>0.54166666666666652</v>
      </c>
      <c r="M26" s="38">
        <v>0.55208333333333315</v>
      </c>
      <c r="N26" s="38">
        <v>0.5625</v>
      </c>
      <c r="O26" s="38">
        <v>0.5694444444444442</v>
      </c>
      <c r="P26" s="278">
        <v>0.58333333333333304</v>
      </c>
      <c r="Q26" s="281">
        <v>105</v>
      </c>
    </row>
    <row r="27" spans="2:17">
      <c r="B27" s="273">
        <v>105</v>
      </c>
      <c r="C27" s="38">
        <v>0.63541666666666663</v>
      </c>
      <c r="D27" s="38">
        <v>0.64930555555555558</v>
      </c>
      <c r="E27" s="38">
        <v>0.65625</v>
      </c>
      <c r="F27" s="38">
        <v>0.66666666666666663</v>
      </c>
      <c r="G27" s="38">
        <v>0.67361111111111116</v>
      </c>
      <c r="H27" s="38">
        <v>0.68402777777777779</v>
      </c>
      <c r="I27" s="1307"/>
      <c r="J27" s="1307"/>
      <c r="K27" s="38">
        <v>0.68402777777777779</v>
      </c>
      <c r="L27" s="38">
        <v>0.69097222222222221</v>
      </c>
      <c r="M27" s="38">
        <v>0.70486111111111116</v>
      </c>
      <c r="N27" s="38">
        <v>0.71527777777777779</v>
      </c>
      <c r="O27" s="38">
        <v>0.72222222222222221</v>
      </c>
      <c r="P27" s="278">
        <v>0.73611111111111116</v>
      </c>
      <c r="Q27" s="281">
        <v>105</v>
      </c>
    </row>
    <row r="28" spans="2:17">
      <c r="B28" s="273">
        <v>105</v>
      </c>
      <c r="C28" s="38">
        <v>0.75</v>
      </c>
      <c r="D28" s="38">
        <v>0.76736111111111116</v>
      </c>
      <c r="E28" s="38">
        <v>0.77430555555555558</v>
      </c>
      <c r="F28" s="38">
        <v>0.78125</v>
      </c>
      <c r="G28" s="38">
        <v>0.79166666666666663</v>
      </c>
      <c r="H28" s="38">
        <v>0.79861111111111105</v>
      </c>
      <c r="I28" s="1307"/>
      <c r="J28" s="1307"/>
      <c r="K28" s="38">
        <v>0.80902777777777768</v>
      </c>
      <c r="L28" s="38">
        <v>0.8125</v>
      </c>
      <c r="M28" s="38">
        <v>0.82291666666666652</v>
      </c>
      <c r="N28" s="38">
        <v>0.83333333333333315</v>
      </c>
      <c r="O28" s="38">
        <v>0.84375</v>
      </c>
      <c r="P28" s="278">
        <v>0.86111111111111094</v>
      </c>
      <c r="Q28" s="281">
        <v>105</v>
      </c>
    </row>
    <row r="29" spans="2:17" ht="12" thickBot="1">
      <c r="B29" s="164">
        <v>105</v>
      </c>
      <c r="C29" s="277">
        <v>0.875</v>
      </c>
      <c r="D29" s="277">
        <v>0.89236111111111116</v>
      </c>
      <c r="E29" s="277">
        <v>0.89930555555555558</v>
      </c>
      <c r="F29" s="277">
        <v>0.90625</v>
      </c>
      <c r="G29" s="277">
        <v>0.91319444444444453</v>
      </c>
      <c r="H29" s="1308"/>
      <c r="I29" s="1308"/>
      <c r="J29" s="1308"/>
      <c r="K29" s="1308"/>
      <c r="L29" s="277">
        <v>0.91666666666666663</v>
      </c>
      <c r="M29" s="277">
        <v>0.92708333333333326</v>
      </c>
      <c r="N29" s="277">
        <v>0.9375</v>
      </c>
      <c r="O29" s="277">
        <v>0.94791666666666652</v>
      </c>
      <c r="P29" s="286">
        <v>0.95833333333333337</v>
      </c>
      <c r="Q29" s="289">
        <v>105</v>
      </c>
    </row>
    <row r="30" spans="2:17">
      <c r="B30" s="163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3"/>
    </row>
    <row r="32" spans="2:17" ht="12">
      <c r="B32" s="140"/>
      <c r="C32" s="140"/>
      <c r="D32" s="131"/>
      <c r="E32" s="131"/>
      <c r="F32" s="131"/>
      <c r="G32" s="131"/>
      <c r="H32" s="140" t="s">
        <v>49</v>
      </c>
      <c r="I32" s="140"/>
      <c r="J32" s="131"/>
      <c r="K32" s="131"/>
      <c r="L32" s="131"/>
      <c r="M32" s="131"/>
      <c r="N32" s="131"/>
      <c r="O32" s="131"/>
      <c r="P32" s="131"/>
      <c r="Q32" s="140"/>
    </row>
    <row r="33" spans="2:17" ht="12" thickBot="1"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</row>
    <row r="34" spans="2:17">
      <c r="B34" s="169"/>
      <c r="C34" s="170" t="s">
        <v>125</v>
      </c>
      <c r="D34" s="170" t="s">
        <v>126</v>
      </c>
      <c r="E34" s="170" t="s">
        <v>127</v>
      </c>
      <c r="F34" s="170" t="s">
        <v>128</v>
      </c>
      <c r="G34" s="170" t="s">
        <v>129</v>
      </c>
      <c r="H34" s="170" t="s">
        <v>130</v>
      </c>
      <c r="I34" s="170" t="s">
        <v>131</v>
      </c>
      <c r="J34" s="170" t="s">
        <v>131</v>
      </c>
      <c r="K34" s="170" t="s">
        <v>130</v>
      </c>
      <c r="L34" s="170" t="s">
        <v>129</v>
      </c>
      <c r="M34" s="170" t="s">
        <v>128</v>
      </c>
      <c r="N34" s="170" t="s">
        <v>127</v>
      </c>
      <c r="O34" s="170" t="s">
        <v>126</v>
      </c>
      <c r="P34" s="284" t="s">
        <v>125</v>
      </c>
      <c r="Q34" s="287"/>
    </row>
    <row r="35" spans="2:17" ht="12" thickBot="1">
      <c r="B35" s="171" t="s">
        <v>15</v>
      </c>
      <c r="C35" s="172" t="s">
        <v>39</v>
      </c>
      <c r="D35" s="172" t="s">
        <v>132</v>
      </c>
      <c r="E35" s="172" t="s">
        <v>133</v>
      </c>
      <c r="F35" s="172"/>
      <c r="G35" s="172" t="s">
        <v>134</v>
      </c>
      <c r="H35" s="172"/>
      <c r="I35" s="172"/>
      <c r="J35" s="172"/>
      <c r="K35" s="172"/>
      <c r="L35" s="172" t="s">
        <v>134</v>
      </c>
      <c r="M35" s="172"/>
      <c r="N35" s="172" t="s">
        <v>133</v>
      </c>
      <c r="O35" s="172" t="s">
        <v>132</v>
      </c>
      <c r="P35" s="285" t="s">
        <v>39</v>
      </c>
      <c r="Q35" s="288" t="s">
        <v>15</v>
      </c>
    </row>
    <row r="36" spans="2:17">
      <c r="B36" s="273">
        <v>105</v>
      </c>
      <c r="C36" s="38">
        <v>0.28125</v>
      </c>
      <c r="D36" s="38">
        <v>0.2951388888888889</v>
      </c>
      <c r="E36" s="38">
        <v>0.30208333333333331</v>
      </c>
      <c r="F36" s="38">
        <v>0.30902777777777779</v>
      </c>
      <c r="G36" s="38">
        <v>0.31944444444444448</v>
      </c>
      <c r="H36" s="38">
        <v>0.3263888888888889</v>
      </c>
      <c r="I36" s="1306"/>
      <c r="J36" s="1306"/>
      <c r="K36" s="38">
        <v>0.33680555555555558</v>
      </c>
      <c r="L36" s="38">
        <v>0.34375</v>
      </c>
      <c r="M36" s="38">
        <v>0.35416666666666669</v>
      </c>
      <c r="N36" s="38">
        <v>0.3611111111111111</v>
      </c>
      <c r="O36" s="38">
        <v>0.37152777777777773</v>
      </c>
      <c r="P36" s="278">
        <v>0.3888888888888889</v>
      </c>
      <c r="Q36" s="281">
        <v>105</v>
      </c>
    </row>
    <row r="37" spans="2:17">
      <c r="B37" s="273">
        <v>105</v>
      </c>
      <c r="C37" s="38">
        <v>0.39583333333333331</v>
      </c>
      <c r="D37" s="38">
        <v>0.40972222222222221</v>
      </c>
      <c r="E37" s="38">
        <v>0.41666666666666663</v>
      </c>
      <c r="F37" s="38">
        <v>0.42361111111111105</v>
      </c>
      <c r="G37" s="38">
        <v>0.43402777777777773</v>
      </c>
      <c r="H37" s="1307"/>
      <c r="I37" s="1307"/>
      <c r="J37" s="1307"/>
      <c r="K37" s="1307"/>
      <c r="L37" s="38">
        <v>0.4375</v>
      </c>
      <c r="M37" s="38">
        <v>0.44791666666666663</v>
      </c>
      <c r="N37" s="38">
        <v>0.45486111111111105</v>
      </c>
      <c r="O37" s="38">
        <v>0.46180555555555547</v>
      </c>
      <c r="P37" s="278">
        <v>0.47222222222222215</v>
      </c>
      <c r="Q37" s="281">
        <v>105</v>
      </c>
    </row>
    <row r="38" spans="2:17">
      <c r="B38" s="273">
        <v>105</v>
      </c>
      <c r="C38" s="38">
        <v>0.47916666666666663</v>
      </c>
      <c r="D38" s="38">
        <v>0.49305555555555552</v>
      </c>
      <c r="E38" s="38">
        <v>0.5</v>
      </c>
      <c r="F38" s="38">
        <v>0.50694444444444442</v>
      </c>
      <c r="G38" s="38">
        <v>0.51736111111111105</v>
      </c>
      <c r="H38" s="38">
        <v>0.52777777777777768</v>
      </c>
      <c r="I38" s="1307"/>
      <c r="J38" s="1307"/>
      <c r="K38" s="38">
        <v>0.53125</v>
      </c>
      <c r="L38" s="38">
        <v>0.54166666666666652</v>
      </c>
      <c r="M38" s="38">
        <v>0.55208333333333315</v>
      </c>
      <c r="N38" s="38">
        <v>0.5625</v>
      </c>
      <c r="O38" s="38">
        <v>0.5694444444444442</v>
      </c>
      <c r="P38" s="278">
        <v>0.58333333333333304</v>
      </c>
      <c r="Q38" s="281">
        <v>105</v>
      </c>
    </row>
    <row r="39" spans="2:17" ht="12" thickBot="1">
      <c r="B39" s="164">
        <v>105</v>
      </c>
      <c r="C39" s="277">
        <v>0.75</v>
      </c>
      <c r="D39" s="277">
        <v>0.76736111111111116</v>
      </c>
      <c r="E39" s="277">
        <v>0.77430555555555558</v>
      </c>
      <c r="F39" s="277">
        <v>0.78125</v>
      </c>
      <c r="G39" s="277">
        <v>0.79166666666666663</v>
      </c>
      <c r="H39" s="277">
        <v>0.79861111111111105</v>
      </c>
      <c r="I39" s="1308"/>
      <c r="J39" s="1308"/>
      <c r="K39" s="277">
        <v>0.80902777777777768</v>
      </c>
      <c r="L39" s="277">
        <v>0.8125</v>
      </c>
      <c r="M39" s="277">
        <v>0.82291666666666652</v>
      </c>
      <c r="N39" s="277">
        <v>0.83333333333333315</v>
      </c>
      <c r="O39" s="277">
        <v>0.84375</v>
      </c>
      <c r="P39" s="286">
        <v>0.86111111111111094</v>
      </c>
      <c r="Q39" s="289">
        <v>105</v>
      </c>
    </row>
  </sheetData>
  <mergeCells count="4">
    <mergeCell ref="B5:P5"/>
    <mergeCell ref="N7:P7"/>
    <mergeCell ref="B4:P4"/>
    <mergeCell ref="N6:P6"/>
  </mergeCells>
  <phoneticPr fontId="0" type="noConversion"/>
  <pageMargins left="0.24" right="0.17" top="1" bottom="0.17" header="0" footer="0"/>
  <pageSetup paperSize="5" scale="10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8">
    <tabColor indexed="10"/>
    <pageSetUpPr fitToPage="1"/>
  </sheetPr>
  <dimension ref="A1:BA46"/>
  <sheetViews>
    <sheetView showWhiteSpace="0" topLeftCell="AH4" workbookViewId="0">
      <selection activeCell="AT6" sqref="AT6:AZ27"/>
    </sheetView>
  </sheetViews>
  <sheetFormatPr baseColWidth="10" defaultRowHeight="11.25"/>
  <sheetData>
    <row r="1" spans="1:53" ht="15.75">
      <c r="A1" s="652" t="s">
        <v>19</v>
      </c>
      <c r="B1" s="653"/>
      <c r="C1" s="654"/>
      <c r="D1" s="654"/>
      <c r="E1" s="654"/>
      <c r="F1" s="654"/>
      <c r="G1" s="654"/>
      <c r="H1" s="653"/>
      <c r="I1" s="776"/>
      <c r="J1" s="776"/>
      <c r="K1" s="776"/>
      <c r="L1" s="776"/>
      <c r="M1" s="776"/>
      <c r="N1" s="776"/>
      <c r="O1" s="776"/>
      <c r="P1" s="776"/>
      <c r="Q1" s="777"/>
      <c r="S1" s="652" t="s">
        <v>19</v>
      </c>
      <c r="T1" s="653"/>
      <c r="U1" s="654"/>
      <c r="V1" s="654"/>
      <c r="W1" s="654"/>
      <c r="X1" s="654"/>
      <c r="Y1" s="654"/>
      <c r="Z1" s="653"/>
      <c r="AA1" s="776"/>
      <c r="AB1" s="776"/>
      <c r="AC1" s="776"/>
      <c r="AD1" s="776"/>
      <c r="AE1" s="776"/>
      <c r="AF1" s="776"/>
      <c r="AG1" s="776"/>
      <c r="AH1" s="776"/>
      <c r="AI1" s="777"/>
      <c r="AK1" s="652" t="s">
        <v>19</v>
      </c>
      <c r="AL1" s="653"/>
      <c r="AM1" s="654"/>
      <c r="AN1" s="654"/>
      <c r="AO1" s="654"/>
      <c r="AP1" s="654"/>
      <c r="AQ1" s="654"/>
      <c r="AR1" s="653"/>
      <c r="AS1" s="776"/>
      <c r="AT1" s="776"/>
      <c r="AU1" s="776"/>
      <c r="AV1" s="776"/>
      <c r="AW1" s="776"/>
      <c r="AX1" s="776"/>
      <c r="AY1" s="776"/>
      <c r="AZ1" s="776"/>
      <c r="BA1" s="777"/>
    </row>
    <row r="2" spans="1:53" ht="15">
      <c r="A2" s="655" t="s">
        <v>23</v>
      </c>
      <c r="B2" s="656"/>
      <c r="C2" s="657" t="s">
        <v>22</v>
      </c>
      <c r="D2" s="658"/>
      <c r="E2" s="658"/>
      <c r="F2" s="658"/>
      <c r="G2" s="657" t="s">
        <v>24</v>
      </c>
      <c r="H2" s="659" t="s">
        <v>67</v>
      </c>
      <c r="I2" s="660"/>
      <c r="J2" s="778"/>
      <c r="K2" s="778"/>
      <c r="L2" s="778"/>
      <c r="M2" s="778"/>
      <c r="N2" s="661" t="s">
        <v>57</v>
      </c>
      <c r="O2" s="1352">
        <v>41985</v>
      </c>
      <c r="P2" s="1353"/>
      <c r="Q2" s="779"/>
      <c r="S2" s="655" t="s">
        <v>23</v>
      </c>
      <c r="T2" s="656"/>
      <c r="U2" s="657" t="s">
        <v>22</v>
      </c>
      <c r="V2" s="658"/>
      <c r="W2" s="658"/>
      <c r="X2" s="658"/>
      <c r="Y2" s="657" t="s">
        <v>24</v>
      </c>
      <c r="Z2" s="659" t="s">
        <v>67</v>
      </c>
      <c r="AA2" s="660"/>
      <c r="AB2" s="778"/>
      <c r="AC2" s="778"/>
      <c r="AD2" s="778"/>
      <c r="AE2" s="778"/>
      <c r="AF2" s="661" t="s">
        <v>219</v>
      </c>
      <c r="AG2" s="1352">
        <v>41985</v>
      </c>
      <c r="AH2" s="1353"/>
      <c r="AI2" s="779"/>
      <c r="AK2" s="655" t="s">
        <v>23</v>
      </c>
      <c r="AL2" s="656"/>
      <c r="AM2" s="657" t="s">
        <v>22</v>
      </c>
      <c r="AN2" s="658"/>
      <c r="AO2" s="658"/>
      <c r="AP2" s="658"/>
      <c r="AQ2" s="657" t="s">
        <v>24</v>
      </c>
      <c r="AR2" s="659" t="s">
        <v>67</v>
      </c>
      <c r="AS2" s="660"/>
      <c r="AT2" s="778"/>
      <c r="AU2" s="778"/>
      <c r="AV2" s="778"/>
      <c r="AW2" s="778"/>
      <c r="AX2" s="661" t="s">
        <v>219</v>
      </c>
      <c r="AY2" s="1352">
        <v>41985</v>
      </c>
      <c r="AZ2" s="1353"/>
      <c r="BA2" s="779"/>
    </row>
    <row r="3" spans="1:53" ht="13.5" thickBot="1">
      <c r="A3" s="655" t="s">
        <v>243</v>
      </c>
      <c r="B3" s="662"/>
      <c r="C3" s="663"/>
      <c r="D3" s="664"/>
      <c r="E3" s="664"/>
      <c r="F3" s="664"/>
      <c r="G3" s="665"/>
      <c r="H3" s="664"/>
      <c r="I3" s="666"/>
      <c r="J3" s="780"/>
      <c r="K3" s="780"/>
      <c r="L3" s="780"/>
      <c r="M3" s="780"/>
      <c r="N3" s="667"/>
      <c r="O3" s="780"/>
      <c r="P3" s="780"/>
      <c r="Q3" s="781"/>
      <c r="S3" s="655" t="s">
        <v>244</v>
      </c>
      <c r="T3" s="662"/>
      <c r="U3" s="663"/>
      <c r="V3" s="664"/>
      <c r="W3" s="664"/>
      <c r="X3" s="664"/>
      <c r="Y3" s="665"/>
      <c r="Z3" s="664"/>
      <c r="AA3" s="666"/>
      <c r="AB3" s="780"/>
      <c r="AC3" s="780"/>
      <c r="AD3" s="780"/>
      <c r="AE3" s="780"/>
      <c r="AF3" s="667"/>
      <c r="AG3" s="780"/>
      <c r="AH3" s="780"/>
      <c r="AI3" s="781"/>
      <c r="AK3" s="655" t="s">
        <v>245</v>
      </c>
      <c r="AL3" s="662"/>
      <c r="AM3" s="663"/>
      <c r="AN3" s="664"/>
      <c r="AO3" s="664"/>
      <c r="AP3" s="664"/>
      <c r="AQ3" s="665"/>
      <c r="AR3" s="664"/>
      <c r="AS3" s="666"/>
      <c r="AT3" s="780"/>
      <c r="AU3" s="780"/>
      <c r="AV3" s="780"/>
      <c r="AW3" s="780"/>
      <c r="AX3" s="667"/>
      <c r="AY3" s="780"/>
      <c r="AZ3" s="780"/>
      <c r="BA3" s="781"/>
    </row>
    <row r="4" spans="1:53" ht="12">
      <c r="A4" s="782"/>
      <c r="B4" s="668"/>
      <c r="C4" s="669"/>
      <c r="D4" s="670"/>
      <c r="E4" s="669"/>
      <c r="F4" s="669"/>
      <c r="G4" s="669"/>
      <c r="H4" s="671"/>
      <c r="I4" s="672"/>
      <c r="J4" s="783"/>
      <c r="K4" s="784"/>
      <c r="L4" s="784"/>
      <c r="M4" s="784"/>
      <c r="N4" s="673"/>
      <c r="O4" s="1354"/>
      <c r="P4" s="1355"/>
      <c r="Q4" s="785"/>
      <c r="S4" s="803"/>
      <c r="T4" s="804"/>
      <c r="U4" s="805"/>
      <c r="V4" s="804"/>
      <c r="W4" s="805"/>
      <c r="X4" s="805"/>
      <c r="Y4" s="805"/>
      <c r="Z4" s="806"/>
      <c r="AA4" s="807"/>
      <c r="AB4" s="804"/>
      <c r="AC4" s="805"/>
      <c r="AD4" s="805"/>
      <c r="AE4" s="805"/>
      <c r="AF4" s="804"/>
      <c r="AG4" s="806"/>
      <c r="AH4" s="807"/>
      <c r="AI4" s="807"/>
      <c r="AK4" s="782"/>
      <c r="AL4" s="668"/>
      <c r="AM4" s="669"/>
      <c r="AN4" s="670"/>
      <c r="AO4" s="669"/>
      <c r="AP4" s="669"/>
      <c r="AQ4" s="669"/>
      <c r="AR4" s="671"/>
      <c r="AS4" s="672"/>
      <c r="AT4" s="783"/>
      <c r="AU4" s="784"/>
      <c r="AV4" s="784"/>
      <c r="AW4" s="784"/>
      <c r="AX4" s="673"/>
      <c r="AY4" s="1354"/>
      <c r="AZ4" s="1355"/>
      <c r="BA4" s="785"/>
    </row>
    <row r="5" spans="1:53" ht="12" thickBot="1">
      <c r="A5" s="674"/>
      <c r="B5" s="675" t="s">
        <v>144</v>
      </c>
      <c r="C5" s="676" t="s">
        <v>152</v>
      </c>
      <c r="D5" s="678" t="s">
        <v>159</v>
      </c>
      <c r="E5" s="679" t="s">
        <v>152</v>
      </c>
      <c r="F5" s="679" t="s">
        <v>152</v>
      </c>
      <c r="G5" s="679" t="s">
        <v>160</v>
      </c>
      <c r="H5" s="677" t="s">
        <v>162</v>
      </c>
      <c r="I5" s="680"/>
      <c r="J5" s="678" t="s">
        <v>163</v>
      </c>
      <c r="K5" s="679" t="s">
        <v>168</v>
      </c>
      <c r="L5" s="679" t="s">
        <v>152</v>
      </c>
      <c r="M5" s="681" t="s">
        <v>152</v>
      </c>
      <c r="N5" s="678" t="s">
        <v>144</v>
      </c>
      <c r="O5" s="679" t="s">
        <v>152</v>
      </c>
      <c r="P5" s="677" t="s">
        <v>144</v>
      </c>
      <c r="Q5" s="786"/>
      <c r="S5" s="674"/>
      <c r="T5" s="675" t="s">
        <v>144</v>
      </c>
      <c r="U5" s="676" t="s">
        <v>152</v>
      </c>
      <c r="V5" s="678" t="s">
        <v>159</v>
      </c>
      <c r="W5" s="679" t="s">
        <v>152</v>
      </c>
      <c r="X5" s="679" t="s">
        <v>152</v>
      </c>
      <c r="Y5" s="679" t="s">
        <v>160</v>
      </c>
      <c r="Z5" s="677" t="s">
        <v>162</v>
      </c>
      <c r="AA5" s="680"/>
      <c r="AB5" s="678" t="s">
        <v>163</v>
      </c>
      <c r="AC5" s="679" t="s">
        <v>168</v>
      </c>
      <c r="AD5" s="679" t="s">
        <v>152</v>
      </c>
      <c r="AE5" s="681" t="s">
        <v>152</v>
      </c>
      <c r="AF5" s="678" t="s">
        <v>144</v>
      </c>
      <c r="AG5" s="679" t="s">
        <v>152</v>
      </c>
      <c r="AH5" s="677" t="s">
        <v>144</v>
      </c>
      <c r="AI5" s="786"/>
      <c r="AK5" s="674"/>
      <c r="AL5" s="675" t="s">
        <v>144</v>
      </c>
      <c r="AM5" s="676" t="s">
        <v>152</v>
      </c>
      <c r="AN5" s="678" t="s">
        <v>159</v>
      </c>
      <c r="AO5" s="679" t="s">
        <v>152</v>
      </c>
      <c r="AP5" s="679" t="s">
        <v>152</v>
      </c>
      <c r="AQ5" s="679" t="s">
        <v>160</v>
      </c>
      <c r="AR5" s="677" t="s">
        <v>162</v>
      </c>
      <c r="AS5" s="680"/>
      <c r="AT5" s="678" t="s">
        <v>163</v>
      </c>
      <c r="AU5" s="679" t="s">
        <v>168</v>
      </c>
      <c r="AV5" s="679" t="s">
        <v>152</v>
      </c>
      <c r="AW5" s="681" t="s">
        <v>152</v>
      </c>
      <c r="AX5" s="678" t="s">
        <v>144</v>
      </c>
      <c r="AY5" s="679" t="s">
        <v>152</v>
      </c>
      <c r="AZ5" s="677" t="s">
        <v>144</v>
      </c>
      <c r="BA5" s="786"/>
    </row>
    <row r="6" spans="1:53" ht="12" thickBot="1">
      <c r="A6" s="682" t="s">
        <v>45</v>
      </c>
      <c r="B6" s="683" t="s">
        <v>46</v>
      </c>
      <c r="C6" s="684" t="s">
        <v>12</v>
      </c>
      <c r="D6" s="684" t="s">
        <v>27</v>
      </c>
      <c r="E6" s="684" t="s">
        <v>5</v>
      </c>
      <c r="F6" s="684" t="s">
        <v>3</v>
      </c>
      <c r="G6" s="684" t="s">
        <v>2</v>
      </c>
      <c r="H6" s="685" t="s">
        <v>38</v>
      </c>
      <c r="I6" s="686" t="s">
        <v>45</v>
      </c>
      <c r="J6" s="687" t="s">
        <v>38</v>
      </c>
      <c r="K6" s="684" t="s">
        <v>2</v>
      </c>
      <c r="L6" s="684" t="s">
        <v>3</v>
      </c>
      <c r="M6" s="684" t="s">
        <v>5</v>
      </c>
      <c r="N6" s="684" t="s">
        <v>8</v>
      </c>
      <c r="O6" s="684" t="s">
        <v>12</v>
      </c>
      <c r="P6" s="688" t="s">
        <v>39</v>
      </c>
      <c r="Q6" s="689" t="s">
        <v>45</v>
      </c>
      <c r="S6" s="682" t="s">
        <v>45</v>
      </c>
      <c r="T6" s="683" t="s">
        <v>46</v>
      </c>
      <c r="U6" s="684" t="s">
        <v>12</v>
      </c>
      <c r="V6" s="684" t="s">
        <v>27</v>
      </c>
      <c r="W6" s="684" t="s">
        <v>5</v>
      </c>
      <c r="X6" s="684" t="s">
        <v>3</v>
      </c>
      <c r="Y6" s="684" t="s">
        <v>2</v>
      </c>
      <c r="Z6" s="685" t="s">
        <v>38</v>
      </c>
      <c r="AA6" s="686" t="s">
        <v>45</v>
      </c>
      <c r="AB6" s="687" t="s">
        <v>38</v>
      </c>
      <c r="AC6" s="684" t="s">
        <v>2</v>
      </c>
      <c r="AD6" s="684" t="s">
        <v>3</v>
      </c>
      <c r="AE6" s="684" t="s">
        <v>5</v>
      </c>
      <c r="AF6" s="684" t="s">
        <v>8</v>
      </c>
      <c r="AG6" s="684" t="s">
        <v>12</v>
      </c>
      <c r="AH6" s="688" t="s">
        <v>39</v>
      </c>
      <c r="AI6" s="689" t="s">
        <v>45</v>
      </c>
      <c r="AK6" s="682" t="s">
        <v>45</v>
      </c>
      <c r="AL6" s="683" t="s">
        <v>46</v>
      </c>
      <c r="AM6" s="684" t="s">
        <v>12</v>
      </c>
      <c r="AN6" s="684" t="s">
        <v>27</v>
      </c>
      <c r="AO6" s="684" t="s">
        <v>5</v>
      </c>
      <c r="AP6" s="684" t="s">
        <v>3</v>
      </c>
      <c r="AQ6" s="684" t="s">
        <v>2</v>
      </c>
      <c r="AR6" s="685" t="s">
        <v>38</v>
      </c>
      <c r="AS6" s="686" t="s">
        <v>45</v>
      </c>
      <c r="AT6" s="687" t="s">
        <v>38</v>
      </c>
      <c r="AU6" s="684" t="s">
        <v>2</v>
      </c>
      <c r="AV6" s="684" t="s">
        <v>3</v>
      </c>
      <c r="AW6" s="684" t="s">
        <v>5</v>
      </c>
      <c r="AX6" s="684" t="s">
        <v>8</v>
      </c>
      <c r="AY6" s="684" t="s">
        <v>12</v>
      </c>
      <c r="AZ6" s="688" t="s">
        <v>39</v>
      </c>
      <c r="BA6" s="689" t="s">
        <v>45</v>
      </c>
    </row>
    <row r="7" spans="1:53" ht="12">
      <c r="A7" s="373">
        <v>47</v>
      </c>
      <c r="B7" s="1022"/>
      <c r="C7" s="1023"/>
      <c r="D7" s="1022"/>
      <c r="E7" s="1023"/>
      <c r="F7" s="1023"/>
      <c r="G7" s="1023"/>
      <c r="H7" s="1024"/>
      <c r="I7" s="693">
        <v>28</v>
      </c>
      <c r="J7" s="1022"/>
      <c r="K7" s="1023"/>
      <c r="L7" s="1023"/>
      <c r="M7" s="694">
        <v>0.19444444444444445</v>
      </c>
      <c r="N7" s="692">
        <v>0.22222222222222221</v>
      </c>
      <c r="O7" s="1336"/>
      <c r="P7" s="1337"/>
      <c r="Q7" s="373">
        <v>28</v>
      </c>
      <c r="S7" s="405">
        <v>26</v>
      </c>
      <c r="T7" s="1315"/>
      <c r="U7" s="1316"/>
      <c r="V7" s="1318"/>
      <c r="W7" s="1010"/>
      <c r="X7" s="1010"/>
      <c r="Y7" s="1010"/>
      <c r="Z7" s="1319"/>
      <c r="AA7" s="379">
        <v>26</v>
      </c>
      <c r="AB7" s="1318"/>
      <c r="AC7" s="1010"/>
      <c r="AD7" s="1010"/>
      <c r="AE7" s="1010"/>
      <c r="AF7" s="1321"/>
      <c r="AG7" s="24">
        <v>0.30208333333333331</v>
      </c>
      <c r="AH7" s="697">
        <v>0.31944444444444448</v>
      </c>
      <c r="AI7" s="809">
        <v>26</v>
      </c>
      <c r="AK7" s="405">
        <v>26</v>
      </c>
      <c r="AL7" s="1315"/>
      <c r="AM7" s="1316"/>
      <c r="AN7" s="1318"/>
      <c r="AO7" s="1010"/>
      <c r="AP7" s="1010"/>
      <c r="AQ7" s="1010"/>
      <c r="AR7" s="1319"/>
      <c r="AS7" s="379">
        <v>26</v>
      </c>
      <c r="AT7" s="1318"/>
      <c r="AU7" s="1010"/>
      <c r="AV7" s="1010"/>
      <c r="AW7" s="1010"/>
      <c r="AX7" s="808">
        <v>0.28472222222222221</v>
      </c>
      <c r="AY7" s="24">
        <v>0.30208333333333331</v>
      </c>
      <c r="AZ7" s="697">
        <v>0.31944444444444448</v>
      </c>
      <c r="BA7" s="809">
        <v>26</v>
      </c>
    </row>
    <row r="8" spans="1:53" ht="12">
      <c r="A8" s="373"/>
      <c r="B8" s="1022"/>
      <c r="C8" s="1023"/>
      <c r="D8" s="1022"/>
      <c r="E8" s="1023"/>
      <c r="F8" s="1023"/>
      <c r="G8" s="1023"/>
      <c r="H8" s="1024"/>
      <c r="I8" s="693">
        <v>47</v>
      </c>
      <c r="J8" s="1022"/>
      <c r="K8" s="1023"/>
      <c r="L8" s="1023"/>
      <c r="M8" s="1021"/>
      <c r="N8" s="1338"/>
      <c r="O8" s="1339"/>
      <c r="P8" s="1340"/>
      <c r="Q8" s="373">
        <v>47</v>
      </c>
      <c r="S8" s="373">
        <v>47</v>
      </c>
      <c r="T8" s="1317"/>
      <c r="U8" s="1001"/>
      <c r="V8" s="1031"/>
      <c r="W8" s="1001"/>
      <c r="X8" s="1001"/>
      <c r="Y8" s="1001"/>
      <c r="Z8" s="1026"/>
      <c r="AA8" s="695">
        <v>28</v>
      </c>
      <c r="AB8" s="1031"/>
      <c r="AC8" s="1001"/>
      <c r="AD8" s="1001"/>
      <c r="AE8" s="27">
        <v>0.19444444444444445</v>
      </c>
      <c r="AF8" s="696">
        <v>0.22222222222222221</v>
      </c>
      <c r="AG8" s="1001"/>
      <c r="AH8" s="1320"/>
      <c r="AI8" s="373">
        <v>28</v>
      </c>
      <c r="AK8" s="373">
        <v>27</v>
      </c>
      <c r="AL8" s="1027"/>
      <c r="AM8" s="1028"/>
      <c r="AN8" s="1029"/>
      <c r="AO8" s="27">
        <v>0.21527777777777779</v>
      </c>
      <c r="AP8" s="24">
        <v>0.22916666666666666</v>
      </c>
      <c r="AQ8" s="24">
        <v>0.24305555555555555</v>
      </c>
      <c r="AR8" s="696">
        <v>0.25</v>
      </c>
      <c r="AS8" s="695">
        <v>27</v>
      </c>
      <c r="AT8" s="371">
        <v>0.25694444444444448</v>
      </c>
      <c r="AU8" s="24">
        <v>0.2638888888888889</v>
      </c>
      <c r="AV8" s="24">
        <v>0.27777777777777779</v>
      </c>
      <c r="AW8" s="24">
        <v>0.29166666666666669</v>
      </c>
      <c r="AX8" s="371">
        <v>0.31944444444444448</v>
      </c>
      <c r="AY8" s="24">
        <v>0.33680555555555558</v>
      </c>
      <c r="AZ8" s="696">
        <v>0.35069444444444442</v>
      </c>
      <c r="BA8" s="373">
        <v>27</v>
      </c>
    </row>
    <row r="9" spans="1:53" ht="12">
      <c r="A9" s="373">
        <v>45</v>
      </c>
      <c r="B9" s="1025"/>
      <c r="C9" s="1001"/>
      <c r="D9" s="1031"/>
      <c r="E9" s="1001"/>
      <c r="F9" s="1001"/>
      <c r="G9" s="1001"/>
      <c r="H9" s="1026"/>
      <c r="I9" s="695">
        <v>45</v>
      </c>
      <c r="J9" s="1031"/>
      <c r="K9" s="1001"/>
      <c r="L9" s="1001"/>
      <c r="M9" s="27">
        <v>0.25694444444444448</v>
      </c>
      <c r="N9" s="371">
        <v>0.28472222222222221</v>
      </c>
      <c r="O9" s="24">
        <v>0.30208333333333331</v>
      </c>
      <c r="P9" s="697">
        <v>0.31944444444444448</v>
      </c>
      <c r="Q9" s="373">
        <v>45</v>
      </c>
      <c r="S9" s="373">
        <v>27</v>
      </c>
      <c r="T9" s="1027"/>
      <c r="U9" s="1028"/>
      <c r="V9" s="1029"/>
      <c r="W9" s="27">
        <v>0.21527777777777779</v>
      </c>
      <c r="X9" s="24">
        <v>0.22916666666666666</v>
      </c>
      <c r="Y9" s="24">
        <v>0.24305555555555555</v>
      </c>
      <c r="Z9" s="696">
        <v>0.25</v>
      </c>
      <c r="AA9" s="695">
        <v>27</v>
      </c>
      <c r="AB9" s="371">
        <v>0.25694444444444448</v>
      </c>
      <c r="AC9" s="24">
        <v>0.2638888888888889</v>
      </c>
      <c r="AD9" s="24">
        <v>0.27777777777777779</v>
      </c>
      <c r="AE9" s="24">
        <v>0.29166666666666669</v>
      </c>
      <c r="AF9" s="371">
        <v>0.31944444444444448</v>
      </c>
      <c r="AG9" s="24">
        <v>0.33680555555555558</v>
      </c>
      <c r="AH9" s="696">
        <v>0.35069444444444442</v>
      </c>
      <c r="AI9" s="373">
        <v>27</v>
      </c>
      <c r="AK9" s="373">
        <v>28</v>
      </c>
      <c r="AL9" s="1029"/>
      <c r="AM9" s="1028"/>
      <c r="AN9" s="371">
        <v>0.22916666666666666</v>
      </c>
      <c r="AO9" s="24">
        <v>0.25347222222222221</v>
      </c>
      <c r="AP9" s="24">
        <v>0.2673611111111111</v>
      </c>
      <c r="AQ9" s="24">
        <v>0.27777777777777779</v>
      </c>
      <c r="AR9" s="696">
        <v>0.28472222222222221</v>
      </c>
      <c r="AS9" s="695">
        <v>28</v>
      </c>
      <c r="AT9" s="371">
        <v>0.2986111111111111</v>
      </c>
      <c r="AU9" s="24">
        <v>0.30555555555555552</v>
      </c>
      <c r="AV9" s="24">
        <v>0.31944444444444448</v>
      </c>
      <c r="AW9" s="24">
        <v>0.33333333333333331</v>
      </c>
      <c r="AX9" s="371">
        <v>0.3611111111111111</v>
      </c>
      <c r="AY9" s="24">
        <v>0.37847222222222227</v>
      </c>
      <c r="AZ9" s="696">
        <v>0.3923611111111111</v>
      </c>
      <c r="BA9" s="373">
        <v>28</v>
      </c>
    </row>
    <row r="10" spans="1:53" ht="12">
      <c r="A10" s="373">
        <v>27</v>
      </c>
      <c r="B10" s="1027"/>
      <c r="C10" s="1028"/>
      <c r="D10" s="1029"/>
      <c r="E10" s="27">
        <v>0.21527777777777779</v>
      </c>
      <c r="F10" s="24">
        <v>0.22916666666666666</v>
      </c>
      <c r="G10" s="24">
        <v>0.24305555555555555</v>
      </c>
      <c r="H10" s="696">
        <v>0.25</v>
      </c>
      <c r="I10" s="695">
        <v>27</v>
      </c>
      <c r="J10" s="371">
        <v>0.25694444444444448</v>
      </c>
      <c r="K10" s="24">
        <v>0.2638888888888889</v>
      </c>
      <c r="L10" s="24">
        <v>0.27777777777777779</v>
      </c>
      <c r="M10" s="24">
        <v>0.29166666666666669</v>
      </c>
      <c r="N10" s="371">
        <v>0.31944444444444448</v>
      </c>
      <c r="O10" s="24">
        <v>0.33680555555555558</v>
      </c>
      <c r="P10" s="696">
        <v>0.35069444444444442</v>
      </c>
      <c r="Q10" s="373">
        <v>27</v>
      </c>
      <c r="S10" s="373">
        <v>28</v>
      </c>
      <c r="T10" s="1029"/>
      <c r="U10" s="1028"/>
      <c r="V10" s="371">
        <v>0.22916666666666666</v>
      </c>
      <c r="W10" s="24">
        <v>0.25347222222222221</v>
      </c>
      <c r="X10" s="24">
        <v>0.2673611111111111</v>
      </c>
      <c r="Y10" s="24">
        <v>0.27777777777777779</v>
      </c>
      <c r="Z10" s="696">
        <v>0.28472222222222221</v>
      </c>
      <c r="AA10" s="695">
        <v>28</v>
      </c>
      <c r="AB10" s="371">
        <v>0.2986111111111111</v>
      </c>
      <c r="AC10" s="24">
        <v>0.30555555555555552</v>
      </c>
      <c r="AD10" s="24">
        <v>0.31944444444444448</v>
      </c>
      <c r="AE10" s="24">
        <v>0.33333333333333331</v>
      </c>
      <c r="AF10" s="371">
        <v>0.3611111111111111</v>
      </c>
      <c r="AG10" s="24">
        <v>0.37847222222222227</v>
      </c>
      <c r="AH10" s="696">
        <v>0.3923611111111111</v>
      </c>
      <c r="AI10" s="373">
        <v>28</v>
      </c>
      <c r="AK10" s="373">
        <v>30</v>
      </c>
      <c r="AL10" s="651">
        <v>0.22569444444444445</v>
      </c>
      <c r="AM10" s="24">
        <v>0.23958333333333334</v>
      </c>
      <c r="AN10" s="371">
        <v>0.25694444444444448</v>
      </c>
      <c r="AO10" s="24">
        <v>0.28472222222222221</v>
      </c>
      <c r="AP10" s="24">
        <v>0.2986111111111111</v>
      </c>
      <c r="AQ10" s="24">
        <v>0.3125</v>
      </c>
      <c r="AR10" s="696">
        <v>0.32291666666666669</v>
      </c>
      <c r="AS10" s="695">
        <v>30</v>
      </c>
      <c r="AT10" s="371">
        <v>0.3298611111111111</v>
      </c>
      <c r="AU10" s="24">
        <v>0.34027777777777773</v>
      </c>
      <c r="AV10" s="24">
        <v>0.35416666666666669</v>
      </c>
      <c r="AW10" s="24">
        <v>0.36805555555555558</v>
      </c>
      <c r="AX10" s="371">
        <v>0.39583333333333331</v>
      </c>
      <c r="AY10" s="24">
        <v>0.41319444444444442</v>
      </c>
      <c r="AZ10" s="697">
        <v>0.43055555555555558</v>
      </c>
      <c r="BA10" s="373">
        <v>30</v>
      </c>
    </row>
    <row r="11" spans="1:53" ht="12">
      <c r="A11" s="373">
        <v>28</v>
      </c>
      <c r="B11" s="1029"/>
      <c r="C11" s="1028"/>
      <c r="D11" s="371">
        <v>0.22916666666666666</v>
      </c>
      <c r="E11" s="24">
        <v>0.25347222222222221</v>
      </c>
      <c r="F11" s="24">
        <v>0.2673611111111111</v>
      </c>
      <c r="G11" s="24">
        <v>0.27777777777777779</v>
      </c>
      <c r="H11" s="696">
        <v>0.28472222222222221</v>
      </c>
      <c r="I11" s="695">
        <v>28</v>
      </c>
      <c r="J11" s="371">
        <v>0.2986111111111111</v>
      </c>
      <c r="K11" s="24">
        <v>0.30555555555555552</v>
      </c>
      <c r="L11" s="24">
        <v>0.31944444444444448</v>
      </c>
      <c r="M11" s="24">
        <v>0.33333333333333331</v>
      </c>
      <c r="N11" s="371">
        <v>0.3611111111111111</v>
      </c>
      <c r="O11" s="24">
        <v>0.37847222222222227</v>
      </c>
      <c r="P11" s="696">
        <v>0.3923611111111111</v>
      </c>
      <c r="Q11" s="373">
        <v>28</v>
      </c>
      <c r="S11" s="373">
        <v>30</v>
      </c>
      <c r="T11" s="651">
        <v>0.22569444444444445</v>
      </c>
      <c r="U11" s="24">
        <v>0.23958333333333334</v>
      </c>
      <c r="V11" s="371">
        <v>0.25694444444444448</v>
      </c>
      <c r="W11" s="24">
        <v>0.28472222222222221</v>
      </c>
      <c r="X11" s="24">
        <v>0.2986111111111111</v>
      </c>
      <c r="Y11" s="24">
        <v>0.3125</v>
      </c>
      <c r="Z11" s="696">
        <v>0.32291666666666669</v>
      </c>
      <c r="AA11" s="695">
        <v>30</v>
      </c>
      <c r="AB11" s="371">
        <v>0.3298611111111111</v>
      </c>
      <c r="AC11" s="24">
        <v>0.34027777777777773</v>
      </c>
      <c r="AD11" s="24">
        <v>0.35416666666666669</v>
      </c>
      <c r="AE11" s="24">
        <v>0.36805555555555558</v>
      </c>
      <c r="AF11" s="371">
        <v>0.39583333333333331</v>
      </c>
      <c r="AG11" s="24">
        <v>0.41319444444444442</v>
      </c>
      <c r="AH11" s="697">
        <v>0.43055555555555558</v>
      </c>
      <c r="AI11" s="373">
        <v>30</v>
      </c>
      <c r="AK11" s="373">
        <v>29</v>
      </c>
      <c r="AL11" s="651">
        <v>0.25</v>
      </c>
      <c r="AM11" s="24">
        <v>0.2638888888888889</v>
      </c>
      <c r="AN11" s="371">
        <v>0.29166666666666669</v>
      </c>
      <c r="AO11" s="24">
        <v>0.31944444444444448</v>
      </c>
      <c r="AP11" s="24">
        <v>0.33333333333333331</v>
      </c>
      <c r="AQ11" s="24">
        <v>0.34722222222222227</v>
      </c>
      <c r="AR11" s="696">
        <v>0.3576388888888889</v>
      </c>
      <c r="AS11" s="695">
        <v>29</v>
      </c>
      <c r="AT11" s="371">
        <v>0.37152777777777773</v>
      </c>
      <c r="AU11" s="24">
        <v>0.38194444444444442</v>
      </c>
      <c r="AV11" s="24">
        <v>0.39583333333333331</v>
      </c>
      <c r="AW11" s="24">
        <v>0.40972222222222227</v>
      </c>
      <c r="AX11" s="371">
        <v>0.4375</v>
      </c>
      <c r="AY11" s="24">
        <v>0.4548611111111111</v>
      </c>
      <c r="AZ11" s="697">
        <v>0.47222222222222227</v>
      </c>
      <c r="BA11" s="373">
        <v>29</v>
      </c>
    </row>
    <row r="12" spans="1:53" ht="12">
      <c r="A12" s="373">
        <v>30</v>
      </c>
      <c r="B12" s="651">
        <v>0.22569444444444445</v>
      </c>
      <c r="C12" s="24">
        <v>0.23958333333333334</v>
      </c>
      <c r="D12" s="371">
        <v>0.25694444444444448</v>
      </c>
      <c r="E12" s="24">
        <v>0.28472222222222221</v>
      </c>
      <c r="F12" s="24">
        <v>0.2986111111111111</v>
      </c>
      <c r="G12" s="24">
        <v>0.3125</v>
      </c>
      <c r="H12" s="696">
        <v>0.32291666666666669</v>
      </c>
      <c r="I12" s="695">
        <v>30</v>
      </c>
      <c r="J12" s="371">
        <v>0.3298611111111111</v>
      </c>
      <c r="K12" s="24">
        <v>0.34027777777777773</v>
      </c>
      <c r="L12" s="24">
        <v>0.35416666666666669</v>
      </c>
      <c r="M12" s="24">
        <v>0.36805555555555558</v>
      </c>
      <c r="N12" s="371">
        <v>0.39583333333333331</v>
      </c>
      <c r="O12" s="24">
        <v>0.41319444444444442</v>
      </c>
      <c r="P12" s="697">
        <v>0.43055555555555558</v>
      </c>
      <c r="Q12" s="373">
        <v>30</v>
      </c>
      <c r="S12" s="373">
        <v>29</v>
      </c>
      <c r="T12" s="651">
        <v>0.25</v>
      </c>
      <c r="U12" s="24">
        <v>0.2638888888888889</v>
      </c>
      <c r="V12" s="371">
        <v>0.29166666666666669</v>
      </c>
      <c r="W12" s="24">
        <v>0.31944444444444448</v>
      </c>
      <c r="X12" s="24">
        <v>0.33333333333333331</v>
      </c>
      <c r="Y12" s="24">
        <v>0.34722222222222227</v>
      </c>
      <c r="Z12" s="696">
        <v>0.3576388888888889</v>
      </c>
      <c r="AA12" s="695">
        <v>29</v>
      </c>
      <c r="AB12" s="371">
        <v>0.37152777777777773</v>
      </c>
      <c r="AC12" s="24">
        <v>0.38194444444444442</v>
      </c>
      <c r="AD12" s="24">
        <v>0.39583333333333331</v>
      </c>
      <c r="AE12" s="24">
        <v>0.40972222222222227</v>
      </c>
      <c r="AF12" s="371">
        <v>0.4375</v>
      </c>
      <c r="AG12" s="24">
        <v>0.4548611111111111</v>
      </c>
      <c r="AH12" s="697">
        <v>0.47222222222222227</v>
      </c>
      <c r="AI12" s="373">
        <v>29</v>
      </c>
      <c r="AK12" s="375">
        <v>25</v>
      </c>
      <c r="AL12" s="651">
        <v>0.29166666666666669</v>
      </c>
      <c r="AM12" s="24">
        <v>0.30555555555555552</v>
      </c>
      <c r="AN12" s="371">
        <v>0.33333333333333331</v>
      </c>
      <c r="AO12" s="24">
        <v>0.3611111111111111</v>
      </c>
      <c r="AP12" s="24">
        <v>0.375</v>
      </c>
      <c r="AQ12" s="24">
        <v>0.3888888888888889</v>
      </c>
      <c r="AR12" s="696">
        <v>0.39930555555555558</v>
      </c>
      <c r="AS12" s="695">
        <v>25</v>
      </c>
      <c r="AT12" s="371">
        <v>0.41319444444444442</v>
      </c>
      <c r="AU12" s="24">
        <v>0.4236111111111111</v>
      </c>
      <c r="AV12" s="24" t="s">
        <v>41</v>
      </c>
      <c r="AW12" s="24">
        <v>0.4513888888888889</v>
      </c>
      <c r="AX12" s="371">
        <v>0.47916666666666669</v>
      </c>
      <c r="AY12" s="24">
        <v>0.49652777777777773</v>
      </c>
      <c r="AZ12" s="697">
        <v>0.51388888888888895</v>
      </c>
      <c r="BA12" s="373">
        <v>25</v>
      </c>
    </row>
    <row r="13" spans="1:53" ht="12">
      <c r="A13" s="373">
        <v>47</v>
      </c>
      <c r="B13" s="1025"/>
      <c r="C13" s="1001"/>
      <c r="D13" s="371">
        <v>0.28819444444444448</v>
      </c>
      <c r="E13" s="1030"/>
      <c r="F13" s="24">
        <v>0.31597222222222221</v>
      </c>
      <c r="G13" s="24">
        <v>0.3298611111111111</v>
      </c>
      <c r="H13" s="1026"/>
      <c r="I13" s="695">
        <v>47</v>
      </c>
      <c r="J13" s="1031"/>
      <c r="K13" s="24">
        <v>0.3611111111111111</v>
      </c>
      <c r="L13" s="24">
        <v>0.375</v>
      </c>
      <c r="M13" s="24">
        <v>0.3888888888888889</v>
      </c>
      <c r="N13" s="696">
        <v>0.41666666666666669</v>
      </c>
      <c r="O13" s="1334"/>
      <c r="P13" s="1335"/>
      <c r="Q13" s="695">
        <v>47</v>
      </c>
      <c r="S13" s="375">
        <v>25</v>
      </c>
      <c r="T13" s="651">
        <v>0.29166666666666669</v>
      </c>
      <c r="U13" s="24">
        <v>0.30555555555555552</v>
      </c>
      <c r="V13" s="371">
        <v>0.33333333333333331</v>
      </c>
      <c r="W13" s="24">
        <v>0.3611111111111111</v>
      </c>
      <c r="X13" s="24">
        <v>0.375</v>
      </c>
      <c r="Y13" s="24">
        <v>0.3888888888888889</v>
      </c>
      <c r="Z13" s="696">
        <v>0.39930555555555558</v>
      </c>
      <c r="AA13" s="695">
        <v>25</v>
      </c>
      <c r="AB13" s="371">
        <v>0.41319444444444442</v>
      </c>
      <c r="AC13" s="24">
        <v>0.4236111111111111</v>
      </c>
      <c r="AD13" s="24" t="s">
        <v>41</v>
      </c>
      <c r="AE13" s="24">
        <v>0.4513888888888889</v>
      </c>
      <c r="AF13" s="371">
        <v>0.47916666666666669</v>
      </c>
      <c r="AG13" s="24">
        <v>0.49652777777777773</v>
      </c>
      <c r="AH13" s="697">
        <v>0.51388888888888895</v>
      </c>
      <c r="AI13" s="373">
        <v>25</v>
      </c>
      <c r="AK13" s="375">
        <v>26</v>
      </c>
      <c r="AL13" s="651">
        <v>0.33333333333333331</v>
      </c>
      <c r="AM13" s="24">
        <v>0.34722222222222227</v>
      </c>
      <c r="AN13" s="371">
        <v>0.375</v>
      </c>
      <c r="AO13" s="24">
        <v>0.40277777777777773</v>
      </c>
      <c r="AP13" s="24">
        <v>0.41666666666666669</v>
      </c>
      <c r="AQ13" s="24">
        <v>0.43055555555555558</v>
      </c>
      <c r="AR13" s="696">
        <v>0.44097222222222227</v>
      </c>
      <c r="AS13" s="695">
        <v>26</v>
      </c>
      <c r="AT13" s="371">
        <v>0.4548611111111111</v>
      </c>
      <c r="AU13" s="24">
        <v>0.46527777777777773</v>
      </c>
      <c r="AV13" s="24">
        <v>0.47916666666666669</v>
      </c>
      <c r="AW13" s="24">
        <v>0.49305555555555558</v>
      </c>
      <c r="AX13" s="371">
        <v>0.52083333333333337</v>
      </c>
      <c r="AY13" s="24">
        <v>0.53819444444444442</v>
      </c>
      <c r="AZ13" s="697">
        <v>0.55555555555555558</v>
      </c>
      <c r="BA13" s="373">
        <v>26</v>
      </c>
    </row>
    <row r="14" spans="1:53" ht="12">
      <c r="A14" s="373">
        <v>29</v>
      </c>
      <c r="B14" s="651">
        <v>0.25</v>
      </c>
      <c r="C14" s="24">
        <v>0.2638888888888889</v>
      </c>
      <c r="D14" s="371">
        <v>0.29166666666666669</v>
      </c>
      <c r="E14" s="24">
        <v>0.31944444444444448</v>
      </c>
      <c r="F14" s="24">
        <v>0.33333333333333331</v>
      </c>
      <c r="G14" s="24">
        <v>0.34722222222222227</v>
      </c>
      <c r="H14" s="696">
        <v>0.3576388888888889</v>
      </c>
      <c r="I14" s="695">
        <v>29</v>
      </c>
      <c r="J14" s="371">
        <v>0.37152777777777773</v>
      </c>
      <c r="K14" s="24">
        <v>0.38194444444444442</v>
      </c>
      <c r="L14" s="24">
        <v>0.39583333333333331</v>
      </c>
      <c r="M14" s="24">
        <v>0.40972222222222227</v>
      </c>
      <c r="N14" s="371">
        <v>0.4375</v>
      </c>
      <c r="O14" s="24">
        <v>0.4548611111111111</v>
      </c>
      <c r="P14" s="697">
        <v>0.47222222222222227</v>
      </c>
      <c r="Q14" s="373">
        <v>29</v>
      </c>
      <c r="S14" s="375">
        <v>26</v>
      </c>
      <c r="T14" s="651">
        <v>0.33333333333333331</v>
      </c>
      <c r="U14" s="24">
        <v>0.34722222222222227</v>
      </c>
      <c r="V14" s="371">
        <v>0.375</v>
      </c>
      <c r="W14" s="24">
        <v>0.40277777777777773</v>
      </c>
      <c r="X14" s="24">
        <v>0.41666666666666669</v>
      </c>
      <c r="Y14" s="24">
        <v>0.43055555555555558</v>
      </c>
      <c r="Z14" s="696">
        <v>0.44097222222222227</v>
      </c>
      <c r="AA14" s="695">
        <v>26</v>
      </c>
      <c r="AB14" s="371">
        <v>0.4548611111111111</v>
      </c>
      <c r="AC14" s="24">
        <v>0.46527777777777773</v>
      </c>
      <c r="AD14" s="24">
        <v>0.47916666666666669</v>
      </c>
      <c r="AE14" s="24">
        <v>0.49305555555555558</v>
      </c>
      <c r="AF14" s="371">
        <v>0.52083333333333337</v>
      </c>
      <c r="AG14" s="24">
        <v>0.53819444444444442</v>
      </c>
      <c r="AH14" s="697">
        <v>0.55555555555555558</v>
      </c>
      <c r="AI14" s="373">
        <v>26</v>
      </c>
      <c r="AK14" s="375">
        <v>27</v>
      </c>
      <c r="AL14" s="371">
        <v>0.375</v>
      </c>
      <c r="AM14" s="24">
        <v>0.3888888888888889</v>
      </c>
      <c r="AN14" s="371">
        <v>0.41666666666666669</v>
      </c>
      <c r="AO14" s="24">
        <v>0.44444444444444442</v>
      </c>
      <c r="AP14" s="24">
        <v>0.45833333333333331</v>
      </c>
      <c r="AQ14" s="24">
        <v>0.47222222222222227</v>
      </c>
      <c r="AR14" s="696">
        <v>0.4826388888888889</v>
      </c>
      <c r="AS14" s="695">
        <v>27</v>
      </c>
      <c r="AT14" s="371">
        <v>0.49652777777777773</v>
      </c>
      <c r="AU14" s="24">
        <v>0.50694444444444442</v>
      </c>
      <c r="AV14" s="24">
        <v>0.52083333333333337</v>
      </c>
      <c r="AW14" s="24">
        <v>0.53472222222222221</v>
      </c>
      <c r="AX14" s="371">
        <v>0.5625</v>
      </c>
      <c r="AY14" s="24">
        <v>0.57986111111111105</v>
      </c>
      <c r="AZ14" s="696">
        <v>0.59722222222222221</v>
      </c>
      <c r="BA14" s="373">
        <v>27</v>
      </c>
    </row>
    <row r="15" spans="1:53" ht="12">
      <c r="A15" s="373">
        <v>44</v>
      </c>
      <c r="B15" s="651">
        <v>0.27083333333333331</v>
      </c>
      <c r="C15" s="24">
        <v>0.28472222222222221</v>
      </c>
      <c r="D15" s="696">
        <v>0.3125</v>
      </c>
      <c r="E15" s="24">
        <v>0.34027777777777773</v>
      </c>
      <c r="F15" s="24">
        <v>0.35416666666666669</v>
      </c>
      <c r="G15" s="24">
        <v>0.36805555555555558</v>
      </c>
      <c r="H15" s="696">
        <v>0.37847222222222227</v>
      </c>
      <c r="I15" s="695">
        <v>44</v>
      </c>
      <c r="J15" s="371">
        <v>0.3923611111111111</v>
      </c>
      <c r="K15" s="24">
        <v>0.40277777777777773</v>
      </c>
      <c r="L15" s="24">
        <v>0.41666666666666669</v>
      </c>
      <c r="M15" s="24">
        <v>0.43055555555555558</v>
      </c>
      <c r="N15" s="371">
        <v>0.45833333333333331</v>
      </c>
      <c r="O15" s="24">
        <v>0.47569444444444442</v>
      </c>
      <c r="P15" s="697">
        <v>0.49305555555555558</v>
      </c>
      <c r="Q15" s="373">
        <v>44</v>
      </c>
      <c r="S15" s="375">
        <v>27</v>
      </c>
      <c r="T15" s="371">
        <v>0.375</v>
      </c>
      <c r="U15" s="24">
        <v>0.3888888888888889</v>
      </c>
      <c r="V15" s="371">
        <v>0.41666666666666669</v>
      </c>
      <c r="W15" s="24">
        <v>0.44444444444444442</v>
      </c>
      <c r="X15" s="24">
        <v>0.45833333333333331</v>
      </c>
      <c r="Y15" s="24">
        <v>0.47222222222222227</v>
      </c>
      <c r="Z15" s="696">
        <v>0.4826388888888889</v>
      </c>
      <c r="AA15" s="695">
        <v>27</v>
      </c>
      <c r="AB15" s="371">
        <v>0.49652777777777773</v>
      </c>
      <c r="AC15" s="24">
        <v>0.50694444444444442</v>
      </c>
      <c r="AD15" s="24">
        <v>0.52083333333333337</v>
      </c>
      <c r="AE15" s="24">
        <v>0.53472222222222221</v>
      </c>
      <c r="AF15" s="371">
        <v>0.5625</v>
      </c>
      <c r="AG15" s="24">
        <v>0.57986111111111105</v>
      </c>
      <c r="AH15" s="696">
        <v>0.59722222222222221</v>
      </c>
      <c r="AI15" s="373">
        <v>27</v>
      </c>
      <c r="AK15" s="375">
        <v>28</v>
      </c>
      <c r="AL15" s="371">
        <v>0.41666666666666669</v>
      </c>
      <c r="AM15" s="24">
        <v>0.43055555555555558</v>
      </c>
      <c r="AN15" s="371">
        <v>0.45833333333333331</v>
      </c>
      <c r="AO15" s="24">
        <v>0.4861111111111111</v>
      </c>
      <c r="AP15" s="24">
        <v>0.5</v>
      </c>
      <c r="AQ15" s="24">
        <v>0.51388888888888895</v>
      </c>
      <c r="AR15" s="696">
        <v>0.52430555555555558</v>
      </c>
      <c r="AS15" s="695">
        <v>28</v>
      </c>
      <c r="AT15" s="371">
        <v>0.53819444444444442</v>
      </c>
      <c r="AU15" s="24">
        <v>0.54861111111111105</v>
      </c>
      <c r="AV15" s="24">
        <v>0.5625</v>
      </c>
      <c r="AW15" s="24">
        <v>0.57638888888888895</v>
      </c>
      <c r="AX15" s="371">
        <v>0.60416666666666663</v>
      </c>
      <c r="AY15" s="24">
        <v>0.62152777777777779</v>
      </c>
      <c r="AZ15" s="697">
        <v>0.63888888888888895</v>
      </c>
      <c r="BA15" s="373">
        <v>28</v>
      </c>
    </row>
    <row r="16" spans="1:53" ht="12">
      <c r="A16" s="375">
        <v>25</v>
      </c>
      <c r="B16" s="651">
        <v>0.29166666666666669</v>
      </c>
      <c r="C16" s="24">
        <v>0.30555555555555552</v>
      </c>
      <c r="D16" s="371">
        <v>0.33333333333333331</v>
      </c>
      <c r="E16" s="24">
        <v>0.3611111111111111</v>
      </c>
      <c r="F16" s="24">
        <v>0.375</v>
      </c>
      <c r="G16" s="24">
        <v>0.3888888888888889</v>
      </c>
      <c r="H16" s="696">
        <v>0.39930555555555558</v>
      </c>
      <c r="I16" s="695">
        <v>25</v>
      </c>
      <c r="J16" s="371">
        <v>0.41319444444444442</v>
      </c>
      <c r="K16" s="24">
        <v>0.4236111111111111</v>
      </c>
      <c r="L16" s="24" t="s">
        <v>41</v>
      </c>
      <c r="M16" s="24">
        <v>0.4513888888888889</v>
      </c>
      <c r="N16" s="371">
        <v>0.47916666666666669</v>
      </c>
      <c r="O16" s="24">
        <v>0.49652777777777773</v>
      </c>
      <c r="P16" s="697">
        <v>0.51388888888888895</v>
      </c>
      <c r="Q16" s="373">
        <v>25</v>
      </c>
      <c r="S16" s="375">
        <v>28</v>
      </c>
      <c r="T16" s="371">
        <v>0.41666666666666669</v>
      </c>
      <c r="U16" s="24">
        <v>0.43055555555555558</v>
      </c>
      <c r="V16" s="371">
        <v>0.45833333333333331</v>
      </c>
      <c r="W16" s="24">
        <v>0.4861111111111111</v>
      </c>
      <c r="X16" s="24">
        <v>0.5</v>
      </c>
      <c r="Y16" s="24">
        <v>0.51388888888888895</v>
      </c>
      <c r="Z16" s="696">
        <v>0.52430555555555558</v>
      </c>
      <c r="AA16" s="695">
        <v>28</v>
      </c>
      <c r="AB16" s="371">
        <v>0.53819444444444442</v>
      </c>
      <c r="AC16" s="24">
        <v>0.54861111111111105</v>
      </c>
      <c r="AD16" s="24">
        <v>0.5625</v>
      </c>
      <c r="AE16" s="24">
        <v>0.57638888888888895</v>
      </c>
      <c r="AF16" s="371">
        <v>0.60416666666666663</v>
      </c>
      <c r="AG16" s="24">
        <v>0.62152777777777779</v>
      </c>
      <c r="AH16" s="697">
        <v>0.63888888888888895</v>
      </c>
      <c r="AI16" s="373">
        <v>28</v>
      </c>
      <c r="AK16" s="375">
        <v>30</v>
      </c>
      <c r="AL16" s="371">
        <v>0.45833333333333331</v>
      </c>
      <c r="AM16" s="24">
        <v>0.47222222222222227</v>
      </c>
      <c r="AN16" s="371">
        <v>0.5</v>
      </c>
      <c r="AO16" s="698">
        <v>0.52777777777777779</v>
      </c>
      <c r="AP16" s="24">
        <v>0.54166666666666663</v>
      </c>
      <c r="AQ16" s="24">
        <v>0.55555555555555558</v>
      </c>
      <c r="AR16" s="696">
        <v>0.56597222222222221</v>
      </c>
      <c r="AS16" s="695">
        <v>30</v>
      </c>
      <c r="AT16" s="371">
        <v>0.57986111111111105</v>
      </c>
      <c r="AU16" s="24">
        <v>0.59027777777777779</v>
      </c>
      <c r="AV16" s="24">
        <v>0.60416666666666663</v>
      </c>
      <c r="AW16" s="698">
        <v>0.61805555555555558</v>
      </c>
      <c r="AX16" s="371">
        <v>0.64583333333333337</v>
      </c>
      <c r="AY16" s="24">
        <v>0.66319444444444442</v>
      </c>
      <c r="AZ16" s="697">
        <v>0.68055555555555547</v>
      </c>
      <c r="BA16" s="373">
        <v>30</v>
      </c>
    </row>
    <row r="17" spans="1:53" ht="12">
      <c r="A17" s="373">
        <v>26</v>
      </c>
      <c r="B17" s="651">
        <v>0.3125</v>
      </c>
      <c r="C17" s="24">
        <v>0.3263888888888889</v>
      </c>
      <c r="D17" s="371">
        <v>0.35416666666666669</v>
      </c>
      <c r="E17" s="24">
        <v>0.38194444444444442</v>
      </c>
      <c r="F17" s="24">
        <v>0.39583333333333331</v>
      </c>
      <c r="G17" s="24">
        <v>0.40972222222222227</v>
      </c>
      <c r="H17" s="696">
        <v>0.4201388888888889</v>
      </c>
      <c r="I17" s="695">
        <v>26</v>
      </c>
      <c r="J17" s="371">
        <v>0.43402777777777773</v>
      </c>
      <c r="K17" s="24">
        <v>0.44444444444444442</v>
      </c>
      <c r="L17" s="24">
        <v>0.45833333333333331</v>
      </c>
      <c r="M17" s="24">
        <v>0.47222222222222227</v>
      </c>
      <c r="N17" s="371">
        <v>0.5</v>
      </c>
      <c r="O17" s="24">
        <v>0.51736111111111105</v>
      </c>
      <c r="P17" s="697">
        <v>0.53472222222222221</v>
      </c>
      <c r="Q17" s="373">
        <v>26</v>
      </c>
      <c r="S17" s="375">
        <v>30</v>
      </c>
      <c r="T17" s="371">
        <v>0.45833333333333331</v>
      </c>
      <c r="U17" s="24">
        <v>0.47222222222222227</v>
      </c>
      <c r="V17" s="371">
        <v>0.5</v>
      </c>
      <c r="W17" s="698">
        <v>0.52777777777777779</v>
      </c>
      <c r="X17" s="24">
        <v>0.54166666666666663</v>
      </c>
      <c r="Y17" s="24">
        <v>0.55555555555555558</v>
      </c>
      <c r="Z17" s="696">
        <v>0.56597222222222221</v>
      </c>
      <c r="AA17" s="695">
        <v>30</v>
      </c>
      <c r="AB17" s="371">
        <v>0.57986111111111105</v>
      </c>
      <c r="AC17" s="24">
        <v>0.59027777777777779</v>
      </c>
      <c r="AD17" s="24">
        <v>0.60416666666666663</v>
      </c>
      <c r="AE17" s="698">
        <v>0.61805555555555558</v>
      </c>
      <c r="AF17" s="371">
        <v>0.64583333333333337</v>
      </c>
      <c r="AG17" s="24">
        <v>0.66319444444444442</v>
      </c>
      <c r="AH17" s="697">
        <v>0.68055555555555547</v>
      </c>
      <c r="AI17" s="373">
        <v>30</v>
      </c>
      <c r="AK17" s="375">
        <v>29</v>
      </c>
      <c r="AL17" s="371">
        <v>0.5</v>
      </c>
      <c r="AM17" s="24">
        <v>0.51388888888888895</v>
      </c>
      <c r="AN17" s="371">
        <v>0.54166666666666663</v>
      </c>
      <c r="AO17" s="24">
        <v>0.56944444444444442</v>
      </c>
      <c r="AP17" s="24">
        <v>0.58333333333333337</v>
      </c>
      <c r="AQ17" s="24">
        <v>0.59722222222222221</v>
      </c>
      <c r="AR17" s="696">
        <v>0.60763888888888895</v>
      </c>
      <c r="AS17" s="695">
        <v>29</v>
      </c>
      <c r="AT17" s="371">
        <v>0.62152777777777779</v>
      </c>
      <c r="AU17" s="24">
        <v>0.63194444444444442</v>
      </c>
      <c r="AV17" s="24">
        <v>0.64583333333333337</v>
      </c>
      <c r="AW17" s="24">
        <v>0.65972222222222221</v>
      </c>
      <c r="AX17" s="371">
        <v>0.6875</v>
      </c>
      <c r="AY17" s="24">
        <v>0.70486111111111116</v>
      </c>
      <c r="AZ17" s="697">
        <v>0.72222222222222221</v>
      </c>
      <c r="BA17" s="373">
        <v>29</v>
      </c>
    </row>
    <row r="18" spans="1:53" ht="12">
      <c r="A18" s="375">
        <v>45</v>
      </c>
      <c r="B18" s="651">
        <v>0.33333333333333331</v>
      </c>
      <c r="C18" s="24">
        <v>0.34722222222222227</v>
      </c>
      <c r="D18" s="371">
        <v>0.375</v>
      </c>
      <c r="E18" s="24">
        <v>0.40277777777777773</v>
      </c>
      <c r="F18" s="24">
        <v>0.41666666666666669</v>
      </c>
      <c r="G18" s="24">
        <v>0.43055555555555558</v>
      </c>
      <c r="H18" s="696">
        <v>0.44097222222222227</v>
      </c>
      <c r="I18" s="695">
        <v>45</v>
      </c>
      <c r="J18" s="371">
        <v>0.4548611111111111</v>
      </c>
      <c r="K18" s="24">
        <v>0.46527777777777773</v>
      </c>
      <c r="L18" s="24">
        <v>0.47916666666666669</v>
      </c>
      <c r="M18" s="24">
        <v>0.49305555555555558</v>
      </c>
      <c r="N18" s="371">
        <v>0.52083333333333337</v>
      </c>
      <c r="O18" s="24">
        <v>0.53819444444444442</v>
      </c>
      <c r="P18" s="697">
        <v>0.55555555555555558</v>
      </c>
      <c r="Q18" s="373">
        <v>45</v>
      </c>
      <c r="S18" s="375">
        <v>29</v>
      </c>
      <c r="T18" s="371">
        <v>0.5</v>
      </c>
      <c r="U18" s="24">
        <v>0.51388888888888895</v>
      </c>
      <c r="V18" s="371">
        <v>0.54166666666666663</v>
      </c>
      <c r="W18" s="24">
        <v>0.56944444444444442</v>
      </c>
      <c r="X18" s="24">
        <v>0.58333333333333337</v>
      </c>
      <c r="Y18" s="24">
        <v>0.59722222222222221</v>
      </c>
      <c r="Z18" s="696">
        <v>0.60763888888888895</v>
      </c>
      <c r="AA18" s="695">
        <v>29</v>
      </c>
      <c r="AB18" s="371">
        <v>0.62152777777777779</v>
      </c>
      <c r="AC18" s="24">
        <v>0.63194444444444442</v>
      </c>
      <c r="AD18" s="24">
        <v>0.64583333333333337</v>
      </c>
      <c r="AE18" s="24">
        <v>0.65972222222222221</v>
      </c>
      <c r="AF18" s="371">
        <v>0.6875</v>
      </c>
      <c r="AG18" s="24">
        <v>0.70486111111111116</v>
      </c>
      <c r="AH18" s="697">
        <v>0.72222222222222221</v>
      </c>
      <c r="AI18" s="373">
        <v>29</v>
      </c>
      <c r="AK18" s="375">
        <v>44</v>
      </c>
      <c r="AL18" s="371">
        <v>0.52083333333333337</v>
      </c>
      <c r="AM18" s="24">
        <v>0.53472222222222221</v>
      </c>
      <c r="AN18" s="371">
        <v>0.5625</v>
      </c>
      <c r="AO18" s="24">
        <v>0.59027777777777779</v>
      </c>
      <c r="AP18" s="24">
        <v>0.60416666666666663</v>
      </c>
      <c r="AQ18" s="24">
        <v>0.61805555555555558</v>
      </c>
      <c r="AR18" s="696">
        <v>0.62847222222222221</v>
      </c>
      <c r="AS18" s="695">
        <v>44</v>
      </c>
      <c r="AT18" s="371">
        <v>0.64236111111111105</v>
      </c>
      <c r="AU18" s="24">
        <v>0.65277777777777779</v>
      </c>
      <c r="AV18" s="24">
        <v>0.66666666666666663</v>
      </c>
      <c r="AW18" s="24">
        <v>0.68055555555555547</v>
      </c>
      <c r="AX18" s="371">
        <v>0.70833333333333337</v>
      </c>
      <c r="AY18" s="24">
        <v>0.72569444444444453</v>
      </c>
      <c r="AZ18" s="697">
        <v>0.74305555555555547</v>
      </c>
      <c r="BA18" s="373">
        <v>44</v>
      </c>
    </row>
    <row r="19" spans="1:53" ht="12">
      <c r="A19" s="375">
        <v>46</v>
      </c>
      <c r="B19" s="651">
        <v>0.35416666666666669</v>
      </c>
      <c r="C19" s="24">
        <v>0.36805555555555558</v>
      </c>
      <c r="D19" s="371">
        <v>0.39583333333333331</v>
      </c>
      <c r="E19" s="24">
        <v>0.4236111111111111</v>
      </c>
      <c r="F19" s="24">
        <v>0.4375</v>
      </c>
      <c r="G19" s="24">
        <v>0.4513888888888889</v>
      </c>
      <c r="H19" s="696">
        <v>0.46180555555555558</v>
      </c>
      <c r="I19" s="695">
        <v>46</v>
      </c>
      <c r="J19" s="371">
        <v>0.47569444444444442</v>
      </c>
      <c r="K19" s="24">
        <v>0.4861111111111111</v>
      </c>
      <c r="L19" s="24">
        <v>0.5</v>
      </c>
      <c r="M19" s="24">
        <v>0.51388888888888895</v>
      </c>
      <c r="N19" s="371">
        <v>0.54166666666666663</v>
      </c>
      <c r="O19" s="24">
        <v>0.55902777777777779</v>
      </c>
      <c r="P19" s="696">
        <v>0.57638888888888895</v>
      </c>
      <c r="Q19" s="373">
        <v>46</v>
      </c>
      <c r="S19" s="375">
        <v>44</v>
      </c>
      <c r="T19" s="371">
        <v>0.52083333333333337</v>
      </c>
      <c r="U19" s="24">
        <v>0.53472222222222221</v>
      </c>
      <c r="V19" s="371">
        <v>0.5625</v>
      </c>
      <c r="W19" s="24">
        <v>0.59027777777777779</v>
      </c>
      <c r="X19" s="24">
        <v>0.60416666666666663</v>
      </c>
      <c r="Y19" s="24">
        <v>0.61805555555555558</v>
      </c>
      <c r="Z19" s="696">
        <v>0.62847222222222221</v>
      </c>
      <c r="AA19" s="695">
        <v>44</v>
      </c>
      <c r="AB19" s="371">
        <v>0.64236111111111105</v>
      </c>
      <c r="AC19" s="24">
        <v>0.65277777777777779</v>
      </c>
      <c r="AD19" s="24">
        <v>0.66666666666666663</v>
      </c>
      <c r="AE19" s="24">
        <v>0.68055555555555547</v>
      </c>
      <c r="AF19" s="371">
        <v>0.70833333333333337</v>
      </c>
      <c r="AG19" s="24">
        <v>0.72569444444444453</v>
      </c>
      <c r="AH19" s="697">
        <v>0.74305555555555547</v>
      </c>
      <c r="AI19" s="373">
        <v>44</v>
      </c>
      <c r="AK19" s="375">
        <v>25</v>
      </c>
      <c r="AL19" s="371">
        <v>0.54166666666666663</v>
      </c>
      <c r="AM19" s="24">
        <v>0.55555555555555558</v>
      </c>
      <c r="AN19" s="371">
        <v>0.58333333333333337</v>
      </c>
      <c r="AO19" s="24">
        <v>0.61111111111111105</v>
      </c>
      <c r="AP19" s="24">
        <v>0.625</v>
      </c>
      <c r="AQ19" s="24">
        <v>0.63888888888888895</v>
      </c>
      <c r="AR19" s="696">
        <v>0.64930555555555558</v>
      </c>
      <c r="AS19" s="695">
        <v>25</v>
      </c>
      <c r="AT19" s="371">
        <v>0.66319444444444442</v>
      </c>
      <c r="AU19" s="24">
        <v>0.67361111111111116</v>
      </c>
      <c r="AV19" s="24">
        <v>0.6875</v>
      </c>
      <c r="AW19" s="24">
        <v>0.70138888888888884</v>
      </c>
      <c r="AX19" s="371">
        <v>0.72916666666666663</v>
      </c>
      <c r="AY19" s="24">
        <v>0.74652777777777779</v>
      </c>
      <c r="AZ19" s="697">
        <v>0.76388888888888884</v>
      </c>
      <c r="BA19" s="373">
        <v>25</v>
      </c>
    </row>
    <row r="20" spans="1:53" ht="12">
      <c r="A20" s="375">
        <v>27</v>
      </c>
      <c r="B20" s="371">
        <v>0.375</v>
      </c>
      <c r="C20" s="24">
        <v>0.3888888888888889</v>
      </c>
      <c r="D20" s="371">
        <v>0.41666666666666669</v>
      </c>
      <c r="E20" s="24">
        <v>0.44444444444444442</v>
      </c>
      <c r="F20" s="24">
        <v>0.45833333333333331</v>
      </c>
      <c r="G20" s="24">
        <v>0.47222222222222227</v>
      </c>
      <c r="H20" s="696">
        <v>0.4826388888888889</v>
      </c>
      <c r="I20" s="695">
        <v>27</v>
      </c>
      <c r="J20" s="371">
        <v>0.49652777777777773</v>
      </c>
      <c r="K20" s="24">
        <v>0.50694444444444442</v>
      </c>
      <c r="L20" s="24">
        <v>0.52083333333333337</v>
      </c>
      <c r="M20" s="24">
        <v>0.53472222222222221</v>
      </c>
      <c r="N20" s="371">
        <v>0.5625</v>
      </c>
      <c r="O20" s="24">
        <v>0.57986111111111105</v>
      </c>
      <c r="P20" s="696">
        <v>0.59722222222222221</v>
      </c>
      <c r="Q20" s="373">
        <v>27</v>
      </c>
      <c r="S20" s="375">
        <v>25</v>
      </c>
      <c r="T20" s="371">
        <v>0.54166666666666663</v>
      </c>
      <c r="U20" s="24">
        <v>0.55555555555555558</v>
      </c>
      <c r="V20" s="371">
        <v>0.58333333333333337</v>
      </c>
      <c r="W20" s="24">
        <v>0.61111111111111105</v>
      </c>
      <c r="X20" s="24">
        <v>0.625</v>
      </c>
      <c r="Y20" s="24">
        <v>0.63888888888888895</v>
      </c>
      <c r="Z20" s="696">
        <v>0.64930555555555558</v>
      </c>
      <c r="AA20" s="695">
        <v>25</v>
      </c>
      <c r="AB20" s="371">
        <v>0.66319444444444442</v>
      </c>
      <c r="AC20" s="24">
        <v>0.67361111111111116</v>
      </c>
      <c r="AD20" s="24">
        <v>0.6875</v>
      </c>
      <c r="AE20" s="24">
        <v>0.70138888888888884</v>
      </c>
      <c r="AF20" s="371">
        <v>0.72916666666666663</v>
      </c>
      <c r="AG20" s="24">
        <v>0.74652777777777779</v>
      </c>
      <c r="AH20" s="697">
        <v>0.76388888888888884</v>
      </c>
      <c r="AI20" s="373">
        <v>25</v>
      </c>
      <c r="AK20" s="375">
        <v>26</v>
      </c>
      <c r="AL20" s="371">
        <v>0.58333333333333337</v>
      </c>
      <c r="AM20" s="24">
        <v>0.59722222222222221</v>
      </c>
      <c r="AN20" s="371">
        <v>0.625</v>
      </c>
      <c r="AO20" s="698">
        <v>0.65277777777777779</v>
      </c>
      <c r="AP20" s="24">
        <v>0.66666666666666663</v>
      </c>
      <c r="AQ20" s="24">
        <v>0.68055555555555547</v>
      </c>
      <c r="AR20" s="696">
        <v>0.69097222222222221</v>
      </c>
      <c r="AS20" s="695">
        <v>26</v>
      </c>
      <c r="AT20" s="371">
        <v>0.70486111111111116</v>
      </c>
      <c r="AU20" s="24">
        <v>0.71527777777777779</v>
      </c>
      <c r="AV20" s="24">
        <v>0.72916666666666663</v>
      </c>
      <c r="AW20" s="24">
        <v>0.74305555555555547</v>
      </c>
      <c r="AX20" s="371">
        <v>0.77083333333333337</v>
      </c>
      <c r="AY20" s="24">
        <v>0.78819444444444453</v>
      </c>
      <c r="AZ20" s="697">
        <v>0.80555555555555547</v>
      </c>
      <c r="BA20" s="373">
        <v>26</v>
      </c>
    </row>
    <row r="21" spans="1:53" ht="12">
      <c r="A21" s="375">
        <v>47</v>
      </c>
      <c r="B21" s="1031"/>
      <c r="C21" s="1001"/>
      <c r="D21" s="371">
        <v>0.4375</v>
      </c>
      <c r="E21" s="24">
        <v>0.46527777777777773</v>
      </c>
      <c r="F21" s="24">
        <v>0.47916666666666669</v>
      </c>
      <c r="G21" s="24">
        <v>0.49305555555555558</v>
      </c>
      <c r="H21" s="1026"/>
      <c r="I21" s="695">
        <v>47</v>
      </c>
      <c r="J21" s="1030"/>
      <c r="K21" s="24">
        <v>0.50347222222222221</v>
      </c>
      <c r="L21" s="24">
        <v>0.51736111111111105</v>
      </c>
      <c r="M21" s="1001"/>
      <c r="N21" s="696">
        <v>0.55555555555555558</v>
      </c>
      <c r="O21" s="1334"/>
      <c r="P21" s="1335"/>
      <c r="Q21" s="695">
        <v>47</v>
      </c>
      <c r="S21" s="375">
        <v>45</v>
      </c>
      <c r="T21" s="1031"/>
      <c r="U21" s="1001"/>
      <c r="V21" s="1031"/>
      <c r="W21" s="810">
        <v>0.63194444444444442</v>
      </c>
      <c r="X21" s="24">
        <v>0.64583333333333337</v>
      </c>
      <c r="Y21" s="24">
        <v>0.65972222222222221</v>
      </c>
      <c r="Z21" s="696">
        <v>0.67013888888888884</v>
      </c>
      <c r="AA21" s="695">
        <v>45</v>
      </c>
      <c r="AB21" s="371">
        <v>0.68402777777777779</v>
      </c>
      <c r="AC21" s="24">
        <v>0.69444444444444453</v>
      </c>
      <c r="AD21" s="24">
        <v>0.70833333333333337</v>
      </c>
      <c r="AE21" s="24">
        <v>0.72222222222222221</v>
      </c>
      <c r="AF21" s="371">
        <v>0.75</v>
      </c>
      <c r="AG21" s="24">
        <v>0.76736111111111116</v>
      </c>
      <c r="AH21" s="697">
        <v>0.78472222222222221</v>
      </c>
      <c r="AI21" s="373">
        <v>45</v>
      </c>
      <c r="AK21" s="375">
        <v>27</v>
      </c>
      <c r="AL21" s="371">
        <v>0.625</v>
      </c>
      <c r="AM21" s="24">
        <v>0.63888888888888895</v>
      </c>
      <c r="AN21" s="371">
        <v>0.66666666666666663</v>
      </c>
      <c r="AO21" s="24">
        <v>0.69444444444444453</v>
      </c>
      <c r="AP21" s="24">
        <v>0.70833333333333337</v>
      </c>
      <c r="AQ21" s="24">
        <v>0.72222222222222221</v>
      </c>
      <c r="AR21" s="696" t="s">
        <v>26</v>
      </c>
      <c r="AS21" s="695">
        <v>27</v>
      </c>
      <c r="AT21" s="371">
        <v>0.74652777777777779</v>
      </c>
      <c r="AU21" s="24">
        <v>0.75694444444444453</v>
      </c>
      <c r="AV21" s="24" t="s">
        <v>42</v>
      </c>
      <c r="AW21" s="24">
        <v>0.78472222222222221</v>
      </c>
      <c r="AX21" s="371">
        <v>0.8125</v>
      </c>
      <c r="AY21" s="24">
        <v>0.82986111111111116</v>
      </c>
      <c r="AZ21" s="696">
        <v>0.84722222222222221</v>
      </c>
      <c r="BA21" s="373">
        <v>27</v>
      </c>
    </row>
    <row r="22" spans="1:53" ht="12">
      <c r="A22" s="375">
        <v>28</v>
      </c>
      <c r="B22" s="371">
        <v>0.41666666666666669</v>
      </c>
      <c r="C22" s="24">
        <v>0.43055555555555558</v>
      </c>
      <c r="D22" s="371">
        <v>0.45833333333333331</v>
      </c>
      <c r="E22" s="24">
        <v>0.4861111111111111</v>
      </c>
      <c r="F22" s="24">
        <v>0.5</v>
      </c>
      <c r="G22" s="24">
        <v>0.51388888888888895</v>
      </c>
      <c r="H22" s="696">
        <v>0.52430555555555558</v>
      </c>
      <c r="I22" s="695">
        <v>28</v>
      </c>
      <c r="J22" s="371">
        <v>0.53819444444444442</v>
      </c>
      <c r="K22" s="24">
        <v>0.54861111111111105</v>
      </c>
      <c r="L22" s="24">
        <v>0.5625</v>
      </c>
      <c r="M22" s="24">
        <v>0.57638888888888895</v>
      </c>
      <c r="N22" s="371">
        <v>0.60416666666666663</v>
      </c>
      <c r="O22" s="24">
        <v>0.62152777777777779</v>
      </c>
      <c r="P22" s="697">
        <v>0.63888888888888895</v>
      </c>
      <c r="Q22" s="373">
        <v>28</v>
      </c>
      <c r="S22" s="375">
        <v>26</v>
      </c>
      <c r="T22" s="371">
        <v>0.58333333333333337</v>
      </c>
      <c r="U22" s="24">
        <v>0.59722222222222221</v>
      </c>
      <c r="V22" s="371">
        <v>0.625</v>
      </c>
      <c r="W22" s="698">
        <v>0.65277777777777779</v>
      </c>
      <c r="X22" s="24">
        <v>0.66666666666666663</v>
      </c>
      <c r="Y22" s="24">
        <v>0.68055555555555547</v>
      </c>
      <c r="Z22" s="696">
        <v>0.69097222222222221</v>
      </c>
      <c r="AA22" s="695">
        <v>26</v>
      </c>
      <c r="AB22" s="371">
        <v>0.70486111111111116</v>
      </c>
      <c r="AC22" s="24">
        <v>0.71527777777777779</v>
      </c>
      <c r="AD22" s="24">
        <v>0.72916666666666663</v>
      </c>
      <c r="AE22" s="24">
        <v>0.74305555555555547</v>
      </c>
      <c r="AF22" s="371">
        <v>0.77083333333333337</v>
      </c>
      <c r="AG22" s="24">
        <v>0.78819444444444453</v>
      </c>
      <c r="AH22" s="697">
        <v>0.80555555555555547</v>
      </c>
      <c r="AI22" s="373">
        <v>26</v>
      </c>
      <c r="AK22" s="375">
        <v>28</v>
      </c>
      <c r="AL22" s="371">
        <v>0.66666666666666663</v>
      </c>
      <c r="AM22" s="24">
        <v>0.68055555555555547</v>
      </c>
      <c r="AN22" s="651">
        <v>0.70833333333333337</v>
      </c>
      <c r="AO22" s="24">
        <v>0.73611111111111116</v>
      </c>
      <c r="AP22" s="24">
        <v>0.75</v>
      </c>
      <c r="AQ22" s="24">
        <v>0.76388888888888884</v>
      </c>
      <c r="AR22" s="696">
        <v>0.77430555555555547</v>
      </c>
      <c r="AS22" s="695">
        <v>28</v>
      </c>
      <c r="AT22" s="371">
        <v>0.78819444444444453</v>
      </c>
      <c r="AU22" s="24">
        <v>0.79861111111111116</v>
      </c>
      <c r="AV22" s="24" t="s">
        <v>43</v>
      </c>
      <c r="AW22" s="24" t="s">
        <v>44</v>
      </c>
      <c r="AX22" s="371">
        <v>0.85416666666666663</v>
      </c>
      <c r="AY22" s="24">
        <v>0.87152777777777779</v>
      </c>
      <c r="AZ22" s="696">
        <v>0.88888888888888884</v>
      </c>
      <c r="BA22" s="373">
        <v>28</v>
      </c>
    </row>
    <row r="23" spans="1:53" ht="12">
      <c r="A23" s="375">
        <v>30</v>
      </c>
      <c r="B23" s="371">
        <v>0.45833333333333331</v>
      </c>
      <c r="C23" s="24">
        <v>0.47222222222222227</v>
      </c>
      <c r="D23" s="371">
        <v>0.5</v>
      </c>
      <c r="E23" s="698">
        <v>0.52777777777777779</v>
      </c>
      <c r="F23" s="24">
        <v>0.54166666666666663</v>
      </c>
      <c r="G23" s="24">
        <v>0.55555555555555558</v>
      </c>
      <c r="H23" s="696">
        <v>0.56597222222222221</v>
      </c>
      <c r="I23" s="695">
        <v>30</v>
      </c>
      <c r="J23" s="371">
        <v>0.57986111111111105</v>
      </c>
      <c r="K23" s="24">
        <v>0.59027777777777779</v>
      </c>
      <c r="L23" s="24">
        <v>0.60416666666666663</v>
      </c>
      <c r="M23" s="698">
        <v>0.61805555555555558</v>
      </c>
      <c r="N23" s="371">
        <v>0.64583333333333337</v>
      </c>
      <c r="O23" s="24">
        <v>0.66319444444444442</v>
      </c>
      <c r="P23" s="697">
        <v>0.68055555555555547</v>
      </c>
      <c r="Q23" s="373">
        <v>30</v>
      </c>
      <c r="S23" s="375">
        <v>27</v>
      </c>
      <c r="T23" s="371">
        <v>0.625</v>
      </c>
      <c r="U23" s="24">
        <v>0.63888888888888895</v>
      </c>
      <c r="V23" s="371">
        <v>0.66666666666666663</v>
      </c>
      <c r="W23" s="24">
        <v>0.69444444444444453</v>
      </c>
      <c r="X23" s="24">
        <v>0.70833333333333337</v>
      </c>
      <c r="Y23" s="24">
        <v>0.72222222222222221</v>
      </c>
      <c r="Z23" s="696" t="s">
        <v>26</v>
      </c>
      <c r="AA23" s="695">
        <v>27</v>
      </c>
      <c r="AB23" s="371">
        <v>0.74652777777777779</v>
      </c>
      <c r="AC23" s="24">
        <v>0.75694444444444453</v>
      </c>
      <c r="AD23" s="24" t="s">
        <v>42</v>
      </c>
      <c r="AE23" s="24">
        <v>0.78472222222222221</v>
      </c>
      <c r="AF23" s="371">
        <v>0.8125</v>
      </c>
      <c r="AG23" s="24">
        <v>0.82986111111111116</v>
      </c>
      <c r="AH23" s="696">
        <v>0.84722222222222221</v>
      </c>
      <c r="AI23" s="373">
        <v>27</v>
      </c>
      <c r="AK23" s="375">
        <v>30</v>
      </c>
      <c r="AL23" s="371">
        <v>0.70833333333333337</v>
      </c>
      <c r="AM23" s="24">
        <v>0.72222222222222221</v>
      </c>
      <c r="AN23" s="371">
        <v>0.75</v>
      </c>
      <c r="AO23" s="24">
        <v>0.77777777777777779</v>
      </c>
      <c r="AP23" s="24">
        <v>0.79166666666666663</v>
      </c>
      <c r="AQ23" s="24">
        <v>0.80555555555555547</v>
      </c>
      <c r="AR23" s="696">
        <v>0.81597222222222221</v>
      </c>
      <c r="AS23" s="695">
        <v>30</v>
      </c>
      <c r="AT23" s="371">
        <v>0.82638888888888884</v>
      </c>
      <c r="AU23" s="24">
        <v>0.84027777777777779</v>
      </c>
      <c r="AV23" s="24">
        <v>0.85416666666666663</v>
      </c>
      <c r="AW23" s="24">
        <v>0.86805555555555547</v>
      </c>
      <c r="AX23" s="371">
        <v>0.89583333333333337</v>
      </c>
      <c r="AY23" s="24">
        <v>0.91319444444444453</v>
      </c>
      <c r="AZ23" s="697">
        <v>0.93055555555555569</v>
      </c>
      <c r="BA23" s="373">
        <v>30</v>
      </c>
    </row>
    <row r="24" spans="1:53" ht="12">
      <c r="A24" s="375">
        <v>29</v>
      </c>
      <c r="B24" s="371">
        <v>0.5</v>
      </c>
      <c r="C24" s="24">
        <v>0.51388888888888895</v>
      </c>
      <c r="D24" s="371">
        <v>0.54166666666666663</v>
      </c>
      <c r="E24" s="24">
        <v>0.56944444444444442</v>
      </c>
      <c r="F24" s="24">
        <v>0.58333333333333337</v>
      </c>
      <c r="G24" s="24">
        <v>0.59722222222222221</v>
      </c>
      <c r="H24" s="696">
        <v>0.60763888888888895</v>
      </c>
      <c r="I24" s="695">
        <v>29</v>
      </c>
      <c r="J24" s="371">
        <v>0.62152777777777779</v>
      </c>
      <c r="K24" s="24">
        <v>0.63194444444444442</v>
      </c>
      <c r="L24" s="24">
        <v>0.64583333333333337</v>
      </c>
      <c r="M24" s="24">
        <v>0.65972222222222221</v>
      </c>
      <c r="N24" s="371">
        <v>0.6875</v>
      </c>
      <c r="O24" s="24">
        <v>0.70486111111111116</v>
      </c>
      <c r="P24" s="697">
        <v>0.72222222222222221</v>
      </c>
      <c r="Q24" s="373">
        <v>29</v>
      </c>
      <c r="S24" s="375">
        <v>28</v>
      </c>
      <c r="T24" s="371">
        <v>0.66666666666666663</v>
      </c>
      <c r="U24" s="24">
        <v>0.68055555555555547</v>
      </c>
      <c r="V24" s="651">
        <v>0.70833333333333337</v>
      </c>
      <c r="W24" s="24">
        <v>0.73611111111111116</v>
      </c>
      <c r="X24" s="24">
        <v>0.75</v>
      </c>
      <c r="Y24" s="24">
        <v>0.76388888888888884</v>
      </c>
      <c r="Z24" s="696">
        <v>0.77430555555555547</v>
      </c>
      <c r="AA24" s="695">
        <v>28</v>
      </c>
      <c r="AB24" s="371">
        <v>0.78819444444444453</v>
      </c>
      <c r="AC24" s="24">
        <v>0.79861111111111116</v>
      </c>
      <c r="AD24" s="24" t="s">
        <v>43</v>
      </c>
      <c r="AE24" s="24" t="s">
        <v>44</v>
      </c>
      <c r="AF24" s="371">
        <v>0.85416666666666663</v>
      </c>
      <c r="AG24" s="24">
        <v>0.87152777777777779</v>
      </c>
      <c r="AH24" s="696">
        <v>0.88888888888888884</v>
      </c>
      <c r="AI24" s="373">
        <v>28</v>
      </c>
      <c r="AK24" s="375">
        <v>29</v>
      </c>
      <c r="AL24" s="371">
        <v>0.75</v>
      </c>
      <c r="AM24" s="24">
        <v>0.76388888888888884</v>
      </c>
      <c r="AN24" s="371">
        <v>0.79166666666666663</v>
      </c>
      <c r="AO24" s="24">
        <v>0.81944444444444453</v>
      </c>
      <c r="AP24" s="24">
        <v>0.83333333333333337</v>
      </c>
      <c r="AQ24" s="24">
        <v>0.84722222222222221</v>
      </c>
      <c r="AR24" s="696">
        <v>0.85763888888888884</v>
      </c>
      <c r="AS24" s="695">
        <v>29</v>
      </c>
      <c r="AT24" s="371">
        <v>0.87152777777777779</v>
      </c>
      <c r="AU24" s="24">
        <v>0.88194444444444453</v>
      </c>
      <c r="AV24" s="24">
        <v>0.89583333333333337</v>
      </c>
      <c r="AW24" s="24">
        <v>0.90972222222222221</v>
      </c>
      <c r="AX24" s="371">
        <v>0.9375</v>
      </c>
      <c r="AY24" s="24">
        <v>0.95486111111111116</v>
      </c>
      <c r="AZ24" s="697">
        <v>0.97222222222222221</v>
      </c>
      <c r="BA24" s="373">
        <v>29</v>
      </c>
    </row>
    <row r="25" spans="1:53" ht="12">
      <c r="A25" s="375">
        <v>44</v>
      </c>
      <c r="B25" s="371">
        <v>0.52083333333333337</v>
      </c>
      <c r="C25" s="24">
        <v>0.53472222222222221</v>
      </c>
      <c r="D25" s="371">
        <v>0.5625</v>
      </c>
      <c r="E25" s="24">
        <v>0.59027777777777779</v>
      </c>
      <c r="F25" s="24">
        <v>0.60416666666666663</v>
      </c>
      <c r="G25" s="24">
        <v>0.61805555555555558</v>
      </c>
      <c r="H25" s="696">
        <v>0.62847222222222221</v>
      </c>
      <c r="I25" s="695">
        <v>44</v>
      </c>
      <c r="J25" s="371">
        <v>0.64236111111111105</v>
      </c>
      <c r="K25" s="24">
        <v>0.65277777777777779</v>
      </c>
      <c r="L25" s="24">
        <v>0.66666666666666663</v>
      </c>
      <c r="M25" s="24">
        <v>0.68055555555555547</v>
      </c>
      <c r="N25" s="371">
        <v>0.70833333333333337</v>
      </c>
      <c r="O25" s="24">
        <v>0.72569444444444453</v>
      </c>
      <c r="P25" s="697">
        <v>0.74305555555555547</v>
      </c>
      <c r="Q25" s="373">
        <v>44</v>
      </c>
      <c r="S25" s="375">
        <v>30</v>
      </c>
      <c r="T25" s="371">
        <v>0.70833333333333337</v>
      </c>
      <c r="U25" s="24">
        <v>0.72222222222222221</v>
      </c>
      <c r="V25" s="371">
        <v>0.75</v>
      </c>
      <c r="W25" s="24">
        <v>0.77777777777777779</v>
      </c>
      <c r="X25" s="24">
        <v>0.79166666666666663</v>
      </c>
      <c r="Y25" s="24">
        <v>0.80555555555555547</v>
      </c>
      <c r="Z25" s="696">
        <v>0.81597222222222221</v>
      </c>
      <c r="AA25" s="695">
        <v>30</v>
      </c>
      <c r="AB25" s="371">
        <v>0.82638888888888884</v>
      </c>
      <c r="AC25" s="24">
        <v>0.84027777777777779</v>
      </c>
      <c r="AD25" s="24">
        <v>0.85416666666666663</v>
      </c>
      <c r="AE25" s="24">
        <v>0.86805555555555547</v>
      </c>
      <c r="AF25" s="371">
        <v>0.89583333333333337</v>
      </c>
      <c r="AG25" s="24">
        <v>0.91319444444444453</v>
      </c>
      <c r="AH25" s="697">
        <v>0.93055555555555569</v>
      </c>
      <c r="AI25" s="373">
        <v>30</v>
      </c>
      <c r="AK25" s="375">
        <v>44</v>
      </c>
      <c r="AL25" s="371">
        <v>0.77083333333333337</v>
      </c>
      <c r="AM25" s="24">
        <v>0.78472222222222221</v>
      </c>
      <c r="AN25" s="371">
        <v>0.8125</v>
      </c>
      <c r="AO25" s="24">
        <v>0.84375</v>
      </c>
      <c r="AP25" s="24">
        <v>0.85416666666666663</v>
      </c>
      <c r="AQ25" s="24">
        <v>0.86805555555555547</v>
      </c>
      <c r="AR25" s="696">
        <v>0.87847222222222221</v>
      </c>
      <c r="AS25" s="695">
        <v>44</v>
      </c>
      <c r="AT25" s="371">
        <v>0.89236111111111116</v>
      </c>
      <c r="AU25" s="24">
        <v>0.90277777777777779</v>
      </c>
      <c r="AV25" s="24">
        <v>0.91666666666666663</v>
      </c>
      <c r="AW25" s="24">
        <v>0.93055555555555547</v>
      </c>
      <c r="AX25" s="371">
        <v>0.95833333333333337</v>
      </c>
      <c r="AY25" s="24">
        <v>0.97569444444444453</v>
      </c>
      <c r="AZ25" s="697">
        <v>0.99305555555555547</v>
      </c>
      <c r="BA25" s="373">
        <v>44</v>
      </c>
    </row>
    <row r="26" spans="1:53" ht="12">
      <c r="A26" s="375">
        <v>47</v>
      </c>
      <c r="B26" s="1031"/>
      <c r="C26" s="1001"/>
      <c r="D26" s="371">
        <v>0.5625</v>
      </c>
      <c r="E26" s="27">
        <v>0.59027777777777779</v>
      </c>
      <c r="F26" s="24">
        <v>0.60416666666666663</v>
      </c>
      <c r="G26" s="24">
        <v>0.61805555555555558</v>
      </c>
      <c r="H26" s="1026"/>
      <c r="I26" s="695">
        <v>47</v>
      </c>
      <c r="J26" s="1031"/>
      <c r="K26" s="24">
        <v>0.62847222222222221</v>
      </c>
      <c r="L26" s="24">
        <v>0.64236111111111105</v>
      </c>
      <c r="M26" s="24">
        <v>0.65625</v>
      </c>
      <c r="N26" s="696">
        <v>0.68055555555555547</v>
      </c>
      <c r="O26" s="1334"/>
      <c r="P26" s="1335"/>
      <c r="Q26" s="695">
        <v>47</v>
      </c>
      <c r="S26" s="375">
        <v>29</v>
      </c>
      <c r="T26" s="371">
        <v>0.75</v>
      </c>
      <c r="U26" s="24">
        <v>0.76388888888888884</v>
      </c>
      <c r="V26" s="371">
        <v>0.79166666666666663</v>
      </c>
      <c r="W26" s="24">
        <v>0.81944444444444453</v>
      </c>
      <c r="X26" s="24">
        <v>0.83333333333333337</v>
      </c>
      <c r="Y26" s="24">
        <v>0.84722222222222221</v>
      </c>
      <c r="Z26" s="696">
        <v>0.85763888888888884</v>
      </c>
      <c r="AA26" s="695">
        <v>29</v>
      </c>
      <c r="AB26" s="371">
        <v>0.87152777777777779</v>
      </c>
      <c r="AC26" s="24">
        <v>0.88194444444444453</v>
      </c>
      <c r="AD26" s="24">
        <v>0.89583333333333337</v>
      </c>
      <c r="AE26" s="24">
        <v>0.90972222222222221</v>
      </c>
      <c r="AF26" s="371">
        <v>0.9375</v>
      </c>
      <c r="AG26" s="24">
        <v>0.95486111111111116</v>
      </c>
      <c r="AH26" s="697">
        <v>0.97222222222222221</v>
      </c>
      <c r="AI26" s="373">
        <v>29</v>
      </c>
      <c r="AK26" s="375">
        <v>25</v>
      </c>
      <c r="AL26" s="371">
        <v>0.79166666666666663</v>
      </c>
      <c r="AM26" s="24">
        <v>0.80555555555555547</v>
      </c>
      <c r="AN26" s="716">
        <v>0.83333333333333337</v>
      </c>
      <c r="AO26" s="717">
        <v>0.86111111111111116</v>
      </c>
      <c r="AP26" s="717">
        <v>0.875</v>
      </c>
      <c r="AQ26" s="717">
        <v>0.88888888888888884</v>
      </c>
      <c r="AR26" s="787" t="s">
        <v>215</v>
      </c>
      <c r="AS26" s="695">
        <v>25</v>
      </c>
      <c r="AT26" s="371">
        <v>0.91319444444444453</v>
      </c>
      <c r="AU26" s="24">
        <v>0.92361111111111116</v>
      </c>
      <c r="AV26" s="24">
        <v>0.9375</v>
      </c>
      <c r="AW26" s="24">
        <v>0.95138888888888884</v>
      </c>
      <c r="AX26" s="696">
        <v>0.97569444444444453</v>
      </c>
      <c r="AY26" s="1028"/>
      <c r="AZ26" s="1042"/>
      <c r="BA26" s="373">
        <v>25</v>
      </c>
    </row>
    <row r="27" spans="1:53" ht="12">
      <c r="A27" s="375">
        <v>25</v>
      </c>
      <c r="B27" s="371">
        <v>0.54166666666666663</v>
      </c>
      <c r="C27" s="24">
        <v>0.55555555555555558</v>
      </c>
      <c r="D27" s="371">
        <v>0.58333333333333337</v>
      </c>
      <c r="E27" s="24">
        <v>0.61111111111111105</v>
      </c>
      <c r="F27" s="24">
        <v>0.625</v>
      </c>
      <c r="G27" s="24">
        <v>0.63888888888888895</v>
      </c>
      <c r="H27" s="696">
        <v>0.64930555555555558</v>
      </c>
      <c r="I27" s="695">
        <v>25</v>
      </c>
      <c r="J27" s="371">
        <v>0.66319444444444442</v>
      </c>
      <c r="K27" s="24">
        <v>0.67361111111111116</v>
      </c>
      <c r="L27" s="24">
        <v>0.6875</v>
      </c>
      <c r="M27" s="24">
        <v>0.70138888888888884</v>
      </c>
      <c r="N27" s="371">
        <v>0.72916666666666663</v>
      </c>
      <c r="O27" s="24">
        <v>0.74652777777777779</v>
      </c>
      <c r="P27" s="697">
        <v>0.76388888888888884</v>
      </c>
      <c r="Q27" s="373">
        <v>25</v>
      </c>
      <c r="S27" s="375">
        <v>44</v>
      </c>
      <c r="T27" s="371">
        <v>0.77083333333333337</v>
      </c>
      <c r="U27" s="24">
        <v>0.78472222222222221</v>
      </c>
      <c r="V27" s="371">
        <v>0.8125</v>
      </c>
      <c r="W27" s="24">
        <v>0.84375</v>
      </c>
      <c r="X27" s="24">
        <v>0.85416666666666663</v>
      </c>
      <c r="Y27" s="24">
        <v>0.86805555555555547</v>
      </c>
      <c r="Z27" s="696">
        <v>0.87847222222222221</v>
      </c>
      <c r="AA27" s="695">
        <v>44</v>
      </c>
      <c r="AB27" s="371">
        <v>0.89236111111111116</v>
      </c>
      <c r="AC27" s="24">
        <v>0.90277777777777779</v>
      </c>
      <c r="AD27" s="24">
        <v>0.91666666666666663</v>
      </c>
      <c r="AE27" s="24">
        <v>0.93055555555555547</v>
      </c>
      <c r="AF27" s="371">
        <v>0.95833333333333337</v>
      </c>
      <c r="AG27" s="24">
        <v>0.97569444444444453</v>
      </c>
      <c r="AH27" s="697">
        <v>0.99305555555555547</v>
      </c>
      <c r="AI27" s="373">
        <v>44</v>
      </c>
      <c r="AK27" s="375">
        <v>26</v>
      </c>
      <c r="AL27" s="371">
        <v>0.83333333333333337</v>
      </c>
      <c r="AM27" s="24">
        <v>0.84722222222222221</v>
      </c>
      <c r="AN27" s="690">
        <v>0.875</v>
      </c>
      <c r="AO27" s="691">
        <v>0.90277777777777779</v>
      </c>
      <c r="AP27" s="691">
        <v>0.91666666666666663</v>
      </c>
      <c r="AQ27" s="691">
        <v>0.93055555555555547</v>
      </c>
      <c r="AR27" s="692">
        <v>0.9375</v>
      </c>
      <c r="AS27" s="695">
        <v>26</v>
      </c>
      <c r="AT27" s="371">
        <v>0.9375</v>
      </c>
      <c r="AU27" s="24">
        <v>0.94444444444444453</v>
      </c>
      <c r="AV27" s="24">
        <v>0.96180555555555547</v>
      </c>
      <c r="AW27" s="24">
        <v>0.97916666666666663</v>
      </c>
      <c r="AX27" s="696">
        <v>0</v>
      </c>
      <c r="AY27" s="1018"/>
      <c r="AZ27" s="1030"/>
      <c r="BA27" s="373">
        <v>26</v>
      </c>
    </row>
    <row r="28" spans="1:53" ht="12.75" thickBot="1">
      <c r="A28" s="375">
        <v>45</v>
      </c>
      <c r="B28" s="371">
        <v>0.56944444444444442</v>
      </c>
      <c r="C28" s="24">
        <v>0.58333333333333337</v>
      </c>
      <c r="D28" s="371">
        <v>0.60416666666666663</v>
      </c>
      <c r="E28" s="515">
        <v>0.63194444444444442</v>
      </c>
      <c r="F28" s="24">
        <v>0.64583333333333337</v>
      </c>
      <c r="G28" s="24">
        <v>0.65972222222222221</v>
      </c>
      <c r="H28" s="696">
        <v>0.67013888888888884</v>
      </c>
      <c r="I28" s="695">
        <v>45</v>
      </c>
      <c r="J28" s="371">
        <v>0.68402777777777779</v>
      </c>
      <c r="K28" s="24">
        <v>0.69444444444444453</v>
      </c>
      <c r="L28" s="24">
        <v>0.70833333333333337</v>
      </c>
      <c r="M28" s="24">
        <v>0.72222222222222221</v>
      </c>
      <c r="N28" s="371">
        <v>0.75</v>
      </c>
      <c r="O28" s="24">
        <v>0.76736111111111116</v>
      </c>
      <c r="P28" s="697">
        <v>0.78472222222222221</v>
      </c>
      <c r="Q28" s="373">
        <v>45</v>
      </c>
      <c r="S28" s="375">
        <v>25</v>
      </c>
      <c r="T28" s="371">
        <v>0.79166666666666663</v>
      </c>
      <c r="U28" s="24">
        <v>0.80555555555555547</v>
      </c>
      <c r="V28" s="716">
        <v>0.83333333333333337</v>
      </c>
      <c r="W28" s="717">
        <v>0.86111111111111116</v>
      </c>
      <c r="X28" s="717">
        <v>0.875</v>
      </c>
      <c r="Y28" s="717">
        <v>0.88888888888888884</v>
      </c>
      <c r="Z28" s="787" t="s">
        <v>215</v>
      </c>
      <c r="AA28" s="695">
        <v>25</v>
      </c>
      <c r="AB28" s="371">
        <v>0.91319444444444453</v>
      </c>
      <c r="AC28" s="24">
        <v>0.92361111111111116</v>
      </c>
      <c r="AD28" s="24">
        <v>0.9375</v>
      </c>
      <c r="AE28" s="24">
        <v>0.95138888888888884</v>
      </c>
      <c r="AF28" s="696">
        <v>0.97569444444444453</v>
      </c>
      <c r="AG28" s="1028"/>
      <c r="AH28" s="1042"/>
      <c r="AI28" s="373">
        <v>25</v>
      </c>
      <c r="AK28" s="703">
        <v>27</v>
      </c>
      <c r="AL28" s="704">
        <v>0.875</v>
      </c>
      <c r="AM28" s="791">
        <v>0.88888888888888884</v>
      </c>
      <c r="AN28" s="704">
        <v>0.91666666666666663</v>
      </c>
      <c r="AO28" s="791">
        <v>0.94444444444444453</v>
      </c>
      <c r="AP28" s="791">
        <v>0.95833333333333337</v>
      </c>
      <c r="AQ28" s="791">
        <v>0.97222222222222221</v>
      </c>
      <c r="AR28" s="792">
        <v>0.98263888888888884</v>
      </c>
      <c r="AS28" s="706">
        <v>27</v>
      </c>
      <c r="AT28" s="1322"/>
      <c r="AU28" s="1323"/>
      <c r="AV28" s="1323"/>
      <c r="AW28" s="1323"/>
      <c r="AX28" s="1039"/>
      <c r="AY28" s="1039"/>
      <c r="AZ28" s="1039"/>
      <c r="BA28" s="703">
        <v>27</v>
      </c>
    </row>
    <row r="29" spans="1:53" ht="12">
      <c r="A29" s="375">
        <v>26</v>
      </c>
      <c r="B29" s="371">
        <v>0.58333333333333337</v>
      </c>
      <c r="C29" s="24">
        <v>0.59722222222222221</v>
      </c>
      <c r="D29" s="371">
        <v>0.625</v>
      </c>
      <c r="E29" s="698">
        <v>0.65277777777777779</v>
      </c>
      <c r="F29" s="24">
        <v>0.66666666666666663</v>
      </c>
      <c r="G29" s="24">
        <v>0.68055555555555547</v>
      </c>
      <c r="H29" s="696">
        <v>0.69097222222222221</v>
      </c>
      <c r="I29" s="695">
        <v>26</v>
      </c>
      <c r="J29" s="371">
        <v>0.70486111111111116</v>
      </c>
      <c r="K29" s="24">
        <v>0.71527777777777779</v>
      </c>
      <c r="L29" s="24">
        <v>0.72916666666666663</v>
      </c>
      <c r="M29" s="24">
        <v>0.74305555555555547</v>
      </c>
      <c r="N29" s="371">
        <v>0.77083333333333337</v>
      </c>
      <c r="O29" s="24">
        <v>0.78819444444444453</v>
      </c>
      <c r="P29" s="697">
        <v>0.80555555555555547</v>
      </c>
      <c r="Q29" s="373">
        <v>26</v>
      </c>
      <c r="S29" s="297">
        <v>45</v>
      </c>
      <c r="T29" s="700">
        <v>0.8125</v>
      </c>
      <c r="U29" s="788">
        <v>0.82638888888888884</v>
      </c>
      <c r="V29" s="788">
        <v>0.85416666666666663</v>
      </c>
      <c r="W29" s="10">
        <v>0.87847222222222221</v>
      </c>
      <c r="X29" s="10">
        <v>0.89236111111111105</v>
      </c>
      <c r="Y29" s="10">
        <v>0.90972222222222221</v>
      </c>
      <c r="Z29" s="1035"/>
      <c r="AA29" s="789">
        <v>45</v>
      </c>
      <c r="AB29" s="1041"/>
      <c r="AC29" s="788">
        <v>0.91666666666666663</v>
      </c>
      <c r="AD29" s="788">
        <v>0.93055555555555547</v>
      </c>
      <c r="AE29" s="701">
        <v>0.94444444444444453</v>
      </c>
      <c r="AF29" s="1043"/>
      <c r="AG29" s="1044"/>
      <c r="AH29" s="1040"/>
      <c r="AI29" s="790">
        <v>45</v>
      </c>
    </row>
    <row r="30" spans="1:53" ht="12">
      <c r="A30" s="375">
        <v>46</v>
      </c>
      <c r="B30" s="371">
        <v>0.60416666666666663</v>
      </c>
      <c r="C30" s="24">
        <v>0.61805555555555558</v>
      </c>
      <c r="D30" s="371">
        <v>0.64583333333333337</v>
      </c>
      <c r="E30" s="698">
        <v>0.67361111111111116</v>
      </c>
      <c r="F30" s="24">
        <v>0.6875</v>
      </c>
      <c r="G30" s="24">
        <v>0.70138888888888884</v>
      </c>
      <c r="H30" s="696">
        <v>0.71180555555555547</v>
      </c>
      <c r="I30" s="695">
        <v>46</v>
      </c>
      <c r="J30" s="371">
        <v>0.72569444444444453</v>
      </c>
      <c r="K30" s="24">
        <v>0.73611111111111116</v>
      </c>
      <c r="L30" s="24">
        <v>0.75</v>
      </c>
      <c r="M30" s="24">
        <v>0.76388888888888884</v>
      </c>
      <c r="N30" s="371">
        <v>0.79166666666666663</v>
      </c>
      <c r="O30" s="24">
        <v>0.80902777777777779</v>
      </c>
      <c r="P30" s="696">
        <v>0.82638888888888884</v>
      </c>
      <c r="Q30" s="373">
        <v>46</v>
      </c>
      <c r="S30" s="375">
        <v>26</v>
      </c>
      <c r="T30" s="371">
        <v>0.83333333333333337</v>
      </c>
      <c r="U30" s="24">
        <v>0.84722222222222221</v>
      </c>
      <c r="V30" s="690">
        <v>0.875</v>
      </c>
      <c r="W30" s="691">
        <v>0.90277777777777779</v>
      </c>
      <c r="X30" s="691">
        <v>0.91666666666666663</v>
      </c>
      <c r="Y30" s="691">
        <v>0.93055555555555547</v>
      </c>
      <c r="Z30" s="692">
        <v>0.9375</v>
      </c>
      <c r="AA30" s="695">
        <v>26</v>
      </c>
      <c r="AB30" s="371">
        <v>0.9375</v>
      </c>
      <c r="AC30" s="24">
        <v>0.94444444444444453</v>
      </c>
      <c r="AD30" s="24">
        <v>0.96180555555555547</v>
      </c>
      <c r="AE30" s="24">
        <v>0.97916666666666663</v>
      </c>
      <c r="AF30" s="696">
        <v>0</v>
      </c>
      <c r="AG30" s="1018"/>
      <c r="AH30" s="1030"/>
      <c r="AI30" s="373">
        <v>26</v>
      </c>
    </row>
    <row r="31" spans="1:53" ht="12.75" thickBot="1">
      <c r="A31" s="375">
        <v>27</v>
      </c>
      <c r="B31" s="371">
        <v>0.625</v>
      </c>
      <c r="C31" s="24">
        <v>0.63888888888888895</v>
      </c>
      <c r="D31" s="371">
        <v>0.66666666666666663</v>
      </c>
      <c r="E31" s="24">
        <v>0.69444444444444453</v>
      </c>
      <c r="F31" s="24">
        <v>0.70833333333333337</v>
      </c>
      <c r="G31" s="24">
        <v>0.72222222222222221</v>
      </c>
      <c r="H31" s="696" t="s">
        <v>26</v>
      </c>
      <c r="I31" s="695">
        <v>27</v>
      </c>
      <c r="J31" s="371">
        <v>0.74652777777777779</v>
      </c>
      <c r="K31" s="24">
        <v>0.75694444444444453</v>
      </c>
      <c r="L31" s="24" t="s">
        <v>42</v>
      </c>
      <c r="M31" s="24">
        <v>0.78472222222222221</v>
      </c>
      <c r="N31" s="371">
        <v>0.8125</v>
      </c>
      <c r="O31" s="24">
        <v>0.82986111111111116</v>
      </c>
      <c r="P31" s="696">
        <v>0.84722222222222221</v>
      </c>
      <c r="Q31" s="373">
        <v>27</v>
      </c>
      <c r="S31" s="375">
        <v>27</v>
      </c>
      <c r="T31" s="811">
        <v>0.875</v>
      </c>
      <c r="U31" s="791">
        <v>0.88888888888888884</v>
      </c>
      <c r="V31" s="704">
        <v>0.91666666666666663</v>
      </c>
      <c r="W31" s="791">
        <v>0.94444444444444453</v>
      </c>
      <c r="X31" s="791">
        <v>0.95833333333333337</v>
      </c>
      <c r="Y31" s="791">
        <v>0.97222222222222221</v>
      </c>
      <c r="Z31" s="792">
        <v>0.98263888888888884</v>
      </c>
      <c r="AA31" s="706">
        <v>27</v>
      </c>
      <c r="AB31" s="1322"/>
      <c r="AC31" s="1323"/>
      <c r="AD31" s="1323"/>
      <c r="AE31" s="1323"/>
      <c r="AF31" s="1039"/>
      <c r="AG31" s="1039"/>
      <c r="AH31" s="1039"/>
      <c r="AI31" s="703">
        <v>27</v>
      </c>
    </row>
    <row r="32" spans="1:53" ht="12">
      <c r="A32" s="375">
        <v>47</v>
      </c>
      <c r="B32" s="1031"/>
      <c r="C32" s="1001"/>
      <c r="D32" s="651">
        <v>0.6875</v>
      </c>
      <c r="E32" s="24">
        <v>0.71527777777777779</v>
      </c>
      <c r="F32" s="24">
        <v>0.72916666666666663</v>
      </c>
      <c r="G32" s="24">
        <v>0.74305555555555547</v>
      </c>
      <c r="H32" s="1026"/>
      <c r="I32" s="695">
        <v>47</v>
      </c>
      <c r="J32" s="1031"/>
      <c r="K32" s="24">
        <v>0.75</v>
      </c>
      <c r="L32" s="24">
        <v>0.76388888888888884</v>
      </c>
      <c r="M32" s="24">
        <v>0.77777777777777779</v>
      </c>
      <c r="N32" s="696">
        <v>0.80208333333333337</v>
      </c>
      <c r="O32" s="1334"/>
      <c r="P32" s="1335"/>
      <c r="Q32" s="373">
        <v>47</v>
      </c>
    </row>
    <row r="33" spans="1:17" ht="12">
      <c r="A33" s="375">
        <v>28</v>
      </c>
      <c r="B33" s="371">
        <v>0.66666666666666663</v>
      </c>
      <c r="C33" s="24">
        <v>0.68055555555555547</v>
      </c>
      <c r="D33" s="651">
        <v>0.70833333333333337</v>
      </c>
      <c r="E33" s="24">
        <v>0.73611111111111116</v>
      </c>
      <c r="F33" s="24">
        <v>0.75</v>
      </c>
      <c r="G33" s="24">
        <v>0.76388888888888884</v>
      </c>
      <c r="H33" s="696">
        <v>0.77430555555555547</v>
      </c>
      <c r="I33" s="695">
        <v>28</v>
      </c>
      <c r="J33" s="371">
        <v>0.78819444444444453</v>
      </c>
      <c r="K33" s="24">
        <v>0.79861111111111116</v>
      </c>
      <c r="L33" s="24" t="s">
        <v>43</v>
      </c>
      <c r="M33" s="24" t="s">
        <v>44</v>
      </c>
      <c r="N33" s="371">
        <v>0.85416666666666663</v>
      </c>
      <c r="O33" s="24">
        <v>0.87152777777777779</v>
      </c>
      <c r="P33" s="696">
        <v>0.88888888888888884</v>
      </c>
      <c r="Q33" s="373">
        <v>28</v>
      </c>
    </row>
    <row r="34" spans="1:17" ht="12">
      <c r="A34" s="375">
        <v>30</v>
      </c>
      <c r="B34" s="371">
        <v>0.70833333333333337</v>
      </c>
      <c r="C34" s="24">
        <v>0.72222222222222221</v>
      </c>
      <c r="D34" s="371">
        <v>0.75</v>
      </c>
      <c r="E34" s="24">
        <v>0.77777777777777779</v>
      </c>
      <c r="F34" s="24">
        <v>0.79166666666666663</v>
      </c>
      <c r="G34" s="24">
        <v>0.80555555555555547</v>
      </c>
      <c r="H34" s="696">
        <v>0.81597222222222221</v>
      </c>
      <c r="I34" s="695">
        <v>30</v>
      </c>
      <c r="J34" s="371">
        <v>0.82638888888888884</v>
      </c>
      <c r="K34" s="24">
        <v>0.84027777777777779</v>
      </c>
      <c r="L34" s="24">
        <v>0.85416666666666663</v>
      </c>
      <c r="M34" s="24">
        <v>0.86805555555555547</v>
      </c>
      <c r="N34" s="371">
        <v>0.89583333333333337</v>
      </c>
      <c r="O34" s="24">
        <v>0.91319444444444453</v>
      </c>
      <c r="P34" s="697">
        <v>0.93055555555555569</v>
      </c>
      <c r="Q34" s="373">
        <v>30</v>
      </c>
    </row>
    <row r="35" spans="1:17" ht="12">
      <c r="A35" s="375">
        <v>29</v>
      </c>
      <c r="B35" s="371">
        <v>0.75</v>
      </c>
      <c r="C35" s="24">
        <v>0.76388888888888884</v>
      </c>
      <c r="D35" s="371">
        <v>0.79166666666666663</v>
      </c>
      <c r="E35" s="24">
        <v>0.81944444444444453</v>
      </c>
      <c r="F35" s="24">
        <v>0.83333333333333337</v>
      </c>
      <c r="G35" s="24">
        <v>0.84722222222222221</v>
      </c>
      <c r="H35" s="696">
        <v>0.85763888888888884</v>
      </c>
      <c r="I35" s="695">
        <v>29</v>
      </c>
      <c r="J35" s="371">
        <v>0.87152777777777779</v>
      </c>
      <c r="K35" s="24">
        <v>0.88194444444444453</v>
      </c>
      <c r="L35" s="24">
        <v>0.89583333333333337</v>
      </c>
      <c r="M35" s="24">
        <v>0.90972222222222221</v>
      </c>
      <c r="N35" s="371">
        <v>0.9375</v>
      </c>
      <c r="O35" s="24">
        <v>0.95486111111111116</v>
      </c>
      <c r="P35" s="697">
        <v>0.97222222222222221</v>
      </c>
      <c r="Q35" s="373">
        <v>29</v>
      </c>
    </row>
    <row r="36" spans="1:17" ht="12">
      <c r="A36" s="375">
        <v>47</v>
      </c>
      <c r="B36" s="1031"/>
      <c r="C36" s="1001"/>
      <c r="D36" s="371">
        <v>0.80555555555555547</v>
      </c>
      <c r="E36" s="1025"/>
      <c r="F36" s="24">
        <v>0.84722222222222221</v>
      </c>
      <c r="G36" s="699">
        <v>0.86111111111111116</v>
      </c>
      <c r="H36" s="1030"/>
      <c r="I36" s="695">
        <v>47</v>
      </c>
      <c r="J36" s="1025"/>
      <c r="K36" s="24">
        <v>0.86458333333333337</v>
      </c>
      <c r="L36" s="24">
        <v>0.87847222222222221</v>
      </c>
      <c r="M36" s="1001"/>
      <c r="N36" s="696">
        <v>0.91319444444444453</v>
      </c>
      <c r="O36" s="1332"/>
      <c r="P36" s="1333"/>
      <c r="Q36" s="373">
        <v>47</v>
      </c>
    </row>
    <row r="37" spans="1:17" ht="12">
      <c r="A37" s="375">
        <v>44</v>
      </c>
      <c r="B37" s="371">
        <v>0.77083333333333337</v>
      </c>
      <c r="C37" s="24">
        <v>0.78472222222222221</v>
      </c>
      <c r="D37" s="371">
        <v>0.8125</v>
      </c>
      <c r="E37" s="24">
        <v>0.84027777777777779</v>
      </c>
      <c r="F37" s="24">
        <v>0.85416666666666663</v>
      </c>
      <c r="G37" s="24">
        <v>0.86805555555555547</v>
      </c>
      <c r="H37" s="696">
        <v>0.87847222222222221</v>
      </c>
      <c r="I37" s="695">
        <v>44</v>
      </c>
      <c r="J37" s="371">
        <v>0.89236111111111116</v>
      </c>
      <c r="K37" s="24">
        <v>0.90277777777777779</v>
      </c>
      <c r="L37" s="24">
        <v>0.91666666666666663</v>
      </c>
      <c r="M37" s="24">
        <v>0.93055555555555547</v>
      </c>
      <c r="N37" s="371">
        <v>0.95833333333333337</v>
      </c>
      <c r="O37" s="24">
        <v>0.97569444444444453</v>
      </c>
      <c r="P37" s="697">
        <v>0.99305555555555547</v>
      </c>
      <c r="Q37" s="373">
        <v>44</v>
      </c>
    </row>
    <row r="38" spans="1:17" ht="12">
      <c r="A38" s="375">
        <v>25</v>
      </c>
      <c r="B38" s="371">
        <v>0.79166666666666663</v>
      </c>
      <c r="C38" s="24">
        <v>0.80555555555555547</v>
      </c>
      <c r="D38" s="716">
        <v>0.83333333333333337</v>
      </c>
      <c r="E38" s="717">
        <v>0.86111111111111116</v>
      </c>
      <c r="F38" s="717">
        <v>0.875</v>
      </c>
      <c r="G38" s="717">
        <v>0.88888888888888884</v>
      </c>
      <c r="H38" s="787" t="s">
        <v>215</v>
      </c>
      <c r="I38" s="695">
        <v>25</v>
      </c>
      <c r="J38" s="371">
        <v>0.91319444444444453</v>
      </c>
      <c r="K38" s="24">
        <v>0.92361111111111116</v>
      </c>
      <c r="L38" s="24">
        <v>0.9375</v>
      </c>
      <c r="M38" s="24">
        <v>0.95138888888888884</v>
      </c>
      <c r="N38" s="696">
        <v>0.97569444444444453</v>
      </c>
      <c r="O38" s="1324"/>
      <c r="P38" s="1325"/>
      <c r="Q38" s="373">
        <v>25</v>
      </c>
    </row>
    <row r="39" spans="1:17" ht="12">
      <c r="A39" s="297">
        <v>45</v>
      </c>
      <c r="B39" s="700">
        <v>0.8125</v>
      </c>
      <c r="C39" s="788">
        <v>0.82638888888888884</v>
      </c>
      <c r="D39" s="788">
        <v>0.85416666666666663</v>
      </c>
      <c r="E39" s="10">
        <v>0.87847222222222221</v>
      </c>
      <c r="F39" s="10">
        <v>0.89236111111111105</v>
      </c>
      <c r="G39" s="10">
        <v>0.90972222222222221</v>
      </c>
      <c r="H39" s="1035"/>
      <c r="I39" s="789">
        <v>45</v>
      </c>
      <c r="J39" s="1041"/>
      <c r="K39" s="788">
        <v>0.91666666666666663</v>
      </c>
      <c r="L39" s="788">
        <v>0.93055555555555547</v>
      </c>
      <c r="M39" s="701">
        <v>0.94444444444444453</v>
      </c>
      <c r="N39" s="1326"/>
      <c r="O39" s="1327"/>
      <c r="P39" s="1328"/>
      <c r="Q39" s="790">
        <v>45</v>
      </c>
    </row>
    <row r="40" spans="1:17" ht="12">
      <c r="A40" s="375">
        <v>26</v>
      </c>
      <c r="B40" s="371">
        <v>0.83333333333333337</v>
      </c>
      <c r="C40" s="24">
        <v>0.84722222222222221</v>
      </c>
      <c r="D40" s="690">
        <v>0.875</v>
      </c>
      <c r="E40" s="691">
        <v>0.90277777777777779</v>
      </c>
      <c r="F40" s="691">
        <v>0.91666666666666663</v>
      </c>
      <c r="G40" s="691">
        <v>0.93055555555555547</v>
      </c>
      <c r="H40" s="692">
        <v>0.9375</v>
      </c>
      <c r="I40" s="695">
        <v>26</v>
      </c>
      <c r="J40" s="371">
        <v>0.9375</v>
      </c>
      <c r="K40" s="24">
        <v>0.94444444444444453</v>
      </c>
      <c r="L40" s="24">
        <v>0.96180555555555547</v>
      </c>
      <c r="M40" s="24">
        <v>0.97916666666666663</v>
      </c>
      <c r="N40" s="696">
        <v>0</v>
      </c>
      <c r="O40" s="1327"/>
      <c r="P40" s="1328"/>
      <c r="Q40" s="373">
        <v>26</v>
      </c>
    </row>
    <row r="41" spans="1:17" ht="12">
      <c r="A41" s="375">
        <v>27</v>
      </c>
      <c r="B41" s="371">
        <v>0.875</v>
      </c>
      <c r="C41" s="24">
        <v>0.88888888888888884</v>
      </c>
      <c r="D41" s="371">
        <v>0.91666666666666663</v>
      </c>
      <c r="E41" s="24">
        <v>0.94444444444444453</v>
      </c>
      <c r="F41" s="24">
        <v>0.95833333333333337</v>
      </c>
      <c r="G41" s="24">
        <v>0.97222222222222221</v>
      </c>
      <c r="H41" s="696">
        <v>0.98263888888888884</v>
      </c>
      <c r="I41" s="702">
        <v>27</v>
      </c>
      <c r="J41" s="1037"/>
      <c r="K41" s="1038"/>
      <c r="L41" s="1038"/>
      <c r="M41" s="1038"/>
      <c r="N41" s="1326"/>
      <c r="O41" s="1327"/>
      <c r="P41" s="1328"/>
      <c r="Q41" s="375">
        <v>27</v>
      </c>
    </row>
    <row r="42" spans="1:17" ht="12.75" thickBot="1">
      <c r="A42" s="703">
        <v>47</v>
      </c>
      <c r="B42" s="1032"/>
      <c r="C42" s="1033"/>
      <c r="D42" s="704">
        <v>0.91666666666666663</v>
      </c>
      <c r="E42" s="705">
        <v>0.9375</v>
      </c>
      <c r="F42" s="1034"/>
      <c r="G42" s="1034"/>
      <c r="H42" s="1036"/>
      <c r="I42" s="706">
        <v>47</v>
      </c>
      <c r="J42" s="1039"/>
      <c r="K42" s="1039"/>
      <c r="L42" s="1039"/>
      <c r="M42" s="1039"/>
      <c r="N42" s="1329"/>
      <c r="O42" s="1330"/>
      <c r="P42" s="1331"/>
      <c r="Q42" s="703">
        <v>47</v>
      </c>
    </row>
    <row r="43" spans="1:17" ht="12">
      <c r="A43" s="707"/>
      <c r="B43" s="708"/>
      <c r="C43" s="708"/>
      <c r="D43" s="708"/>
      <c r="E43" s="708"/>
      <c r="F43" s="709"/>
      <c r="G43" s="709"/>
      <c r="H43" s="793"/>
      <c r="I43" s="710"/>
      <c r="J43" s="708" t="s">
        <v>220</v>
      </c>
      <c r="K43" s="708"/>
      <c r="L43" s="708"/>
      <c r="M43" s="708"/>
      <c r="N43" s="708"/>
      <c r="O43" s="794"/>
      <c r="P43" s="794"/>
      <c r="Q43" s="795"/>
    </row>
    <row r="44" spans="1:17" ht="12">
      <c r="A44" s="711" t="s">
        <v>221</v>
      </c>
      <c r="B44" s="712"/>
      <c r="C44" s="712"/>
      <c r="D44" s="712"/>
      <c r="E44" s="712"/>
      <c r="F44" s="712"/>
      <c r="G44" s="712"/>
      <c r="H44" s="650"/>
      <c r="I44" s="643"/>
      <c r="J44" s="712" t="s">
        <v>222</v>
      </c>
      <c r="K44" s="712"/>
      <c r="L44" s="712"/>
      <c r="M44" s="712"/>
      <c r="N44" s="712"/>
      <c r="O44" s="650"/>
      <c r="P44" s="796"/>
      <c r="Q44" s="797"/>
    </row>
    <row r="45" spans="1:17" ht="15">
      <c r="A45" s="713" t="s">
        <v>223</v>
      </c>
      <c r="B45" s="714"/>
      <c r="C45" s="712"/>
      <c r="D45" s="712"/>
      <c r="E45" s="712"/>
      <c r="F45" s="712"/>
      <c r="G45" s="712"/>
      <c r="H45" s="715"/>
      <c r="I45" s="650"/>
      <c r="J45" s="712"/>
      <c r="K45" s="712"/>
      <c r="L45" s="712"/>
      <c r="M45" s="712"/>
      <c r="N45" s="712"/>
      <c r="O45" s="650"/>
      <c r="P45" s="796"/>
      <c r="Q45" s="797"/>
    </row>
    <row r="46" spans="1:17" ht="15.75" thickBot="1">
      <c r="A46" s="798" t="s">
        <v>224</v>
      </c>
      <c r="B46" s="799"/>
      <c r="C46" s="737"/>
      <c r="D46" s="737"/>
      <c r="E46" s="737"/>
      <c r="F46" s="737"/>
      <c r="G46" s="737"/>
      <c r="H46" s="800"/>
      <c r="I46" s="649"/>
      <c r="J46" s="798"/>
      <c r="K46" s="798"/>
      <c r="L46" s="798"/>
      <c r="M46" s="798"/>
      <c r="N46" s="798"/>
      <c r="O46" s="649"/>
      <c r="P46" s="801"/>
      <c r="Q46" s="802"/>
    </row>
  </sheetData>
  <mergeCells count="5">
    <mergeCell ref="O2:P2"/>
    <mergeCell ref="O4:P4"/>
    <mergeCell ref="AY4:AZ4"/>
    <mergeCell ref="AG2:AH2"/>
    <mergeCell ref="AY2:AZ2"/>
  </mergeCells>
  <phoneticPr fontId="0" type="noConversion"/>
  <pageMargins left="1.2598425196850394" right="0.19685039370078741" top="0.23622047244094491" bottom="0.15748031496062992" header="0" footer="0"/>
  <pageSetup paperSize="5" scale="4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43" r:id="rId4" name="Button 31">
              <controlPr defaultSize="0" print="0" autoFill="0" autoPict="0" macro="[4]!menu">
                <anchor moveWithCells="1" sizeWithCells="1">
                  <from>
                    <xdr:col>25</xdr:col>
                    <xdr:colOff>19050</xdr:colOff>
                    <xdr:row>2</xdr:row>
                    <xdr:rowOff>47625</xdr:rowOff>
                  </from>
                  <to>
                    <xdr:col>26</xdr:col>
                    <xdr:colOff>114300</xdr:colOff>
                    <xdr:row>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4" r:id="rId5" name="Button 32">
              <controlPr defaultSize="0" print="0" autoFill="0" autoPict="0" macro="[4]!menu">
                <anchor moveWithCells="1" sizeWithCells="1">
                  <from>
                    <xdr:col>25</xdr:col>
                    <xdr:colOff>19050</xdr:colOff>
                    <xdr:row>2</xdr:row>
                    <xdr:rowOff>47625</xdr:rowOff>
                  </from>
                  <to>
                    <xdr:col>26</xdr:col>
                    <xdr:colOff>114300</xdr:colOff>
                    <xdr:row>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5" r:id="rId6" name="Button 33">
              <controlPr defaultSize="0" print="0" autoFill="0" autoPict="0" macro="[2]!menu">
                <anchor moveWithCells="1" sizeWithCells="1">
                  <from>
                    <xdr:col>25</xdr:col>
                    <xdr:colOff>19050</xdr:colOff>
                    <xdr:row>2</xdr:row>
                    <xdr:rowOff>47625</xdr:rowOff>
                  </from>
                  <to>
                    <xdr:col>26</xdr:col>
                    <xdr:colOff>114300</xdr:colOff>
                    <xdr:row>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6" r:id="rId7" name="Button 34">
              <controlPr defaultSize="0" print="0" autoFill="0" autoPict="0" macro="[2]!menu">
                <anchor moveWithCells="1" sizeWithCells="1">
                  <from>
                    <xdr:col>25</xdr:col>
                    <xdr:colOff>19050</xdr:colOff>
                    <xdr:row>2</xdr:row>
                    <xdr:rowOff>47625</xdr:rowOff>
                  </from>
                  <to>
                    <xdr:col>26</xdr:col>
                    <xdr:colOff>114300</xdr:colOff>
                    <xdr:row>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7" r:id="rId8" name="Button 35">
              <controlPr defaultSize="0" print="0" autoFill="0" autoPict="0" macro="[4]!menu">
                <anchor moveWithCells="1" sizeWithCells="1">
                  <from>
                    <xdr:col>25</xdr:col>
                    <xdr:colOff>19050</xdr:colOff>
                    <xdr:row>2</xdr:row>
                    <xdr:rowOff>47625</xdr:rowOff>
                  </from>
                  <to>
                    <xdr:col>26</xdr:col>
                    <xdr:colOff>114300</xdr:colOff>
                    <xdr:row>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8" r:id="rId9" name="Button 36">
              <controlPr defaultSize="0" print="0" autoFill="0" autoPict="0" macro="[4]!menu">
                <anchor moveWithCells="1" sizeWithCells="1">
                  <from>
                    <xdr:col>25</xdr:col>
                    <xdr:colOff>19050</xdr:colOff>
                    <xdr:row>2</xdr:row>
                    <xdr:rowOff>47625</xdr:rowOff>
                  </from>
                  <to>
                    <xdr:col>26</xdr:col>
                    <xdr:colOff>114300</xdr:colOff>
                    <xdr:row>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9" r:id="rId10" name="Button 37">
              <controlPr defaultSize="0" print="0" autoFill="0" autoPict="0" macro="[2]!menu">
                <anchor moveWithCells="1" sizeWithCells="1">
                  <from>
                    <xdr:col>25</xdr:col>
                    <xdr:colOff>19050</xdr:colOff>
                    <xdr:row>2</xdr:row>
                    <xdr:rowOff>47625</xdr:rowOff>
                  </from>
                  <to>
                    <xdr:col>26</xdr:col>
                    <xdr:colOff>114300</xdr:colOff>
                    <xdr:row>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0" r:id="rId11" name="Button 38">
              <controlPr defaultSize="0" print="0" autoFill="0" autoPict="0" macro="[2]!menu">
                <anchor moveWithCells="1" sizeWithCells="1">
                  <from>
                    <xdr:col>25</xdr:col>
                    <xdr:colOff>19050</xdr:colOff>
                    <xdr:row>2</xdr:row>
                    <xdr:rowOff>47625</xdr:rowOff>
                  </from>
                  <to>
                    <xdr:col>25</xdr:col>
                    <xdr:colOff>142875</xdr:colOff>
                    <xdr:row>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2" r:id="rId12" name="Button 140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4" r:id="rId13" name="Button 142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5" r:id="rId14" name="Button 143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6" r:id="rId15" name="Button 144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1" r:id="rId16" name="Button 149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2" r:id="rId17" name="Button 150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3" r:id="rId18" name="Button 151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4" r:id="rId19" name="Button 152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88" r:id="rId20" name="Button 176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0" r:id="rId21" name="Button 178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1" r:id="rId22" name="Button 179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2" r:id="rId23" name="Button 180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7" r:id="rId24" name="Button 185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8" r:id="rId25" name="Button 186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9" r:id="rId26" name="Button 187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00" r:id="rId27" name="Button 188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25" r:id="rId28" name="Button 213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27" r:id="rId29" name="Button 215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28" r:id="rId30" name="Button 216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29" r:id="rId31" name="Button 217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4" r:id="rId32" name="Button 222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5" r:id="rId33" name="Button 223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6" r:id="rId34" name="Button 224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7" r:id="rId35" name="Button 225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5" r:id="rId36" name="Button 243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42</xdr:row>
                    <xdr:rowOff>19050</xdr:rowOff>
                  </from>
                  <to>
                    <xdr:col>8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6" r:id="rId37" name="Button 244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42</xdr:row>
                    <xdr:rowOff>19050</xdr:rowOff>
                  </from>
                  <to>
                    <xdr:col>8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7" r:id="rId38" name="Button 245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42</xdr:row>
                    <xdr:rowOff>19050</xdr:rowOff>
                  </from>
                  <to>
                    <xdr:col>8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8" r:id="rId39" name="Button 246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42</xdr:row>
                    <xdr:rowOff>19050</xdr:rowOff>
                  </from>
                  <to>
                    <xdr:col>8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9" r:id="rId40" name="Button 247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42</xdr:row>
                    <xdr:rowOff>19050</xdr:rowOff>
                  </from>
                  <to>
                    <xdr:col>8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60" r:id="rId41" name="Button 248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42</xdr:row>
                    <xdr:rowOff>19050</xdr:rowOff>
                  </from>
                  <to>
                    <xdr:col>8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61" r:id="rId42" name="Button 249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42</xdr:row>
                    <xdr:rowOff>19050</xdr:rowOff>
                  </from>
                  <to>
                    <xdr:col>8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62" r:id="rId43" name="Button 250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42</xdr:row>
                    <xdr:rowOff>19050</xdr:rowOff>
                  </from>
                  <to>
                    <xdr:col>8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26" r:id="rId44" name="Button 214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0" r:id="rId45" name="Button 218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1" r:id="rId46" name="Button 219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3" r:id="rId47" name="Button 141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7" r:id="rId48" name="Button 145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8" r:id="rId49" name="Button 146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9" r:id="rId50" name="Button 147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6" r:id="rId51" name="Button 154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7" r:id="rId52" name="Button 155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8" r:id="rId53" name="Button 156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9" r:id="rId54" name="Button 157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0" r:id="rId55" name="Button 158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1" r:id="rId56" name="Button 159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2" r:id="rId57" name="Button 160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3" r:id="rId58" name="Button 161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4" r:id="rId59" name="Button 162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5" r:id="rId60" name="Button 163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1" r:id="rId61" name="Button 259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2" r:id="rId62" name="Button 260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3" r:id="rId63" name="Button 261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4" r:id="rId64" name="Button 262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5" r:id="rId65" name="Button 263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6" r:id="rId66" name="Button 264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7" r:id="rId67" name="Button 265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8" r:id="rId68" name="Button 266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3">
    <tabColor theme="9" tint="-0.249977111117893"/>
  </sheetPr>
  <dimension ref="A1:AF154"/>
  <sheetViews>
    <sheetView topLeftCell="A25" workbookViewId="0">
      <selection activeCell="N8" sqref="N8"/>
    </sheetView>
  </sheetViews>
  <sheetFormatPr baseColWidth="10" defaultRowHeight="11.25"/>
  <cols>
    <col min="1" max="7" width="6.1640625" customWidth="1"/>
    <col min="8" max="15" width="6.5" customWidth="1"/>
    <col min="16" max="16" width="3.83203125" customWidth="1"/>
    <col min="17" max="23" width="6.1640625" customWidth="1"/>
    <col min="24" max="25" width="6.83203125" customWidth="1"/>
    <col min="26" max="26" width="7.5" customWidth="1"/>
    <col min="27" max="30" width="6.83203125" customWidth="1"/>
    <col min="31" max="31" width="4" customWidth="1"/>
  </cols>
  <sheetData>
    <row r="1" spans="1:31" ht="17.25" thickTop="1" thickBot="1">
      <c r="A1" s="812"/>
      <c r="B1" s="813"/>
      <c r="C1" s="813"/>
      <c r="D1" s="813"/>
      <c r="E1" s="813"/>
      <c r="F1" s="814" t="s">
        <v>19</v>
      </c>
      <c r="G1" s="815"/>
      <c r="H1" s="816"/>
      <c r="I1" s="816"/>
      <c r="J1" s="817"/>
      <c r="K1" s="585"/>
      <c r="L1" s="585"/>
      <c r="M1" s="585"/>
      <c r="N1" s="585"/>
      <c r="O1" s="585"/>
      <c r="P1" s="585"/>
      <c r="Q1" s="585"/>
      <c r="R1" s="585"/>
      <c r="S1" s="585"/>
      <c r="T1" s="585"/>
      <c r="U1" s="585"/>
      <c r="V1" s="585"/>
      <c r="W1" s="585"/>
      <c r="X1" s="585"/>
      <c r="Y1" s="585"/>
      <c r="Z1" s="585"/>
      <c r="AA1" s="585" t="s">
        <v>158</v>
      </c>
      <c r="AB1" s="585"/>
      <c r="AC1" s="585"/>
      <c r="AD1" s="585"/>
      <c r="AE1" s="586"/>
    </row>
    <row r="2" spans="1:31" ht="12.75">
      <c r="A2" s="818" t="s">
        <v>23</v>
      </c>
      <c r="B2" s="1356" t="s">
        <v>61</v>
      </c>
      <c r="C2" s="1357"/>
      <c r="D2" s="1357"/>
      <c r="E2" s="1357"/>
      <c r="F2" s="1357"/>
      <c r="G2" s="1358"/>
      <c r="H2" s="819" t="s">
        <v>24</v>
      </c>
      <c r="I2" s="819"/>
      <c r="J2" s="77" t="s">
        <v>25</v>
      </c>
      <c r="K2" s="819"/>
      <c r="L2" s="819"/>
      <c r="M2" s="819"/>
      <c r="N2" s="819"/>
      <c r="O2" s="819"/>
      <c r="P2" s="819"/>
      <c r="Q2" s="819"/>
      <c r="R2" s="819"/>
      <c r="S2" s="819"/>
      <c r="T2" s="819"/>
      <c r="U2" s="819"/>
      <c r="V2" s="819"/>
      <c r="W2" s="819"/>
      <c r="X2" s="819"/>
      <c r="Y2" s="819" t="s">
        <v>157</v>
      </c>
      <c r="Z2" s="819"/>
      <c r="AA2" s="819" t="s">
        <v>0</v>
      </c>
      <c r="AB2" s="819"/>
      <c r="AC2" s="1359">
        <v>42130</v>
      </c>
      <c r="AD2" s="1359"/>
      <c r="AE2" s="820"/>
    </row>
    <row r="3" spans="1:31" ht="12.75">
      <c r="A3" s="1360" t="s">
        <v>36</v>
      </c>
      <c r="B3" s="1361"/>
      <c r="C3" s="1361"/>
      <c r="D3" s="1361"/>
      <c r="E3" s="1361"/>
      <c r="F3" s="1361"/>
      <c r="G3" s="1362"/>
      <c r="H3" s="821"/>
      <c r="I3" s="821"/>
      <c r="J3" s="68"/>
      <c r="K3" s="821"/>
      <c r="L3" s="821"/>
      <c r="M3" s="821"/>
      <c r="N3" s="821"/>
      <c r="O3" s="821"/>
      <c r="P3" s="822"/>
      <c r="Q3" s="821"/>
      <c r="R3" s="821"/>
      <c r="S3" s="821"/>
      <c r="T3" s="821"/>
      <c r="U3" s="821"/>
      <c r="V3" s="821"/>
      <c r="W3" s="821"/>
      <c r="X3" s="68"/>
      <c r="Y3" s="68"/>
      <c r="Z3" s="68"/>
      <c r="AA3" s="69"/>
      <c r="AB3" s="68"/>
      <c r="AC3" s="823"/>
      <c r="AD3" s="821"/>
      <c r="AE3" s="824"/>
    </row>
    <row r="4" spans="1:31">
      <c r="A4" s="587"/>
      <c r="B4" s="70" t="s">
        <v>144</v>
      </c>
      <c r="C4" s="70"/>
      <c r="D4" s="70" t="s">
        <v>152</v>
      </c>
      <c r="E4" s="70" t="s">
        <v>152</v>
      </c>
      <c r="F4" s="70" t="s">
        <v>152</v>
      </c>
      <c r="G4" s="70"/>
      <c r="H4" s="70" t="s">
        <v>144</v>
      </c>
      <c r="I4" s="70"/>
      <c r="J4" s="70"/>
      <c r="K4" s="70" t="s">
        <v>152</v>
      </c>
      <c r="L4" s="70" t="s">
        <v>152</v>
      </c>
      <c r="M4" s="70" t="s">
        <v>152</v>
      </c>
      <c r="N4" s="70"/>
      <c r="O4" s="70"/>
      <c r="P4" s="71"/>
      <c r="Q4" s="72"/>
      <c r="R4" s="70"/>
      <c r="S4" s="70"/>
      <c r="T4" s="70"/>
      <c r="U4" s="70" t="s">
        <v>152</v>
      </c>
      <c r="V4" s="70"/>
      <c r="W4" s="70"/>
      <c r="X4" s="72" t="s">
        <v>144</v>
      </c>
      <c r="Y4" s="72"/>
      <c r="Z4" s="72" t="s">
        <v>152</v>
      </c>
      <c r="AA4" s="72" t="s">
        <v>152</v>
      </c>
      <c r="AB4" s="72" t="s">
        <v>152</v>
      </c>
      <c r="AC4" s="72"/>
      <c r="AD4" s="72" t="s">
        <v>144</v>
      </c>
      <c r="AE4" s="588"/>
    </row>
    <row r="5" spans="1:31" ht="12.75">
      <c r="A5" s="1056" t="s">
        <v>15</v>
      </c>
      <c r="B5" s="930" t="s">
        <v>14</v>
      </c>
      <c r="C5" s="930" t="s">
        <v>13</v>
      </c>
      <c r="D5" s="930" t="s">
        <v>12</v>
      </c>
      <c r="E5" s="930" t="s">
        <v>11</v>
      </c>
      <c r="F5" s="930" t="s">
        <v>10</v>
      </c>
      <c r="G5" s="930" t="s">
        <v>9</v>
      </c>
      <c r="H5" s="930" t="s">
        <v>8</v>
      </c>
      <c r="I5" s="930" t="s">
        <v>7</v>
      </c>
      <c r="J5" s="930" t="s">
        <v>6</v>
      </c>
      <c r="K5" s="930" t="s">
        <v>5</v>
      </c>
      <c r="L5" s="930" t="s">
        <v>4</v>
      </c>
      <c r="M5" s="930" t="s">
        <v>3</v>
      </c>
      <c r="N5" s="930" t="s">
        <v>2</v>
      </c>
      <c r="O5" s="931" t="s">
        <v>1</v>
      </c>
      <c r="P5" s="1057" t="s">
        <v>15</v>
      </c>
      <c r="Q5" s="931" t="s">
        <v>1</v>
      </c>
      <c r="R5" s="930" t="s">
        <v>2</v>
      </c>
      <c r="S5" s="930" t="s">
        <v>3</v>
      </c>
      <c r="T5" s="930" t="s">
        <v>4</v>
      </c>
      <c r="U5" s="930" t="s">
        <v>5</v>
      </c>
      <c r="V5" s="930" t="s">
        <v>6</v>
      </c>
      <c r="W5" s="930" t="s">
        <v>7</v>
      </c>
      <c r="X5" s="930" t="s">
        <v>8</v>
      </c>
      <c r="Y5" s="930" t="s">
        <v>9</v>
      </c>
      <c r="Z5" s="930" t="s">
        <v>10</v>
      </c>
      <c r="AA5" s="930" t="s">
        <v>11</v>
      </c>
      <c r="AB5" s="930" t="s">
        <v>12</v>
      </c>
      <c r="AC5" s="930" t="s">
        <v>13</v>
      </c>
      <c r="AD5" s="930" t="s">
        <v>14</v>
      </c>
      <c r="AE5" s="1058" t="s">
        <v>15</v>
      </c>
    </row>
    <row r="6" spans="1:31" ht="12.75">
      <c r="A6" s="589">
        <v>1</v>
      </c>
      <c r="B6" s="1045"/>
      <c r="C6" s="1045"/>
      <c r="D6" s="1045"/>
      <c r="E6" s="1045"/>
      <c r="F6" s="1045"/>
      <c r="G6" s="1045"/>
      <c r="H6" s="1045"/>
      <c r="I6" s="1045"/>
      <c r="J6" s="1045"/>
      <c r="K6" s="1045"/>
      <c r="L6" s="1045"/>
      <c r="M6" s="1045"/>
      <c r="N6" s="1045"/>
      <c r="O6" s="1045"/>
      <c r="P6" s="73">
        <v>1</v>
      </c>
      <c r="Q6" s="1045"/>
      <c r="R6" s="1045"/>
      <c r="S6" s="1045"/>
      <c r="T6" s="1045"/>
      <c r="U6" s="825">
        <v>0.18402777777777779</v>
      </c>
      <c r="V6" s="74">
        <v>0.19097222222222224</v>
      </c>
      <c r="W6" s="74">
        <v>0.19791666666666669</v>
      </c>
      <c r="X6" s="74">
        <v>0.21180555555555555</v>
      </c>
      <c r="Y6" s="74">
        <v>0.22222222222222221</v>
      </c>
      <c r="Z6" s="74">
        <v>0.2361111111111111</v>
      </c>
      <c r="AA6" s="74">
        <v>0.24652777777777776</v>
      </c>
      <c r="AB6" s="74">
        <v>0.25694444444444442</v>
      </c>
      <c r="AC6" s="74">
        <v>0.2673611111111111</v>
      </c>
      <c r="AD6" s="74">
        <v>0.27430555555555552</v>
      </c>
      <c r="AE6" s="590">
        <v>1</v>
      </c>
    </row>
    <row r="7" spans="1:31" ht="12.75">
      <c r="A7" s="589">
        <v>11</v>
      </c>
      <c r="B7" s="1048"/>
      <c r="C7" s="1045"/>
      <c r="D7" s="1045"/>
      <c r="E7" s="1045"/>
      <c r="F7" s="1045"/>
      <c r="G7" s="1045"/>
      <c r="H7" s="1045"/>
      <c r="I7" s="1045"/>
      <c r="J7" s="1045"/>
      <c r="K7" s="1045"/>
      <c r="L7" s="1045"/>
      <c r="M7" s="1045"/>
      <c r="N7" s="1045"/>
      <c r="O7" s="1045"/>
      <c r="P7" s="73"/>
      <c r="Q7" s="1048"/>
      <c r="R7" s="1048"/>
      <c r="S7" s="1048"/>
      <c r="T7" s="1048"/>
      <c r="U7" s="825">
        <v>0.21180555555555555</v>
      </c>
      <c r="V7" s="74">
        <v>0.21875</v>
      </c>
      <c r="W7" s="74">
        <v>0.22569444444444445</v>
      </c>
      <c r="X7" s="74">
        <v>0.23611111111111113</v>
      </c>
      <c r="Y7" s="74">
        <v>0.24305555555555558</v>
      </c>
      <c r="Z7" s="74">
        <v>0.25347222222222227</v>
      </c>
      <c r="AA7" s="74">
        <v>0.26388888888888895</v>
      </c>
      <c r="AB7" s="74">
        <v>0.27083333333333337</v>
      </c>
      <c r="AC7" s="74">
        <v>0.28125000000000006</v>
      </c>
      <c r="AD7" s="74">
        <v>0.29166666666666674</v>
      </c>
      <c r="AE7" s="590">
        <v>11</v>
      </c>
    </row>
    <row r="8" spans="1:31" ht="15.75">
      <c r="A8" s="589">
        <v>6</v>
      </c>
      <c r="B8" s="1045"/>
      <c r="C8" s="1045"/>
      <c r="D8" s="1045"/>
      <c r="E8" s="1045"/>
      <c r="F8" s="1045"/>
      <c r="G8" s="1045"/>
      <c r="H8" s="1046"/>
      <c r="I8" s="1047"/>
      <c r="J8" s="1047"/>
      <c r="K8" s="1047"/>
      <c r="L8" s="1047"/>
      <c r="M8" s="1047"/>
      <c r="N8" s="1045"/>
      <c r="O8" s="1045"/>
      <c r="P8" s="73">
        <v>6</v>
      </c>
      <c r="Q8" s="1049"/>
      <c r="R8" s="1050"/>
      <c r="S8" s="1050"/>
      <c r="T8" s="1051"/>
      <c r="U8" s="825">
        <v>0.23958333333333334</v>
      </c>
      <c r="V8" s="74">
        <v>0.25</v>
      </c>
      <c r="W8" s="74">
        <v>0.25694444444444442</v>
      </c>
      <c r="X8" s="74">
        <v>0.2673611111111111</v>
      </c>
      <c r="Y8" s="74">
        <v>0.27777777777777779</v>
      </c>
      <c r="Z8" s="74">
        <v>0.29166666666666669</v>
      </c>
      <c r="AA8" s="74">
        <v>0.30208333333333337</v>
      </c>
      <c r="AB8" s="74">
        <v>0.31250000000000006</v>
      </c>
      <c r="AC8" s="74">
        <v>0.32291666666666674</v>
      </c>
      <c r="AD8" s="74">
        <v>0.32986111111111116</v>
      </c>
      <c r="AE8" s="590">
        <v>6</v>
      </c>
    </row>
    <row r="9" spans="1:31" ht="15.75">
      <c r="A9" s="589"/>
      <c r="B9" s="1045"/>
      <c r="C9" s="1045"/>
      <c r="D9" s="1045"/>
      <c r="E9" s="1045"/>
      <c r="F9" s="1045"/>
      <c r="G9" s="1045"/>
      <c r="H9" s="1046"/>
      <c r="I9" s="1047"/>
      <c r="J9" s="1047"/>
      <c r="K9" s="1047"/>
      <c r="L9" s="1047"/>
      <c r="M9" s="1047"/>
      <c r="N9" s="1045"/>
      <c r="O9" s="1045"/>
      <c r="P9" s="73"/>
      <c r="Q9" s="1049"/>
      <c r="R9" s="1050"/>
      <c r="S9" s="1050"/>
      <c r="T9" s="1051"/>
      <c r="U9" s="825">
        <v>0.25347222222222221</v>
      </c>
      <c r="V9" s="74">
        <v>0.26041666666666663</v>
      </c>
      <c r="W9" s="74">
        <v>0.26736111111111105</v>
      </c>
      <c r="X9" s="74">
        <v>0.27777777777777773</v>
      </c>
      <c r="Y9" s="1045"/>
      <c r="Z9" s="1045"/>
      <c r="AA9" s="1045"/>
      <c r="AB9" s="1045"/>
      <c r="AC9" s="1045"/>
      <c r="AD9" s="1045"/>
      <c r="AE9" s="590"/>
    </row>
    <row r="10" spans="1:31" ht="12.75">
      <c r="A10" s="589">
        <v>2</v>
      </c>
      <c r="B10" s="1045"/>
      <c r="C10" s="1045"/>
      <c r="D10" s="1045"/>
      <c r="E10" s="1045"/>
      <c r="F10" s="1045"/>
      <c r="G10" s="1045"/>
      <c r="H10" s="1045"/>
      <c r="I10" s="1045"/>
      <c r="J10" s="1045"/>
      <c r="K10" s="825">
        <v>0.16666666666666666</v>
      </c>
      <c r="L10" s="74">
        <v>0.17708333333333331</v>
      </c>
      <c r="M10" s="74">
        <v>0.18749999999999997</v>
      </c>
      <c r="N10" s="74">
        <v>0.20138888888888887</v>
      </c>
      <c r="O10" s="74">
        <v>0.20833333333333331</v>
      </c>
      <c r="P10" s="826">
        <v>2</v>
      </c>
      <c r="Q10" s="74">
        <v>0.21875</v>
      </c>
      <c r="R10" s="74">
        <v>0.22569444444444445</v>
      </c>
      <c r="S10" s="74">
        <v>0.24652777777777779</v>
      </c>
      <c r="T10" s="74">
        <v>0.25347222222222221</v>
      </c>
      <c r="U10" s="74">
        <v>0.2638888888888889</v>
      </c>
      <c r="V10" s="74">
        <v>0.27083333333333331</v>
      </c>
      <c r="W10" s="74">
        <v>0.27777777777777773</v>
      </c>
      <c r="X10" s="74">
        <v>0.2986111111111111</v>
      </c>
      <c r="Y10" s="74">
        <v>0.30902777777777779</v>
      </c>
      <c r="Z10" s="74">
        <v>0.32291666666666669</v>
      </c>
      <c r="AA10" s="74">
        <v>0.33333333333333337</v>
      </c>
      <c r="AB10" s="74">
        <v>0.34375000000000006</v>
      </c>
      <c r="AC10" s="74">
        <v>0.35416666666666674</v>
      </c>
      <c r="AD10" s="74">
        <v>0.36111111111111116</v>
      </c>
      <c r="AE10" s="590">
        <v>2</v>
      </c>
    </row>
    <row r="11" spans="1:31" ht="12.75">
      <c r="A11" s="589">
        <v>3</v>
      </c>
      <c r="B11" s="1045"/>
      <c r="C11" s="1045"/>
      <c r="D11" s="1045"/>
      <c r="E11" s="1045"/>
      <c r="F11" s="1045"/>
      <c r="G11" s="1045"/>
      <c r="H11" s="1045"/>
      <c r="I11" s="1045"/>
      <c r="J11" s="1045"/>
      <c r="K11" s="825">
        <v>0.19791666666666666</v>
      </c>
      <c r="L11" s="74">
        <v>0.2048611111111111</v>
      </c>
      <c r="M11" s="74">
        <v>0.21527777777777776</v>
      </c>
      <c r="N11" s="74">
        <v>0.22916666666666666</v>
      </c>
      <c r="O11" s="74">
        <v>0.2361111111111111</v>
      </c>
      <c r="P11" s="826">
        <v>3</v>
      </c>
      <c r="Q11" s="74">
        <v>0.24652777777777779</v>
      </c>
      <c r="R11" s="74">
        <v>0.25694444444444448</v>
      </c>
      <c r="S11" s="74">
        <v>0.27777777777777779</v>
      </c>
      <c r="T11" s="74">
        <v>0.28819444444444448</v>
      </c>
      <c r="U11" s="74">
        <v>0.29861111111111116</v>
      </c>
      <c r="V11" s="74">
        <v>0.30902777777777785</v>
      </c>
      <c r="W11" s="74">
        <v>0.31597222222222227</v>
      </c>
      <c r="X11" s="74">
        <v>0.32986111111111116</v>
      </c>
      <c r="Y11" s="74">
        <v>0.34027777777777785</v>
      </c>
      <c r="Z11" s="74">
        <v>0.35416666666666674</v>
      </c>
      <c r="AA11" s="74">
        <v>0.36458333333333343</v>
      </c>
      <c r="AB11" s="74">
        <v>0.37500000000000011</v>
      </c>
      <c r="AC11" s="74">
        <v>0.3854166666666668</v>
      </c>
      <c r="AD11" s="74">
        <v>0.39236111111111122</v>
      </c>
      <c r="AE11" s="590">
        <v>3</v>
      </c>
    </row>
    <row r="12" spans="1:31" ht="12.75">
      <c r="A12" s="589">
        <v>4</v>
      </c>
      <c r="B12" s="1045"/>
      <c r="C12" s="1045"/>
      <c r="D12" s="1045"/>
      <c r="E12" s="1045"/>
      <c r="F12" s="1045"/>
      <c r="G12" s="1045"/>
      <c r="H12" s="1052"/>
      <c r="I12" s="1052"/>
      <c r="J12" s="943">
        <v>0.21875</v>
      </c>
      <c r="K12" s="825">
        <v>0.22222222222222221</v>
      </c>
      <c r="L12" s="74">
        <v>0.23263888888888887</v>
      </c>
      <c r="M12" s="74">
        <v>0.24305555555555552</v>
      </c>
      <c r="N12" s="74">
        <v>0.26041666666666663</v>
      </c>
      <c r="O12" s="74">
        <v>0.26736111111111105</v>
      </c>
      <c r="P12" s="826">
        <v>4</v>
      </c>
      <c r="Q12" s="74">
        <v>0.27777777777777779</v>
      </c>
      <c r="R12" s="74">
        <v>0.28819444444444448</v>
      </c>
      <c r="S12" s="74">
        <v>0.30902777777777779</v>
      </c>
      <c r="T12" s="74">
        <v>0.31944444444444448</v>
      </c>
      <c r="U12" s="74">
        <v>0.32986111111111116</v>
      </c>
      <c r="V12" s="74">
        <v>0.34027777777777785</v>
      </c>
      <c r="W12" s="74">
        <v>0.34722222222222227</v>
      </c>
      <c r="X12" s="74">
        <v>0.3576388888888889</v>
      </c>
      <c r="Y12" s="74">
        <v>0.36805555555555558</v>
      </c>
      <c r="Z12" s="74">
        <v>0.38194444444444448</v>
      </c>
      <c r="AA12" s="74">
        <v>0.39236111111111116</v>
      </c>
      <c r="AB12" s="74">
        <v>0.40277777777777785</v>
      </c>
      <c r="AC12" s="74">
        <v>0.41319444444444453</v>
      </c>
      <c r="AD12" s="74">
        <v>0.42013888888888895</v>
      </c>
      <c r="AE12" s="590">
        <v>4</v>
      </c>
    </row>
    <row r="13" spans="1:31" ht="12.75">
      <c r="A13" s="589">
        <v>5</v>
      </c>
      <c r="B13" s="825">
        <v>0.15972222222222224</v>
      </c>
      <c r="C13" s="74">
        <v>0.16666666666666669</v>
      </c>
      <c r="D13" s="74">
        <v>0.17361111111111113</v>
      </c>
      <c r="E13" s="74">
        <v>0.18055555555555555</v>
      </c>
      <c r="F13" s="74">
        <v>0.1875</v>
      </c>
      <c r="G13" s="74">
        <v>0.20138888888888887</v>
      </c>
      <c r="H13" s="825">
        <v>0.20833333333333334</v>
      </c>
      <c r="I13" s="74">
        <v>0.21875</v>
      </c>
      <c r="J13" s="74">
        <v>0.22569444444444445</v>
      </c>
      <c r="K13" s="74">
        <v>0.2361111111111111</v>
      </c>
      <c r="L13" s="74">
        <v>0.24652777777777776</v>
      </c>
      <c r="M13" s="74">
        <v>0.25694444444444442</v>
      </c>
      <c r="N13" s="74">
        <v>0.27777777777777773</v>
      </c>
      <c r="O13" s="74">
        <v>0.28472222222222215</v>
      </c>
      <c r="P13" s="826">
        <v>5</v>
      </c>
      <c r="Q13" s="74">
        <v>0.30208333333333337</v>
      </c>
      <c r="R13" s="74">
        <v>0.31250000000000006</v>
      </c>
      <c r="S13" s="74">
        <v>0.33333333333333337</v>
      </c>
      <c r="T13" s="74">
        <v>0.34375000000000006</v>
      </c>
      <c r="U13" s="74">
        <v>0.35416666666666674</v>
      </c>
      <c r="V13" s="74">
        <v>0.36458333333333343</v>
      </c>
      <c r="W13" s="74">
        <v>0.37152777777777785</v>
      </c>
      <c r="X13" s="74">
        <v>0.38541666666666674</v>
      </c>
      <c r="Y13" s="74">
        <v>0.39583333333333343</v>
      </c>
      <c r="Z13" s="74">
        <v>0.40972222222222232</v>
      </c>
      <c r="AA13" s="74">
        <v>0.42013888888888901</v>
      </c>
      <c r="AB13" s="74">
        <v>0.43055555555555569</v>
      </c>
      <c r="AC13" s="74">
        <v>0.44097222222222238</v>
      </c>
      <c r="AD13" s="74">
        <v>0.4479166666666668</v>
      </c>
      <c r="AE13" s="590">
        <v>5</v>
      </c>
    </row>
    <row r="14" spans="1:31" ht="12.75">
      <c r="A14" s="589">
        <v>7</v>
      </c>
      <c r="B14" s="825">
        <v>0.19097222222222221</v>
      </c>
      <c r="C14" s="74">
        <v>0.19791666666666666</v>
      </c>
      <c r="D14" s="74">
        <v>0.2048611111111111</v>
      </c>
      <c r="E14" s="74">
        <v>0.21180555555555555</v>
      </c>
      <c r="F14" s="74">
        <v>0.21875</v>
      </c>
      <c r="G14" s="74">
        <v>0.2326388888888889</v>
      </c>
      <c r="H14" s="74">
        <v>0.24652777777777779</v>
      </c>
      <c r="I14" s="74">
        <v>0.25694444444444448</v>
      </c>
      <c r="J14" s="74">
        <v>0.2638888888888889</v>
      </c>
      <c r="K14" s="74">
        <v>0.27430555555555558</v>
      </c>
      <c r="L14" s="74">
        <v>0.28472222222222227</v>
      </c>
      <c r="M14" s="74">
        <v>0.29513888888888895</v>
      </c>
      <c r="N14" s="74">
        <v>0.31597222222222227</v>
      </c>
      <c r="O14" s="74">
        <v>0.32291666666666669</v>
      </c>
      <c r="P14" s="826">
        <v>7</v>
      </c>
      <c r="Q14" s="74">
        <v>0.33333333333333337</v>
      </c>
      <c r="R14" s="74">
        <v>0.34375000000000006</v>
      </c>
      <c r="S14" s="74">
        <v>0.36458333333333337</v>
      </c>
      <c r="T14" s="74">
        <v>0.37500000000000006</v>
      </c>
      <c r="U14" s="74">
        <v>0.38541666666666674</v>
      </c>
      <c r="V14" s="74">
        <v>0.39583333333333343</v>
      </c>
      <c r="W14" s="74">
        <v>0.40277777777777785</v>
      </c>
      <c r="X14" s="74">
        <v>0.41666666666666674</v>
      </c>
      <c r="Y14" s="74">
        <v>0.42708333333333343</v>
      </c>
      <c r="Z14" s="74">
        <v>0.44097222222222232</v>
      </c>
      <c r="AA14" s="74">
        <v>0.45138888888888901</v>
      </c>
      <c r="AB14" s="74">
        <v>0.46180555555555569</v>
      </c>
      <c r="AC14" s="74">
        <v>0.47222222222222238</v>
      </c>
      <c r="AD14" s="825">
        <v>0.4791666666666668</v>
      </c>
      <c r="AE14" s="590">
        <v>7</v>
      </c>
    </row>
    <row r="15" spans="1:31" ht="12.75">
      <c r="A15" s="589">
        <v>8</v>
      </c>
      <c r="B15" s="825">
        <v>0.20833333333333334</v>
      </c>
      <c r="C15" s="74">
        <v>0.21527777777777779</v>
      </c>
      <c r="D15" s="74">
        <v>0.22222222222222224</v>
      </c>
      <c r="E15" s="74">
        <v>0.22916666666666669</v>
      </c>
      <c r="F15" s="74">
        <v>0.23611111111111113</v>
      </c>
      <c r="G15" s="74">
        <v>0.25</v>
      </c>
      <c r="H15" s="74">
        <v>0.2638888888888889</v>
      </c>
      <c r="I15" s="74">
        <v>0.27430555555555558</v>
      </c>
      <c r="J15" s="74">
        <v>0.28125</v>
      </c>
      <c r="K15" s="74">
        <v>0.29166666666666669</v>
      </c>
      <c r="L15" s="74">
        <v>0.30208333333333337</v>
      </c>
      <c r="M15" s="74">
        <v>0.31250000000000006</v>
      </c>
      <c r="N15" s="74">
        <v>0.33333333333333337</v>
      </c>
      <c r="O15" s="74">
        <v>0.34375000000000006</v>
      </c>
      <c r="P15" s="826">
        <v>8</v>
      </c>
      <c r="Q15" s="74">
        <v>0.35763888888888895</v>
      </c>
      <c r="R15" s="74">
        <v>0.36805555555555564</v>
      </c>
      <c r="S15" s="74">
        <v>0.38888888888888895</v>
      </c>
      <c r="T15" s="74">
        <v>0.39930555555555564</v>
      </c>
      <c r="U15" s="74">
        <v>0.40972222222222232</v>
      </c>
      <c r="V15" s="74">
        <v>0.42013888888888901</v>
      </c>
      <c r="W15" s="74">
        <v>0.42708333333333343</v>
      </c>
      <c r="X15" s="74">
        <v>0.4479166666666668</v>
      </c>
      <c r="Y15" s="74">
        <v>0.45833333333333348</v>
      </c>
      <c r="Z15" s="74">
        <v>0.47222222222222238</v>
      </c>
      <c r="AA15" s="74">
        <v>0.48263888888888906</v>
      </c>
      <c r="AB15" s="74">
        <v>0.49305555555555575</v>
      </c>
      <c r="AC15" s="74">
        <v>0.50347222222222243</v>
      </c>
      <c r="AD15" s="825">
        <v>0.51041666666666685</v>
      </c>
      <c r="AE15" s="590">
        <v>8</v>
      </c>
    </row>
    <row r="16" spans="1:31" ht="12.75">
      <c r="A16" s="589"/>
      <c r="B16" s="1053"/>
      <c r="C16" s="1045"/>
      <c r="D16" s="1045"/>
      <c r="E16" s="1045"/>
      <c r="F16" s="1045"/>
      <c r="G16" s="1045"/>
      <c r="H16" s="74">
        <v>0.28819444444444448</v>
      </c>
      <c r="I16" s="74">
        <v>0.29861111111111116</v>
      </c>
      <c r="J16" s="74">
        <v>0.30555555555555558</v>
      </c>
      <c r="K16" s="74">
        <v>0.31597222222222227</v>
      </c>
      <c r="L16" s="74">
        <v>0.32638888888888895</v>
      </c>
      <c r="M16" s="74">
        <v>0.33680555555555564</v>
      </c>
      <c r="N16" s="74">
        <v>0.35763888888888895</v>
      </c>
      <c r="O16" s="1045"/>
      <c r="P16" s="826" t="s">
        <v>35</v>
      </c>
      <c r="Q16" s="1045"/>
      <c r="R16" s="74">
        <v>0.36805555555555558</v>
      </c>
      <c r="S16" s="74">
        <v>0.3888888888888889</v>
      </c>
      <c r="T16" s="74">
        <v>0.39930555555555558</v>
      </c>
      <c r="U16" s="74">
        <v>0.40972222222222227</v>
      </c>
      <c r="V16" s="1045"/>
      <c r="W16" s="1045"/>
      <c r="X16" s="1045"/>
      <c r="Y16" s="1045"/>
      <c r="Z16" s="1045"/>
      <c r="AA16" s="1045"/>
      <c r="AB16" s="1045"/>
      <c r="AC16" s="1045"/>
      <c r="AD16" s="1053"/>
      <c r="AE16" s="590"/>
    </row>
    <row r="17" spans="1:31" ht="12.75">
      <c r="A17" s="589">
        <v>9</v>
      </c>
      <c r="B17" s="825">
        <v>0.2361111111111111</v>
      </c>
      <c r="C17" s="74">
        <v>0.24305555555555555</v>
      </c>
      <c r="D17" s="74">
        <v>0.25347222222222221</v>
      </c>
      <c r="E17" s="74">
        <v>0.2638888888888889</v>
      </c>
      <c r="F17" s="74">
        <v>0.27430555555555558</v>
      </c>
      <c r="G17" s="74">
        <v>0.28819444444444448</v>
      </c>
      <c r="H17" s="74">
        <v>0.30208333333333331</v>
      </c>
      <c r="I17" s="74">
        <v>0.3125</v>
      </c>
      <c r="J17" s="74">
        <v>0.31944444444444442</v>
      </c>
      <c r="K17" s="74">
        <v>0.3298611111111111</v>
      </c>
      <c r="L17" s="74">
        <v>0.34027777777777779</v>
      </c>
      <c r="M17" s="74">
        <v>0.35069444444444448</v>
      </c>
      <c r="N17" s="74">
        <v>0.37152777777777779</v>
      </c>
      <c r="O17" s="74">
        <v>0.38194444444444448</v>
      </c>
      <c r="P17" s="826">
        <v>9</v>
      </c>
      <c r="Q17" s="74">
        <v>0.38888888888888895</v>
      </c>
      <c r="R17" s="74">
        <v>0.39930555555555564</v>
      </c>
      <c r="S17" s="74">
        <v>0.42013888888888895</v>
      </c>
      <c r="T17" s="74">
        <v>0.43055555555555564</v>
      </c>
      <c r="U17" s="74">
        <v>0.44097222222222232</v>
      </c>
      <c r="V17" s="74">
        <v>0.45138888888888901</v>
      </c>
      <c r="W17" s="74">
        <v>0.45833333333333343</v>
      </c>
      <c r="X17" s="74">
        <v>0.47222222222222232</v>
      </c>
      <c r="Y17" s="74">
        <v>0.47916666666666674</v>
      </c>
      <c r="Z17" s="74">
        <v>0.49305555555555564</v>
      </c>
      <c r="AA17" s="74">
        <v>0.50347222222222232</v>
      </c>
      <c r="AB17" s="74">
        <v>0.51388888888888895</v>
      </c>
      <c r="AC17" s="74">
        <v>0.52430555555555558</v>
      </c>
      <c r="AD17" s="825">
        <v>0.53125</v>
      </c>
      <c r="AE17" s="590">
        <v>9</v>
      </c>
    </row>
    <row r="18" spans="1:31" ht="12.75">
      <c r="A18" s="589">
        <v>10</v>
      </c>
      <c r="B18" s="825">
        <v>0.2638888888888889</v>
      </c>
      <c r="C18" s="74">
        <v>0.27083333333333331</v>
      </c>
      <c r="D18" s="74">
        <v>0.28125</v>
      </c>
      <c r="E18" s="74">
        <v>0.29166666666666669</v>
      </c>
      <c r="F18" s="74">
        <v>0.30208333333333337</v>
      </c>
      <c r="G18" s="74">
        <v>0.31597222222222227</v>
      </c>
      <c r="H18" s="74">
        <v>0.3298611111111111</v>
      </c>
      <c r="I18" s="74">
        <v>0.34027777777777779</v>
      </c>
      <c r="J18" s="74">
        <v>0.34722222222222221</v>
      </c>
      <c r="K18" s="74">
        <v>0.3576388888888889</v>
      </c>
      <c r="L18" s="74">
        <v>0.36805555555555558</v>
      </c>
      <c r="M18" s="74">
        <v>0.37847222222222227</v>
      </c>
      <c r="N18" s="74">
        <v>0.39930555555555558</v>
      </c>
      <c r="O18" s="74">
        <v>0.40972222222222227</v>
      </c>
      <c r="P18" s="826">
        <v>10</v>
      </c>
      <c r="Q18" s="74">
        <v>0.41666666666666674</v>
      </c>
      <c r="R18" s="74">
        <v>0.42708333333333343</v>
      </c>
      <c r="S18" s="74">
        <v>0.44791666666666674</v>
      </c>
      <c r="T18" s="74">
        <v>0.45833333333333343</v>
      </c>
      <c r="U18" s="74">
        <v>0.46875000000000011</v>
      </c>
      <c r="V18" s="74">
        <v>0.4791666666666668</v>
      </c>
      <c r="W18" s="74">
        <v>0.48958333333333348</v>
      </c>
      <c r="X18" s="74">
        <v>0.50694444444444453</v>
      </c>
      <c r="Y18" s="74">
        <v>0.51736111111111116</v>
      </c>
      <c r="Z18" s="74">
        <v>0.53125</v>
      </c>
      <c r="AA18" s="74">
        <v>0.54166666666666663</v>
      </c>
      <c r="AB18" s="74">
        <v>0.55208333333333326</v>
      </c>
      <c r="AC18" s="74">
        <v>0.56249999999999989</v>
      </c>
      <c r="AD18" s="825">
        <v>0.56944444444444431</v>
      </c>
      <c r="AE18" s="590">
        <v>10</v>
      </c>
    </row>
    <row r="19" spans="1:31" ht="12.75">
      <c r="A19" s="589">
        <v>1</v>
      </c>
      <c r="B19" s="74">
        <v>0.29166666666666669</v>
      </c>
      <c r="C19" s="74">
        <v>0.2986111111111111</v>
      </c>
      <c r="D19" s="74">
        <v>0.30902777777777779</v>
      </c>
      <c r="E19" s="74">
        <v>0.31944444444444448</v>
      </c>
      <c r="F19" s="74">
        <v>0.32986111111111116</v>
      </c>
      <c r="G19" s="74">
        <v>0.34375000000000006</v>
      </c>
      <c r="H19" s="74">
        <v>0.3576388888888889</v>
      </c>
      <c r="I19" s="74">
        <v>0.36805555555555558</v>
      </c>
      <c r="J19" s="74">
        <v>0.375</v>
      </c>
      <c r="K19" s="74">
        <v>0.38541666666666669</v>
      </c>
      <c r="L19" s="74">
        <v>0.39583333333333337</v>
      </c>
      <c r="M19" s="74">
        <v>0.40625000000000006</v>
      </c>
      <c r="N19" s="74">
        <v>0.42708333333333337</v>
      </c>
      <c r="O19" s="74">
        <v>0.43750000000000006</v>
      </c>
      <c r="P19" s="826">
        <v>1</v>
      </c>
      <c r="Q19" s="74">
        <v>0.44444444444444453</v>
      </c>
      <c r="R19" s="74">
        <v>0.45486111111111122</v>
      </c>
      <c r="S19" s="74">
        <v>0.47569444444444453</v>
      </c>
      <c r="T19" s="74">
        <v>0.48611111111111122</v>
      </c>
      <c r="U19" s="825">
        <v>0.4965277777777779</v>
      </c>
      <c r="V19" s="74">
        <v>0.50694444444444453</v>
      </c>
      <c r="W19" s="74">
        <v>0.51388888888888895</v>
      </c>
      <c r="X19" s="74">
        <v>0.52777777777777779</v>
      </c>
      <c r="Y19" s="74">
        <v>0.53819444444444442</v>
      </c>
      <c r="Z19" s="74">
        <v>0.55208333333333326</v>
      </c>
      <c r="AA19" s="74">
        <v>0.56249999999999989</v>
      </c>
      <c r="AB19" s="74">
        <v>0.57291666666666652</v>
      </c>
      <c r="AC19" s="74">
        <v>0.58333333333333315</v>
      </c>
      <c r="AD19" s="74">
        <v>0.59027777777777757</v>
      </c>
      <c r="AE19" s="590">
        <v>1</v>
      </c>
    </row>
    <row r="20" spans="1:31" ht="12.75">
      <c r="A20" s="589">
        <v>11</v>
      </c>
      <c r="B20" s="74">
        <v>0.31944444444444448</v>
      </c>
      <c r="C20" s="74">
        <v>0.3263888888888889</v>
      </c>
      <c r="D20" s="74">
        <v>0.33680555555555558</v>
      </c>
      <c r="E20" s="74">
        <v>0.34722222222222227</v>
      </c>
      <c r="F20" s="74">
        <v>0.35763888888888895</v>
      </c>
      <c r="G20" s="74">
        <v>0.37152777777777785</v>
      </c>
      <c r="H20" s="74">
        <v>0.38541666666666669</v>
      </c>
      <c r="I20" s="74">
        <v>0.39583333333333337</v>
      </c>
      <c r="J20" s="74">
        <v>0.40277777777777779</v>
      </c>
      <c r="K20" s="74">
        <v>0.41319444444444448</v>
      </c>
      <c r="L20" s="74">
        <v>0.42361111111111116</v>
      </c>
      <c r="M20" s="74">
        <v>0.43402777777777785</v>
      </c>
      <c r="N20" s="74">
        <v>0.45486111111111116</v>
      </c>
      <c r="O20" s="74">
        <v>0.46527777777777785</v>
      </c>
      <c r="P20" s="826">
        <v>11</v>
      </c>
      <c r="Q20" s="74">
        <v>0.47222222222222232</v>
      </c>
      <c r="R20" s="74">
        <v>0.48263888888888901</v>
      </c>
      <c r="S20" s="74">
        <v>0.50347222222222232</v>
      </c>
      <c r="T20" s="74">
        <v>0.51388888888888895</v>
      </c>
      <c r="U20" s="825">
        <v>0.52430555555555558</v>
      </c>
      <c r="V20" s="74">
        <v>0.53472222222222221</v>
      </c>
      <c r="W20" s="74">
        <v>0.54166666666666663</v>
      </c>
      <c r="X20" s="74">
        <v>0.55902777777777768</v>
      </c>
      <c r="Y20" s="74">
        <v>0.56944444444444431</v>
      </c>
      <c r="Z20" s="74">
        <v>0.58333333333333315</v>
      </c>
      <c r="AA20" s="74">
        <v>0.59374999999999978</v>
      </c>
      <c r="AB20" s="74">
        <v>0.60416666666666641</v>
      </c>
      <c r="AC20" s="74">
        <v>0.61458333333333304</v>
      </c>
      <c r="AD20" s="74">
        <v>0.62152777777777746</v>
      </c>
      <c r="AE20" s="590">
        <v>11</v>
      </c>
    </row>
    <row r="21" spans="1:31" ht="12.75">
      <c r="A21" s="589">
        <v>6</v>
      </c>
      <c r="B21" s="74">
        <v>0.34722222222222227</v>
      </c>
      <c r="C21" s="74">
        <v>0.35416666666666669</v>
      </c>
      <c r="D21" s="74">
        <v>0.36458333333333337</v>
      </c>
      <c r="E21" s="74">
        <v>0.37500000000000006</v>
      </c>
      <c r="F21" s="74">
        <v>0.38541666666666674</v>
      </c>
      <c r="G21" s="74">
        <v>0.39930555555555564</v>
      </c>
      <c r="H21" s="74">
        <v>0.41319444444444442</v>
      </c>
      <c r="I21" s="74">
        <v>0.4236111111111111</v>
      </c>
      <c r="J21" s="74">
        <v>0.43055555555555552</v>
      </c>
      <c r="K21" s="74">
        <v>0.44097222222222221</v>
      </c>
      <c r="L21" s="74">
        <v>0.4513888888888889</v>
      </c>
      <c r="M21" s="74">
        <v>0.46180555555555558</v>
      </c>
      <c r="N21" s="74">
        <v>0.4826388888888889</v>
      </c>
      <c r="O21" s="74">
        <v>0.49305555555555558</v>
      </c>
      <c r="P21" s="826">
        <v>6</v>
      </c>
      <c r="Q21" s="74">
        <v>0.50000000000000011</v>
      </c>
      <c r="R21" s="74">
        <v>0.51041666666666674</v>
      </c>
      <c r="S21" s="74">
        <v>0.53125000000000011</v>
      </c>
      <c r="T21" s="74">
        <v>0.54166666666666674</v>
      </c>
      <c r="U21" s="825">
        <v>0.55208333333333337</v>
      </c>
      <c r="V21" s="74">
        <v>0.5625</v>
      </c>
      <c r="W21" s="74">
        <v>0.56944444444444442</v>
      </c>
      <c r="X21" s="74">
        <v>0.58680555555555547</v>
      </c>
      <c r="Y21" s="74">
        <v>0.5972222222222221</v>
      </c>
      <c r="Z21" s="74">
        <v>0.61111111111111094</v>
      </c>
      <c r="AA21" s="74">
        <v>0.62152777777777757</v>
      </c>
      <c r="AB21" s="74">
        <v>0.6319444444444442</v>
      </c>
      <c r="AC21" s="74">
        <v>0.64236111111111083</v>
      </c>
      <c r="AD21" s="74">
        <v>0.64930555555555525</v>
      </c>
      <c r="AE21" s="590">
        <v>6</v>
      </c>
    </row>
    <row r="22" spans="1:31" ht="12.75">
      <c r="A22" s="589">
        <v>2</v>
      </c>
      <c r="B22" s="74">
        <v>0.38194444444444448</v>
      </c>
      <c r="C22" s="74">
        <v>0.3888888888888889</v>
      </c>
      <c r="D22" s="74">
        <v>0.39930555555555558</v>
      </c>
      <c r="E22" s="74">
        <v>0.40972222222222227</v>
      </c>
      <c r="F22" s="74">
        <v>0.42013888888888895</v>
      </c>
      <c r="G22" s="74">
        <v>0.43402777777777785</v>
      </c>
      <c r="H22" s="74">
        <v>0.44791666666666669</v>
      </c>
      <c r="I22" s="74">
        <v>0.45833333333333337</v>
      </c>
      <c r="J22" s="74">
        <v>0.46527777777777779</v>
      </c>
      <c r="K22" s="825">
        <v>0.47569444444444448</v>
      </c>
      <c r="L22" s="74">
        <v>0.48611111111111116</v>
      </c>
      <c r="M22" s="74">
        <v>0.49652777777777785</v>
      </c>
      <c r="N22" s="74">
        <v>0.51736111111111116</v>
      </c>
      <c r="O22" s="74">
        <v>0.52777777777777779</v>
      </c>
      <c r="P22" s="826">
        <v>2</v>
      </c>
      <c r="Q22" s="74">
        <v>0.53472222222222232</v>
      </c>
      <c r="R22" s="74">
        <v>0.54513888888888895</v>
      </c>
      <c r="S22" s="74">
        <v>0.56597222222222232</v>
      </c>
      <c r="T22" s="74">
        <v>0.57638888888888895</v>
      </c>
      <c r="U22" s="74">
        <v>0.58680555555555558</v>
      </c>
      <c r="V22" s="74">
        <v>0.59375</v>
      </c>
      <c r="W22" s="74">
        <v>0.60416666666666663</v>
      </c>
      <c r="X22" s="74">
        <v>0.62499999999999989</v>
      </c>
      <c r="Y22" s="74">
        <v>0.63541666666666652</v>
      </c>
      <c r="Z22" s="74">
        <v>0.64930555555555536</v>
      </c>
      <c r="AA22" s="74">
        <v>0.65972222222222199</v>
      </c>
      <c r="AB22" s="74">
        <v>0.67013888888888862</v>
      </c>
      <c r="AC22" s="74">
        <v>0.68055555555555525</v>
      </c>
      <c r="AD22" s="74">
        <v>0.68749999999999967</v>
      </c>
      <c r="AE22" s="590">
        <v>2</v>
      </c>
    </row>
    <row r="23" spans="1:31" ht="12.75">
      <c r="A23" s="589">
        <v>3</v>
      </c>
      <c r="B23" s="74">
        <v>0.40972222222222227</v>
      </c>
      <c r="C23" s="74">
        <v>0.41666666666666669</v>
      </c>
      <c r="D23" s="74">
        <v>0.42708333333333337</v>
      </c>
      <c r="E23" s="74">
        <v>0.43750000000000006</v>
      </c>
      <c r="F23" s="74">
        <v>0.44791666666666674</v>
      </c>
      <c r="G23" s="74">
        <v>0.46180555555555564</v>
      </c>
      <c r="H23" s="74">
        <v>0.47569444444444442</v>
      </c>
      <c r="I23" s="74">
        <v>0.4861111111111111</v>
      </c>
      <c r="J23" s="74">
        <v>0.49305555555555552</v>
      </c>
      <c r="K23" s="825">
        <v>0.50347222222222221</v>
      </c>
      <c r="L23" s="74">
        <v>0.51388888888888884</v>
      </c>
      <c r="M23" s="74">
        <v>0.52430555555555547</v>
      </c>
      <c r="N23" s="74">
        <v>0.54513888888888884</v>
      </c>
      <c r="O23" s="74">
        <v>0.55555555555555547</v>
      </c>
      <c r="P23" s="826">
        <v>3</v>
      </c>
      <c r="Q23" s="74">
        <v>0.56250000000000011</v>
      </c>
      <c r="R23" s="74">
        <v>0.57291666666666674</v>
      </c>
      <c r="S23" s="74">
        <v>0.59375000000000011</v>
      </c>
      <c r="T23" s="74">
        <v>0.60416666666666674</v>
      </c>
      <c r="U23" s="74">
        <v>0.61458333333333337</v>
      </c>
      <c r="V23" s="74">
        <v>0.625</v>
      </c>
      <c r="W23" s="74">
        <v>0.63194444444444442</v>
      </c>
      <c r="X23" s="74">
        <v>0.64930555555555547</v>
      </c>
      <c r="Y23" s="74">
        <v>0.6597222222222221</v>
      </c>
      <c r="Z23" s="74">
        <v>0.67361111111111094</v>
      </c>
      <c r="AA23" s="74">
        <v>0.68402777777777757</v>
      </c>
      <c r="AB23" s="74">
        <v>0.6944444444444442</v>
      </c>
      <c r="AC23" s="74">
        <v>0.70486111111111083</v>
      </c>
      <c r="AD23" s="74">
        <v>0.71180555555555525</v>
      </c>
      <c r="AE23" s="590">
        <v>3</v>
      </c>
    </row>
    <row r="24" spans="1:31" ht="12.75">
      <c r="A24" s="589">
        <v>4</v>
      </c>
      <c r="B24" s="74">
        <v>0.43750000000000006</v>
      </c>
      <c r="C24" s="74">
        <v>0.44444444444444448</v>
      </c>
      <c r="D24" s="74">
        <v>0.45486111111111116</v>
      </c>
      <c r="E24" s="74">
        <v>0.46527777777777785</v>
      </c>
      <c r="F24" s="74">
        <v>0.47569444444444453</v>
      </c>
      <c r="G24" s="74">
        <v>0.48958333333333343</v>
      </c>
      <c r="H24" s="74">
        <v>0.50347222222222221</v>
      </c>
      <c r="I24" s="74">
        <v>0.51388888888888884</v>
      </c>
      <c r="J24" s="74">
        <v>0.52083333333333326</v>
      </c>
      <c r="K24" s="825">
        <v>0.53124999999999989</v>
      </c>
      <c r="L24" s="74">
        <v>0.54166666666666652</v>
      </c>
      <c r="M24" s="74">
        <v>0.55208333333333315</v>
      </c>
      <c r="N24" s="74">
        <v>0.57291666666666652</v>
      </c>
      <c r="O24" s="74">
        <v>0.58333333333333315</v>
      </c>
      <c r="P24" s="826">
        <v>4</v>
      </c>
      <c r="Q24" s="74">
        <v>0.5902777777777779</v>
      </c>
      <c r="R24" s="74">
        <v>0.60069444444444453</v>
      </c>
      <c r="S24" s="74">
        <v>0.6215277777777779</v>
      </c>
      <c r="T24" s="74">
        <v>0.63194444444444453</v>
      </c>
      <c r="U24" s="825">
        <v>0.64236111111111105</v>
      </c>
      <c r="V24" s="74">
        <v>0.65277777777777768</v>
      </c>
      <c r="W24" s="74">
        <v>0.6597222222222221</v>
      </c>
      <c r="X24" s="74">
        <v>0.67708333333333337</v>
      </c>
      <c r="Y24" s="74">
        <v>0.6875</v>
      </c>
      <c r="Z24" s="74">
        <v>0.70138888888888884</v>
      </c>
      <c r="AA24" s="74">
        <v>0.71527777777777768</v>
      </c>
      <c r="AB24" s="74">
        <v>0.72569444444444431</v>
      </c>
      <c r="AC24" s="74">
        <v>0.73611111111111094</v>
      </c>
      <c r="AD24" s="74">
        <v>0.74305555555555536</v>
      </c>
      <c r="AE24" s="590">
        <v>4</v>
      </c>
    </row>
    <row r="25" spans="1:31" ht="12.75">
      <c r="A25" s="589">
        <v>5</v>
      </c>
      <c r="B25" s="74">
        <v>0.47569444444444448</v>
      </c>
      <c r="C25" s="74">
        <v>0.4826388888888889</v>
      </c>
      <c r="D25" s="74">
        <v>0.49305555555555558</v>
      </c>
      <c r="E25" s="74">
        <v>0.50347222222222221</v>
      </c>
      <c r="F25" s="74">
        <v>0.51388888888888884</v>
      </c>
      <c r="G25" s="74">
        <v>0.52777777777777768</v>
      </c>
      <c r="H25" s="74">
        <v>0.54166666666666652</v>
      </c>
      <c r="I25" s="74">
        <v>0.55208333333333315</v>
      </c>
      <c r="J25" s="74">
        <v>0.55902777777777757</v>
      </c>
      <c r="K25" s="825">
        <v>0.5694444444444442</v>
      </c>
      <c r="L25" s="74">
        <v>0.57986111111111083</v>
      </c>
      <c r="M25" s="74">
        <v>0.59027777777777746</v>
      </c>
      <c r="N25" s="74">
        <v>0.61111111111111083</v>
      </c>
      <c r="O25" s="74">
        <v>0.61805555555555525</v>
      </c>
      <c r="P25" s="826">
        <v>5</v>
      </c>
      <c r="Q25" s="74">
        <v>0.62500000000000011</v>
      </c>
      <c r="R25" s="74">
        <v>0.63541666666666674</v>
      </c>
      <c r="S25" s="74">
        <v>0.65625000000000011</v>
      </c>
      <c r="T25" s="74">
        <v>0.66666666666666674</v>
      </c>
      <c r="U25" s="74">
        <v>0.67708333333333337</v>
      </c>
      <c r="V25" s="74">
        <v>0.6875</v>
      </c>
      <c r="W25" s="74">
        <v>0.69444444444444442</v>
      </c>
      <c r="X25" s="74">
        <v>0.70833333333333326</v>
      </c>
      <c r="Y25" s="74">
        <v>0.71874999999999989</v>
      </c>
      <c r="Z25" s="74">
        <v>0.73263888888888873</v>
      </c>
      <c r="AA25" s="74">
        <v>0.74305555555555536</v>
      </c>
      <c r="AB25" s="74">
        <v>0.75347222222222199</v>
      </c>
      <c r="AC25" s="74">
        <v>0.76388888888888862</v>
      </c>
      <c r="AD25" s="74">
        <v>0.77083333333333304</v>
      </c>
      <c r="AE25" s="827">
        <v>5</v>
      </c>
    </row>
    <row r="26" spans="1:31" ht="12.75">
      <c r="A26" s="589">
        <v>7</v>
      </c>
      <c r="B26" s="825">
        <v>0.50694444444444442</v>
      </c>
      <c r="C26" s="74">
        <v>0.51388888888888884</v>
      </c>
      <c r="D26" s="74">
        <v>0.52430555555555547</v>
      </c>
      <c r="E26" s="74">
        <v>0.5347222222222221</v>
      </c>
      <c r="F26" s="74">
        <v>0.54513888888888873</v>
      </c>
      <c r="G26" s="74">
        <v>0.55902777777777757</v>
      </c>
      <c r="H26" s="74">
        <v>0.57291666666666663</v>
      </c>
      <c r="I26" s="74">
        <v>0.58333333333333326</v>
      </c>
      <c r="J26" s="74">
        <v>0.59027777777777768</v>
      </c>
      <c r="K26" s="74">
        <v>0.60069444444444431</v>
      </c>
      <c r="L26" s="74">
        <v>0.61111111111111094</v>
      </c>
      <c r="M26" s="74">
        <v>0.62152777777777757</v>
      </c>
      <c r="N26" s="76">
        <v>0.64236111111111094</v>
      </c>
      <c r="O26" s="74">
        <v>0.65277777777777757</v>
      </c>
      <c r="P26" s="826">
        <v>7</v>
      </c>
      <c r="Q26" s="74">
        <v>0.65972222222222232</v>
      </c>
      <c r="R26" s="74">
        <v>0.67013888888888895</v>
      </c>
      <c r="S26" s="74">
        <v>0.69097222222222232</v>
      </c>
      <c r="T26" s="74">
        <v>0.70138888888888895</v>
      </c>
      <c r="U26" s="74">
        <v>0.71180555555555558</v>
      </c>
      <c r="V26" s="74">
        <v>0.72222222222222221</v>
      </c>
      <c r="W26" s="74">
        <v>0.72916666666666663</v>
      </c>
      <c r="X26" s="74">
        <v>0.7534722222222221</v>
      </c>
      <c r="Y26" s="74">
        <v>0.76388888888888873</v>
      </c>
      <c r="Z26" s="74">
        <v>0.77777777777777757</v>
      </c>
      <c r="AA26" s="74">
        <v>0.7881944444444442</v>
      </c>
      <c r="AB26" s="74">
        <v>0.79861111111111083</v>
      </c>
      <c r="AC26" s="74">
        <v>0.80902777777777746</v>
      </c>
      <c r="AD26" s="825">
        <v>0.81597222222222188</v>
      </c>
      <c r="AE26" s="590">
        <v>7</v>
      </c>
    </row>
    <row r="27" spans="1:31" ht="12.75">
      <c r="A27" s="589">
        <v>8</v>
      </c>
      <c r="B27" s="825">
        <v>0.54166666666666663</v>
      </c>
      <c r="C27" s="74">
        <v>0.54861111111111105</v>
      </c>
      <c r="D27" s="74">
        <v>0.55902777777777768</v>
      </c>
      <c r="E27" s="74">
        <v>0.56944444444444431</v>
      </c>
      <c r="F27" s="74">
        <v>0.57986111111111094</v>
      </c>
      <c r="G27" s="74">
        <v>0.59374999999999978</v>
      </c>
      <c r="H27" s="74">
        <v>0.60763888888888895</v>
      </c>
      <c r="I27" s="74">
        <v>0.61805555555555558</v>
      </c>
      <c r="J27" s="74">
        <v>0.625</v>
      </c>
      <c r="K27" s="74">
        <v>0.63541666666666663</v>
      </c>
      <c r="L27" s="74">
        <v>0.64583333333333326</v>
      </c>
      <c r="M27" s="74">
        <v>0.65624999999999989</v>
      </c>
      <c r="N27" s="74">
        <v>0.67708333333333326</v>
      </c>
      <c r="O27" s="74">
        <v>0.68749999999999989</v>
      </c>
      <c r="P27" s="826">
        <v>8</v>
      </c>
      <c r="Q27" s="74">
        <v>0.69444444444444453</v>
      </c>
      <c r="R27" s="74">
        <v>0.70486111111111116</v>
      </c>
      <c r="S27" s="74">
        <v>0.72569444444444453</v>
      </c>
      <c r="T27" s="74">
        <v>0.73611111111111116</v>
      </c>
      <c r="U27" s="74">
        <v>0.74652777777777779</v>
      </c>
      <c r="V27" s="74">
        <v>0.75694444444444442</v>
      </c>
      <c r="W27" s="74">
        <v>0.76388888888888884</v>
      </c>
      <c r="X27" s="74">
        <v>0.78124999999999989</v>
      </c>
      <c r="Y27" s="74">
        <v>0.79166666666666652</v>
      </c>
      <c r="Z27" s="74">
        <v>0.80555555555555536</v>
      </c>
      <c r="AA27" s="74">
        <v>0.81597222222222199</v>
      </c>
      <c r="AB27" s="74">
        <v>0.82638888888888862</v>
      </c>
      <c r="AC27" s="74">
        <v>0.83680555555555525</v>
      </c>
      <c r="AD27" s="825">
        <v>0.84374999999999967</v>
      </c>
      <c r="AE27" s="590">
        <v>8</v>
      </c>
    </row>
    <row r="28" spans="1:31" ht="12.75">
      <c r="A28" s="589">
        <v>9</v>
      </c>
      <c r="B28" s="825">
        <v>0.56944444444444442</v>
      </c>
      <c r="C28" s="74">
        <v>0.57638888888888884</v>
      </c>
      <c r="D28" s="74">
        <v>0.58680555555555547</v>
      </c>
      <c r="E28" s="74">
        <v>0.5972222222222221</v>
      </c>
      <c r="F28" s="74">
        <v>0.60763888888888873</v>
      </c>
      <c r="G28" s="74">
        <v>0.62152777777777757</v>
      </c>
      <c r="H28" s="74">
        <v>0.63541666666666663</v>
      </c>
      <c r="I28" s="74">
        <v>0.64583333333333326</v>
      </c>
      <c r="J28" s="74">
        <v>0.65277777777777768</v>
      </c>
      <c r="K28" s="74">
        <v>0.66319444444444431</v>
      </c>
      <c r="L28" s="74">
        <v>0.67361111111111094</v>
      </c>
      <c r="M28" s="74">
        <v>0.68402777777777757</v>
      </c>
      <c r="N28" s="74">
        <v>0.70486111111111094</v>
      </c>
      <c r="O28" s="74">
        <v>0.71527777777777757</v>
      </c>
      <c r="P28" s="826">
        <v>9</v>
      </c>
      <c r="Q28" s="74">
        <v>0.72222222222222232</v>
      </c>
      <c r="R28" s="74">
        <v>0.73263888888888895</v>
      </c>
      <c r="S28" s="74">
        <v>0.75347222222222232</v>
      </c>
      <c r="T28" s="74">
        <v>0.76388888888888895</v>
      </c>
      <c r="U28" s="74">
        <v>0.77430555555555558</v>
      </c>
      <c r="V28" s="74">
        <v>0.78472222222222221</v>
      </c>
      <c r="W28" s="74">
        <v>0.79166666666666663</v>
      </c>
      <c r="X28" s="74">
        <v>0.80902777777777768</v>
      </c>
      <c r="Y28" s="74">
        <v>0.81944444444444431</v>
      </c>
      <c r="Z28" s="74">
        <v>0.83333333333333315</v>
      </c>
      <c r="AA28" s="74">
        <v>0.84374999999999978</v>
      </c>
      <c r="AB28" s="74">
        <v>0.85416666666666641</v>
      </c>
      <c r="AC28" s="74">
        <v>0.86458333333333304</v>
      </c>
      <c r="AD28" s="825">
        <v>0.87499999999999967</v>
      </c>
      <c r="AE28" s="590">
        <v>9</v>
      </c>
    </row>
    <row r="29" spans="1:31" ht="12.75">
      <c r="A29" s="589">
        <v>10</v>
      </c>
      <c r="B29" s="825">
        <v>0.59722222222222221</v>
      </c>
      <c r="C29" s="74">
        <v>0.60763888888888884</v>
      </c>
      <c r="D29" s="74">
        <v>0.61805555555555547</v>
      </c>
      <c r="E29" s="74">
        <v>0.6284722222222221</v>
      </c>
      <c r="F29" s="74">
        <v>0.63888888888888873</v>
      </c>
      <c r="G29" s="74">
        <v>0.65277777777777757</v>
      </c>
      <c r="H29" s="74">
        <v>0.66666666666666663</v>
      </c>
      <c r="I29" s="74">
        <v>0.67708333333333326</v>
      </c>
      <c r="J29" s="74">
        <v>0.68402777777777768</v>
      </c>
      <c r="K29" s="74">
        <v>0.69444444444444431</v>
      </c>
      <c r="L29" s="74">
        <v>0.70486111111111094</v>
      </c>
      <c r="M29" s="74">
        <v>0.71527777777777757</v>
      </c>
      <c r="N29" s="74">
        <v>0.73611111111111094</v>
      </c>
      <c r="O29" s="74">
        <v>0.74305555555555536</v>
      </c>
      <c r="P29" s="826">
        <v>10</v>
      </c>
      <c r="Q29" s="74">
        <v>0.75000000000000011</v>
      </c>
      <c r="R29" s="74">
        <v>0.76041666666666674</v>
      </c>
      <c r="S29" s="74">
        <v>0.78125000000000011</v>
      </c>
      <c r="T29" s="74">
        <v>0.79166666666666674</v>
      </c>
      <c r="U29" s="74">
        <v>0.80208333333333337</v>
      </c>
      <c r="V29" s="74">
        <v>0.8125</v>
      </c>
      <c r="W29" s="74">
        <v>0.81944444444444442</v>
      </c>
      <c r="X29" s="74">
        <v>0.83680555555555547</v>
      </c>
      <c r="Y29" s="74">
        <v>0.84374999999999989</v>
      </c>
      <c r="Z29" s="74">
        <v>0.85763888888888873</v>
      </c>
      <c r="AA29" s="74">
        <v>0.86805555555555536</v>
      </c>
      <c r="AB29" s="74">
        <v>0.87847222222222199</v>
      </c>
      <c r="AC29" s="74">
        <v>0.88888888888888862</v>
      </c>
      <c r="AD29" s="825">
        <v>0.89583333333333304</v>
      </c>
      <c r="AE29" s="590">
        <v>10</v>
      </c>
    </row>
    <row r="30" spans="1:31" ht="12.75">
      <c r="A30" s="589">
        <v>1</v>
      </c>
      <c r="B30" s="74">
        <v>0.61805555555555558</v>
      </c>
      <c r="C30" s="74">
        <v>0.625</v>
      </c>
      <c r="D30" s="74">
        <v>0.63541666666666663</v>
      </c>
      <c r="E30" s="74">
        <v>0.64583333333333326</v>
      </c>
      <c r="F30" s="74">
        <v>0.65624999999999989</v>
      </c>
      <c r="G30" s="74">
        <v>0.67013888888888873</v>
      </c>
      <c r="H30" s="74">
        <v>0.68402777777777779</v>
      </c>
      <c r="I30" s="74">
        <v>0.69444444444444442</v>
      </c>
      <c r="J30" s="74">
        <v>0.70138888888888884</v>
      </c>
      <c r="K30" s="825">
        <v>0.71180555555555547</v>
      </c>
      <c r="L30" s="74">
        <v>0.7222222222222221</v>
      </c>
      <c r="M30" s="74">
        <v>0.73263888888888873</v>
      </c>
      <c r="N30" s="74">
        <v>0.7534722222222221</v>
      </c>
      <c r="O30" s="74">
        <v>0.76388888888888873</v>
      </c>
      <c r="P30" s="826">
        <v>1</v>
      </c>
      <c r="Q30" s="74">
        <v>0.7777777777777779</v>
      </c>
      <c r="R30" s="74">
        <v>0.78819444444444453</v>
      </c>
      <c r="S30" s="74">
        <v>0.8090277777777779</v>
      </c>
      <c r="T30" s="74">
        <v>0.81944444444444453</v>
      </c>
      <c r="U30" s="74">
        <v>0.82986111111111116</v>
      </c>
      <c r="V30" s="74">
        <v>0.84027777777777779</v>
      </c>
      <c r="W30" s="74">
        <v>0.84722222222222221</v>
      </c>
      <c r="X30" s="74">
        <v>0.86458333333333326</v>
      </c>
      <c r="Y30" s="74">
        <v>0.87499999999999989</v>
      </c>
      <c r="Z30" s="74">
        <v>0.88888888888888873</v>
      </c>
      <c r="AA30" s="74">
        <v>0.89930555555555536</v>
      </c>
      <c r="AB30" s="74">
        <v>0.90972222222222199</v>
      </c>
      <c r="AC30" s="74">
        <v>0.92013888888888862</v>
      </c>
      <c r="AD30" s="74">
        <v>0.92708333333333304</v>
      </c>
      <c r="AE30" s="590">
        <v>1</v>
      </c>
    </row>
    <row r="31" spans="1:31" ht="12.75">
      <c r="A31" s="589">
        <v>11</v>
      </c>
      <c r="B31" s="74">
        <v>0.65277777777777779</v>
      </c>
      <c r="C31" s="74">
        <v>0.65972222222222221</v>
      </c>
      <c r="D31" s="74">
        <v>0.67013888888888884</v>
      </c>
      <c r="E31" s="74">
        <v>0.68055555555555547</v>
      </c>
      <c r="F31" s="74">
        <v>0.6909722222222221</v>
      </c>
      <c r="G31" s="74">
        <v>0.70486111111111094</v>
      </c>
      <c r="H31" s="74">
        <v>0.71875</v>
      </c>
      <c r="I31" s="74">
        <v>0.72916666666666663</v>
      </c>
      <c r="J31" s="74">
        <v>0.73611111111111105</v>
      </c>
      <c r="K31" s="825">
        <v>0.74652777777777768</v>
      </c>
      <c r="L31" s="74">
        <v>0.75694444444444431</v>
      </c>
      <c r="M31" s="74">
        <v>0.76736111111111094</v>
      </c>
      <c r="N31" s="74">
        <v>0.78819444444444431</v>
      </c>
      <c r="O31" s="74">
        <v>0.79861111111111094</v>
      </c>
      <c r="P31" s="826">
        <v>11</v>
      </c>
      <c r="Q31" s="74">
        <v>0.80555555555555569</v>
      </c>
      <c r="R31" s="74">
        <v>0.81597222222222232</v>
      </c>
      <c r="S31" s="74">
        <v>0.83680555555555569</v>
      </c>
      <c r="T31" s="74">
        <v>0.84722222222222232</v>
      </c>
      <c r="U31" s="74">
        <v>0.85763888888888895</v>
      </c>
      <c r="V31" s="74">
        <v>0.86805555555555558</v>
      </c>
      <c r="W31" s="74">
        <v>0.875</v>
      </c>
      <c r="X31" s="74">
        <v>0.89236111111111105</v>
      </c>
      <c r="Y31" s="74">
        <v>0.90277777777777768</v>
      </c>
      <c r="Z31" s="74">
        <v>0.91666666666666652</v>
      </c>
      <c r="AA31" s="74">
        <v>0.92708333333333315</v>
      </c>
      <c r="AB31" s="74">
        <v>0.93749999999999978</v>
      </c>
      <c r="AC31" s="74">
        <v>0.94791666666666641</v>
      </c>
      <c r="AD31" s="74">
        <v>0.95833333333333304</v>
      </c>
      <c r="AE31" s="590">
        <v>11</v>
      </c>
    </row>
    <row r="32" spans="1:31" ht="12.75">
      <c r="A32" s="589">
        <v>6</v>
      </c>
      <c r="B32" s="74">
        <v>0.68055555555555558</v>
      </c>
      <c r="C32" s="74">
        <v>0.6875</v>
      </c>
      <c r="D32" s="74">
        <v>0.69791666666666663</v>
      </c>
      <c r="E32" s="74">
        <v>0.70833333333333326</v>
      </c>
      <c r="F32" s="74">
        <v>0.71874999999999989</v>
      </c>
      <c r="G32" s="74">
        <v>0.73263888888888873</v>
      </c>
      <c r="H32" s="74">
        <v>0.74652777777777779</v>
      </c>
      <c r="I32" s="74">
        <v>0.75694444444444442</v>
      </c>
      <c r="J32" s="74">
        <v>0.76388888888888884</v>
      </c>
      <c r="K32" s="825">
        <v>0.77430555555555547</v>
      </c>
      <c r="L32" s="74">
        <v>0.7847222222222221</v>
      </c>
      <c r="M32" s="74">
        <v>0.79513888888888873</v>
      </c>
      <c r="N32" s="74">
        <v>0.8159722222222221</v>
      </c>
      <c r="O32" s="74">
        <v>0.82638888888888873</v>
      </c>
      <c r="P32" s="826">
        <v>6</v>
      </c>
      <c r="Q32" s="74">
        <v>0.83333333333333348</v>
      </c>
      <c r="R32" s="74">
        <v>0.84375000000000011</v>
      </c>
      <c r="S32" s="74">
        <v>0.86458333333333348</v>
      </c>
      <c r="T32" s="74">
        <v>0.87500000000000011</v>
      </c>
      <c r="U32" s="74">
        <v>0.88541666666666674</v>
      </c>
      <c r="V32" s="74">
        <v>0.89583333333333337</v>
      </c>
      <c r="W32" s="74">
        <v>0.90277777777777779</v>
      </c>
      <c r="X32" s="74">
        <v>0.92013888888888884</v>
      </c>
      <c r="Y32" s="74">
        <v>0.93055555555555547</v>
      </c>
      <c r="Z32" s="74">
        <v>0.94444444444444431</v>
      </c>
      <c r="AA32" s="74">
        <v>0.95486111111111094</v>
      </c>
      <c r="AB32" s="74">
        <v>0.96527777777777757</v>
      </c>
      <c r="AC32" s="74">
        <v>0.9756944444444442</v>
      </c>
      <c r="AD32" s="825">
        <v>0.98263888888888862</v>
      </c>
      <c r="AE32" s="827">
        <v>7</v>
      </c>
    </row>
    <row r="33" spans="1:31" ht="12.75">
      <c r="A33" s="589">
        <v>2</v>
      </c>
      <c r="B33" s="74">
        <v>0.70833333333333337</v>
      </c>
      <c r="C33" s="74">
        <v>0.71527777777777779</v>
      </c>
      <c r="D33" s="74">
        <v>0.72569444444444442</v>
      </c>
      <c r="E33" s="74">
        <v>0.73263888888888884</v>
      </c>
      <c r="F33" s="74">
        <v>0.74305555555555547</v>
      </c>
      <c r="G33" s="74">
        <v>0.75694444444444431</v>
      </c>
      <c r="H33" s="74">
        <v>0.76736111111111116</v>
      </c>
      <c r="I33" s="74">
        <v>0.77777777777777779</v>
      </c>
      <c r="J33" s="74">
        <v>0.78472222222222221</v>
      </c>
      <c r="K33" s="825">
        <v>0.79513888888888884</v>
      </c>
      <c r="L33" s="74">
        <v>0.80555555555555547</v>
      </c>
      <c r="M33" s="74">
        <v>0.8159722222222221</v>
      </c>
      <c r="N33" s="74">
        <v>0.83680555555555547</v>
      </c>
      <c r="O33" s="74">
        <v>0.8472222222222221</v>
      </c>
      <c r="P33" s="826">
        <v>2</v>
      </c>
      <c r="Q33" s="74">
        <v>0.86111111111111116</v>
      </c>
      <c r="R33" s="74">
        <v>0.87152777777777779</v>
      </c>
      <c r="S33" s="74">
        <v>0.89236111111111116</v>
      </c>
      <c r="T33" s="74">
        <v>0.90277777777777779</v>
      </c>
      <c r="U33" s="74">
        <v>0.91319444444444442</v>
      </c>
      <c r="V33" s="74">
        <v>0.92361111111111105</v>
      </c>
      <c r="W33" s="74">
        <v>0.93055555555555547</v>
      </c>
      <c r="X33" s="74">
        <v>0.9409722222222221</v>
      </c>
      <c r="Y33" s="74">
        <v>0.95138888888888873</v>
      </c>
      <c r="Z33" s="74">
        <v>0.96527777777777757</v>
      </c>
      <c r="AA33" s="74">
        <v>0.9756944444444442</v>
      </c>
      <c r="AB33" s="74">
        <v>0.99305555555555547</v>
      </c>
      <c r="AC33" s="74">
        <v>3.472222222222222E-3</v>
      </c>
      <c r="AD33" s="825">
        <v>1.0416666666666666E-2</v>
      </c>
      <c r="AE33" s="590">
        <v>8</v>
      </c>
    </row>
    <row r="34" spans="1:31" ht="12.75">
      <c r="A34" s="589">
        <v>3</v>
      </c>
      <c r="B34" s="74">
        <v>0.73611111111111116</v>
      </c>
      <c r="C34" s="74">
        <v>0.74305555555555558</v>
      </c>
      <c r="D34" s="74">
        <v>0.75347222222222221</v>
      </c>
      <c r="E34" s="74">
        <v>0.76388888888888884</v>
      </c>
      <c r="F34" s="74">
        <v>0.77430555555555547</v>
      </c>
      <c r="G34" s="74">
        <v>0.78819444444444431</v>
      </c>
      <c r="H34" s="74">
        <v>0.79861111111111116</v>
      </c>
      <c r="I34" s="74">
        <v>0.80902777777777779</v>
      </c>
      <c r="J34" s="74">
        <v>0.81597222222222221</v>
      </c>
      <c r="K34" s="825">
        <v>0.82638888888888884</v>
      </c>
      <c r="L34" s="74">
        <v>0.83680555555555547</v>
      </c>
      <c r="M34" s="74">
        <v>0.8472222222222221</v>
      </c>
      <c r="N34" s="74">
        <v>0.86805555555555547</v>
      </c>
      <c r="O34" s="74">
        <v>0.8784722222222221</v>
      </c>
      <c r="P34" s="826">
        <v>3</v>
      </c>
      <c r="Q34" s="74">
        <v>0.89583333333333337</v>
      </c>
      <c r="R34" s="74">
        <v>0.90625</v>
      </c>
      <c r="S34" s="74">
        <v>0.92708333333333337</v>
      </c>
      <c r="T34" s="74">
        <v>0.9375</v>
      </c>
      <c r="U34" s="74">
        <v>0.94791666666666663</v>
      </c>
      <c r="V34" s="74">
        <v>0.95833333333333326</v>
      </c>
      <c r="W34" s="74">
        <v>0.96527777777777768</v>
      </c>
      <c r="X34" s="74">
        <v>0.98263888888888873</v>
      </c>
      <c r="Y34" s="74">
        <v>0.99305555555555536</v>
      </c>
      <c r="Z34" s="74">
        <v>1.0069444444444442</v>
      </c>
      <c r="AA34" s="74">
        <v>1.0173611111111109</v>
      </c>
      <c r="AB34" s="74">
        <v>1.0277777777777777</v>
      </c>
      <c r="AC34" s="74">
        <v>1.0381944444444444</v>
      </c>
      <c r="AD34" s="825">
        <v>1.0451388888888888</v>
      </c>
      <c r="AE34" s="590">
        <v>25</v>
      </c>
    </row>
    <row r="35" spans="1:31" ht="12.75">
      <c r="A35" s="589">
        <v>4</v>
      </c>
      <c r="B35" s="74">
        <v>0.76388888888888884</v>
      </c>
      <c r="C35" s="74">
        <v>0.77083333333333326</v>
      </c>
      <c r="D35" s="74">
        <v>0.78124999999999989</v>
      </c>
      <c r="E35" s="74">
        <v>0.79166666666666652</v>
      </c>
      <c r="F35" s="74">
        <v>0.80208333333333315</v>
      </c>
      <c r="G35" s="74">
        <v>0.81597222222222199</v>
      </c>
      <c r="H35" s="74">
        <v>0.82638888888888884</v>
      </c>
      <c r="I35" s="74">
        <v>0.83680555555555547</v>
      </c>
      <c r="J35" s="74">
        <v>0.84374999999999989</v>
      </c>
      <c r="K35" s="825">
        <v>0.85416666666666652</v>
      </c>
      <c r="L35" s="74">
        <v>0.86458333333333315</v>
      </c>
      <c r="M35" s="74">
        <v>0.87499999999999978</v>
      </c>
      <c r="N35" s="74">
        <v>0.89583333333333315</v>
      </c>
      <c r="O35" s="74">
        <v>0.90277777777777757</v>
      </c>
      <c r="P35" s="826">
        <v>4</v>
      </c>
      <c r="Q35" s="74">
        <v>0.92708333333333337</v>
      </c>
      <c r="R35" s="74">
        <v>0.9375</v>
      </c>
      <c r="S35" s="74">
        <v>0.95833333333333337</v>
      </c>
      <c r="T35" s="74">
        <v>0.96875</v>
      </c>
      <c r="U35" s="74">
        <v>0.97916666666666663</v>
      </c>
      <c r="V35" s="74">
        <v>0.98958333333333326</v>
      </c>
      <c r="W35" s="74">
        <v>0.99652777777777768</v>
      </c>
      <c r="X35" s="74">
        <v>1.0104166666666667</v>
      </c>
      <c r="Y35" s="74">
        <v>1.0173611111111112</v>
      </c>
      <c r="Z35" s="74">
        <v>1.03125</v>
      </c>
      <c r="AA35" s="74">
        <v>1.0416666666666667</v>
      </c>
      <c r="AB35" s="74">
        <v>1.0520833333333335</v>
      </c>
      <c r="AC35" s="74">
        <v>1.0625000000000002</v>
      </c>
      <c r="AD35" s="825">
        <v>7.2916666666666671E-2</v>
      </c>
      <c r="AE35" s="590">
        <v>26</v>
      </c>
    </row>
    <row r="36" spans="1:31" ht="12.75">
      <c r="A36" s="589">
        <v>5</v>
      </c>
      <c r="B36" s="74">
        <v>0.79166666666666663</v>
      </c>
      <c r="C36" s="74">
        <v>0.79861111111111105</v>
      </c>
      <c r="D36" s="74">
        <v>0.80902777777777768</v>
      </c>
      <c r="E36" s="74">
        <v>0.81944444444444431</v>
      </c>
      <c r="F36" s="74">
        <v>0.82986111111111094</v>
      </c>
      <c r="G36" s="74">
        <v>0.84374999999999978</v>
      </c>
      <c r="H36" s="74">
        <v>0.86111111111111083</v>
      </c>
      <c r="I36" s="74">
        <v>0.87152777777777746</v>
      </c>
      <c r="J36" s="74">
        <v>0.87847222222222188</v>
      </c>
      <c r="K36" s="74">
        <v>0.88888888888888851</v>
      </c>
      <c r="L36" s="74">
        <v>0.89930555555555514</v>
      </c>
      <c r="M36" s="74">
        <v>0.90972222222222177</v>
      </c>
      <c r="N36" s="74">
        <v>0.93055555555555514</v>
      </c>
      <c r="O36" s="74">
        <v>0.93749999999999956</v>
      </c>
      <c r="P36" s="826">
        <v>5</v>
      </c>
      <c r="Q36" s="74">
        <v>0.95486111111111116</v>
      </c>
      <c r="R36" s="74">
        <v>0.96527777777777779</v>
      </c>
      <c r="S36" s="74">
        <v>0.98611111111111116</v>
      </c>
      <c r="T36" s="74">
        <v>0.99652777777777779</v>
      </c>
      <c r="U36" s="74">
        <v>1.0069444444444444</v>
      </c>
      <c r="V36" s="74">
        <v>1.0173611111111112</v>
      </c>
      <c r="W36" s="74">
        <v>1.0243055555555556</v>
      </c>
      <c r="X36" s="74">
        <v>1.0381944444444446</v>
      </c>
      <c r="Y36" s="74">
        <v>1.0451388888888891</v>
      </c>
      <c r="Z36" s="74">
        <v>1.0590277777777779</v>
      </c>
      <c r="AA36" s="74">
        <v>1.0694444444444446</v>
      </c>
      <c r="AB36" s="74">
        <v>1.0798611111111114</v>
      </c>
      <c r="AC36" s="74">
        <v>1.0902777777777781</v>
      </c>
      <c r="AD36" s="825">
        <v>9.7222222222222224E-2</v>
      </c>
      <c r="AE36" s="590">
        <v>5</v>
      </c>
    </row>
    <row r="37" spans="1:31" ht="12.75">
      <c r="A37" s="589"/>
      <c r="B37" s="1045"/>
      <c r="C37" s="1045"/>
      <c r="D37" s="1045"/>
      <c r="E37" s="1045"/>
      <c r="F37" s="1045"/>
      <c r="G37" s="1045"/>
      <c r="H37" s="1045"/>
      <c r="I37" s="1045"/>
      <c r="J37" s="1045"/>
      <c r="K37" s="1053"/>
      <c r="L37" s="1045"/>
      <c r="M37" s="1045"/>
      <c r="N37" s="1045"/>
      <c r="O37" s="1045"/>
      <c r="P37" s="826">
        <v>27</v>
      </c>
      <c r="Q37" s="74">
        <v>0.98958333333333337</v>
      </c>
      <c r="R37" s="74">
        <v>0.99652777777777779</v>
      </c>
      <c r="S37" s="74">
        <v>1.3888888888888888E-2</v>
      </c>
      <c r="T37" s="74">
        <v>2.4305555555555556E-2</v>
      </c>
      <c r="U37" s="825">
        <v>3.125E-2</v>
      </c>
      <c r="V37" s="1045"/>
      <c r="W37" s="1045"/>
      <c r="X37" s="1045"/>
      <c r="Y37" s="1045"/>
      <c r="Z37" s="1045"/>
      <c r="AA37" s="1045"/>
      <c r="AB37" s="1045"/>
      <c r="AC37" s="1045"/>
      <c r="AD37" s="1045"/>
      <c r="AE37" s="590"/>
    </row>
    <row r="38" spans="1:31" ht="12.75">
      <c r="A38" s="589">
        <v>7</v>
      </c>
      <c r="B38" s="74">
        <v>0.84027777777777779</v>
      </c>
      <c r="C38" s="74">
        <v>0.84722222222222221</v>
      </c>
      <c r="D38" s="74">
        <v>0.85763888888888884</v>
      </c>
      <c r="E38" s="74">
        <v>0.86805555555555547</v>
      </c>
      <c r="F38" s="74">
        <v>0.8784722222222221</v>
      </c>
      <c r="G38" s="74">
        <v>0.89236111111111094</v>
      </c>
      <c r="H38" s="74">
        <v>0.91666666666666663</v>
      </c>
      <c r="I38" s="74">
        <v>0.92708333333333326</v>
      </c>
      <c r="J38" s="74">
        <v>0.93402777777777768</v>
      </c>
      <c r="K38" s="825">
        <v>0.94444444444444431</v>
      </c>
      <c r="L38" s="74">
        <v>0.95486111111111094</v>
      </c>
      <c r="M38" s="74">
        <v>0.96527777777777757</v>
      </c>
      <c r="N38" s="74">
        <v>0.98611111111111094</v>
      </c>
      <c r="O38" s="74">
        <v>0.99305555555555547</v>
      </c>
      <c r="P38" s="826">
        <v>6</v>
      </c>
      <c r="Q38" s="74">
        <v>0.99652777777777779</v>
      </c>
      <c r="R38" s="74">
        <v>3.472222222222222E-3</v>
      </c>
      <c r="S38" s="74">
        <v>1.7361111111111112E-2</v>
      </c>
      <c r="T38" s="74">
        <v>2.4305555555555556E-2</v>
      </c>
      <c r="U38" s="825">
        <v>3.125E-2</v>
      </c>
      <c r="V38" s="74">
        <v>3.8194444444444441E-2</v>
      </c>
      <c r="W38" s="74">
        <v>4.5138888888888888E-2</v>
      </c>
      <c r="X38" s="74">
        <v>5.5555555555555552E-2</v>
      </c>
      <c r="Y38" s="1045"/>
      <c r="Z38" s="1045"/>
      <c r="AA38" s="1045"/>
      <c r="AB38" s="1045"/>
      <c r="AC38" s="1045"/>
      <c r="AD38" s="1045"/>
      <c r="AE38" s="590">
        <v>27</v>
      </c>
    </row>
    <row r="39" spans="1:31" ht="13.5" hidden="1" customHeight="1">
      <c r="A39" s="589">
        <v>82</v>
      </c>
      <c r="B39" s="825">
        <v>0.83333333333333326</v>
      </c>
      <c r="C39" s="74">
        <v>0.84027777777777768</v>
      </c>
      <c r="D39" s="74">
        <v>0.85069444444444431</v>
      </c>
      <c r="E39" s="74">
        <v>0.86111111111111094</v>
      </c>
      <c r="F39" s="74">
        <v>0.87152777777777757</v>
      </c>
      <c r="G39" s="74">
        <v>0.88541666666666641</v>
      </c>
      <c r="H39" s="74">
        <v>0.90972222222222188</v>
      </c>
      <c r="I39" s="74">
        <v>0.92013888888888851</v>
      </c>
      <c r="J39" s="74">
        <v>0.92708333333333293</v>
      </c>
      <c r="K39" s="74">
        <v>0.93749999999999956</v>
      </c>
      <c r="L39" s="74">
        <v>0.94791666666666619</v>
      </c>
      <c r="M39" s="74">
        <v>0.95833333333333282</v>
      </c>
      <c r="N39" s="74">
        <v>0.97916666666666619</v>
      </c>
      <c r="O39" s="74">
        <v>0.98611111111111061</v>
      </c>
      <c r="P39" s="826">
        <v>6</v>
      </c>
      <c r="Q39" s="74">
        <v>0.99652777777777779</v>
      </c>
      <c r="R39" s="74">
        <v>3.472222222222222E-3</v>
      </c>
      <c r="S39" s="74">
        <v>2.4305555555555552E-2</v>
      </c>
      <c r="T39" s="74">
        <v>3.4722222222222217E-2</v>
      </c>
      <c r="U39" s="74">
        <v>4.5138888888888881E-2</v>
      </c>
      <c r="V39" s="74">
        <v>5.5555555555555546E-2</v>
      </c>
      <c r="W39" s="74">
        <v>6.2499999999999986E-2</v>
      </c>
      <c r="X39" s="1045"/>
      <c r="Y39" s="1045"/>
      <c r="Z39" s="1045"/>
      <c r="AA39" s="1045"/>
      <c r="AB39" s="1045"/>
      <c r="AC39" s="1045"/>
      <c r="AD39" s="1045"/>
      <c r="AE39" s="590">
        <v>6</v>
      </c>
    </row>
    <row r="40" spans="1:31" ht="12.75">
      <c r="A40" s="589">
        <v>8</v>
      </c>
      <c r="B40" s="825">
        <v>0.86805555555555547</v>
      </c>
      <c r="C40" s="74">
        <v>0.8784722222222221</v>
      </c>
      <c r="D40" s="74">
        <v>0.88888888888888873</v>
      </c>
      <c r="E40" s="74">
        <v>0.89930555555555536</v>
      </c>
      <c r="F40" s="74">
        <v>0.90972222222222199</v>
      </c>
      <c r="G40" s="74">
        <v>0.92361111111111083</v>
      </c>
      <c r="H40" s="74">
        <v>0.9479166666666663</v>
      </c>
      <c r="I40" s="74">
        <v>0.95833333333333293</v>
      </c>
      <c r="J40" s="74">
        <v>0.96874999999999956</v>
      </c>
      <c r="K40" s="74">
        <v>0.97916666666666619</v>
      </c>
      <c r="L40" s="74">
        <v>0.98958333333333282</v>
      </c>
      <c r="M40" s="74">
        <v>0.99999999999999944</v>
      </c>
      <c r="N40" s="74">
        <v>1.0208333333333328</v>
      </c>
      <c r="O40" s="1045"/>
      <c r="P40" s="826">
        <v>2</v>
      </c>
      <c r="Q40" s="1045"/>
      <c r="R40" s="74">
        <v>1.0208333333333328</v>
      </c>
      <c r="S40" s="74">
        <v>1.0451388888888884</v>
      </c>
      <c r="T40" s="74">
        <v>1.0555555555555551</v>
      </c>
      <c r="U40" s="825">
        <v>1.0624999999999996</v>
      </c>
      <c r="V40" s="1045"/>
      <c r="W40" s="1045"/>
      <c r="X40" s="1045"/>
      <c r="Y40" s="1045"/>
      <c r="Z40" s="1045"/>
      <c r="AA40" s="1045"/>
      <c r="AB40" s="1045"/>
      <c r="AC40" s="1045"/>
      <c r="AD40" s="1045"/>
      <c r="AE40" s="590">
        <v>2</v>
      </c>
    </row>
    <row r="41" spans="1:31" ht="12.75" hidden="1" customHeight="1">
      <c r="A41" s="589">
        <v>28</v>
      </c>
      <c r="B41" s="825">
        <v>0.90277777777777768</v>
      </c>
      <c r="C41" s="74">
        <v>0.9097222222222221</v>
      </c>
      <c r="D41" s="74">
        <v>0.92013888888888873</v>
      </c>
      <c r="E41" s="74">
        <v>0.93055555555555536</v>
      </c>
      <c r="F41" s="74">
        <v>0.94097222222222199</v>
      </c>
      <c r="G41" s="74">
        <v>0.95138888888888862</v>
      </c>
      <c r="H41" s="74">
        <v>0.97222222222222188</v>
      </c>
      <c r="I41" s="74">
        <v>0.98263888888888851</v>
      </c>
      <c r="J41" s="74">
        <v>0.98958333333333293</v>
      </c>
      <c r="K41" s="74">
        <v>0.99999999999999956</v>
      </c>
      <c r="L41" s="74">
        <v>1.0104166666666663</v>
      </c>
      <c r="M41" s="74">
        <v>1.020833333333333</v>
      </c>
      <c r="N41" s="74">
        <v>1.0416666666666663</v>
      </c>
      <c r="O41" s="1045"/>
      <c r="P41" s="826">
        <v>3</v>
      </c>
      <c r="Q41" s="1045"/>
      <c r="R41" s="74">
        <v>1.0451388888888886</v>
      </c>
      <c r="S41" s="74">
        <v>1.0624999999999998</v>
      </c>
      <c r="T41" s="74">
        <v>1.0729166666666665</v>
      </c>
      <c r="U41" s="825">
        <v>1.0833333333333333</v>
      </c>
      <c r="V41" s="1045"/>
      <c r="W41" s="1045"/>
      <c r="X41" s="1045"/>
      <c r="Y41" s="1045"/>
      <c r="Z41" s="1045"/>
      <c r="AA41" s="1045"/>
      <c r="AB41" s="1045"/>
      <c r="AC41" s="1045"/>
      <c r="AD41" s="1045"/>
      <c r="AE41" s="590">
        <v>3</v>
      </c>
    </row>
    <row r="42" spans="1:31" ht="12.75">
      <c r="A42" s="589">
        <v>28</v>
      </c>
      <c r="B42" s="825">
        <v>0.90972222222222221</v>
      </c>
      <c r="C42" s="74">
        <v>0.91666666666666663</v>
      </c>
      <c r="D42" s="74">
        <v>0.92708333333333326</v>
      </c>
      <c r="E42" s="74">
        <v>0.93749999999999989</v>
      </c>
      <c r="F42" s="74">
        <v>0.94791666666666652</v>
      </c>
      <c r="G42" s="74">
        <v>0.95833333333333337</v>
      </c>
      <c r="H42" s="74">
        <v>0.97916666666666663</v>
      </c>
      <c r="I42" s="74">
        <v>0.98958333333333337</v>
      </c>
      <c r="J42" s="74">
        <v>0.99652777777777779</v>
      </c>
      <c r="K42" s="74">
        <v>6.9444444444444441E-3</v>
      </c>
      <c r="L42" s="74">
        <v>1.7361111111111112E-2</v>
      </c>
      <c r="M42" s="74">
        <v>2.7777777777777776E-2</v>
      </c>
      <c r="N42" s="74">
        <v>4.8611111111111112E-2</v>
      </c>
      <c r="O42" s="1045"/>
      <c r="P42" s="826">
        <v>3</v>
      </c>
      <c r="Q42" s="1045"/>
      <c r="R42" s="74">
        <v>5.2083333333333336E-2</v>
      </c>
      <c r="S42" s="74">
        <v>6.9444444444444434E-2</v>
      </c>
      <c r="T42" s="74">
        <v>7.9861111111111105E-2</v>
      </c>
      <c r="U42" s="825">
        <v>9.0277777777777776E-2</v>
      </c>
      <c r="V42" s="1045"/>
      <c r="W42" s="1045"/>
      <c r="X42" s="1045"/>
      <c r="Y42" s="1045"/>
      <c r="Z42" s="1045"/>
      <c r="AA42" s="1045"/>
      <c r="AB42" s="1045"/>
      <c r="AC42" s="1045"/>
      <c r="AD42" s="1045"/>
      <c r="AE42" s="590">
        <v>4</v>
      </c>
    </row>
    <row r="43" spans="1:31" ht="12.75">
      <c r="A43" s="589">
        <v>1</v>
      </c>
      <c r="B43" s="825">
        <v>0.9375</v>
      </c>
      <c r="C43" s="74">
        <v>0.94444444444444453</v>
      </c>
      <c r="D43" s="74">
        <v>0.95486111111111116</v>
      </c>
      <c r="E43" s="74">
        <v>0.96527777777777779</v>
      </c>
      <c r="F43" s="74">
        <v>0.97569444444444453</v>
      </c>
      <c r="G43" s="74">
        <v>0.98611111111111116</v>
      </c>
      <c r="H43" s="74">
        <v>0</v>
      </c>
      <c r="I43" s="74">
        <v>1.0416666666666666E-2</v>
      </c>
      <c r="J43" s="74">
        <v>1.3888888888888888E-2</v>
      </c>
      <c r="K43" s="825">
        <v>2.0833333333333332E-2</v>
      </c>
      <c r="L43" s="1045"/>
      <c r="M43" s="1045"/>
      <c r="N43" s="1045"/>
      <c r="O43" s="1045"/>
      <c r="P43" s="826">
        <v>5</v>
      </c>
      <c r="Q43" s="1045"/>
      <c r="R43" s="1045"/>
      <c r="S43" s="1045"/>
      <c r="T43" s="1045"/>
      <c r="U43" s="1045"/>
      <c r="V43" s="1045"/>
      <c r="W43" s="1045"/>
      <c r="X43" s="1045"/>
      <c r="Y43" s="1045"/>
      <c r="Z43" s="1045"/>
      <c r="AA43" s="1045"/>
      <c r="AB43" s="1045"/>
      <c r="AC43" s="1045"/>
      <c r="AD43" s="1045"/>
      <c r="AE43" s="590">
        <v>5</v>
      </c>
    </row>
    <row r="44" spans="1:31" ht="12.75">
      <c r="A44" s="589">
        <v>4</v>
      </c>
      <c r="B44" s="1187"/>
      <c r="C44" s="1187"/>
      <c r="D44" s="1053"/>
      <c r="E44" s="1045"/>
      <c r="F44" s="1045"/>
      <c r="G44" s="1045"/>
      <c r="H44" s="971">
        <v>1.3888888888888888E-2</v>
      </c>
      <c r="I44" s="971">
        <v>2.4305555555555552E-2</v>
      </c>
      <c r="J44" s="971">
        <v>3.1249999999999997E-2</v>
      </c>
      <c r="K44" s="971">
        <v>4.1666666666666664E-2</v>
      </c>
      <c r="L44" s="971">
        <v>5.2083333333333329E-2</v>
      </c>
      <c r="M44" s="971">
        <v>6.2499999999999993E-2</v>
      </c>
      <c r="N44" s="971">
        <v>8.3333333333333329E-2</v>
      </c>
      <c r="O44" s="1045"/>
      <c r="P44" s="826">
        <v>4</v>
      </c>
      <c r="Q44" s="1045"/>
      <c r="R44" s="74">
        <v>9.0277777777777776E-2</v>
      </c>
      <c r="S44" s="74">
        <v>0.1111111111111111</v>
      </c>
      <c r="T44" s="74">
        <v>0.12152777777777778</v>
      </c>
      <c r="U44" s="825">
        <v>0.13194444444444445</v>
      </c>
      <c r="V44" s="1045"/>
      <c r="W44" s="1045"/>
      <c r="X44" s="1045"/>
      <c r="Y44" s="1045"/>
      <c r="Z44" s="1045"/>
      <c r="AA44" s="1045"/>
      <c r="AB44" s="1045"/>
      <c r="AC44" s="1045"/>
      <c r="AD44" s="1045"/>
      <c r="AE44" s="590">
        <v>4</v>
      </c>
    </row>
    <row r="45" spans="1:31" ht="12.75">
      <c r="A45" s="828">
        <v>11</v>
      </c>
      <c r="B45" s="74">
        <v>0.98611111111111116</v>
      </c>
      <c r="C45" s="74">
        <v>0.99305555555555547</v>
      </c>
      <c r="D45" s="74">
        <v>0.99999999999999989</v>
      </c>
      <c r="E45" s="74">
        <v>1.0069444444444444</v>
      </c>
      <c r="F45" s="74">
        <v>1.0138888888888888</v>
      </c>
      <c r="G45" s="74">
        <v>3.4722222222222224E-2</v>
      </c>
      <c r="H45" s="74">
        <v>4.5138888888888888E-2</v>
      </c>
      <c r="I45" s="74">
        <v>5.2083333333333336E-2</v>
      </c>
      <c r="J45" s="74">
        <v>5.9027777777777783E-2</v>
      </c>
      <c r="K45" s="825">
        <v>6.5972222222222224E-2</v>
      </c>
      <c r="L45" s="1045"/>
      <c r="M45" s="1045"/>
      <c r="N45" s="1045"/>
      <c r="O45" s="1045"/>
      <c r="P45" s="826">
        <v>11</v>
      </c>
      <c r="Q45" s="1045"/>
      <c r="R45" s="1045"/>
      <c r="S45" s="1045"/>
      <c r="T45" s="1045"/>
      <c r="U45" s="1045"/>
      <c r="V45" s="1045"/>
      <c r="W45" s="1045"/>
      <c r="X45" s="1045"/>
      <c r="Y45" s="1045"/>
      <c r="Z45" s="1045"/>
      <c r="AA45" s="1045"/>
      <c r="AB45" s="1045"/>
      <c r="AC45" s="1045"/>
      <c r="AD45" s="1045"/>
      <c r="AE45" s="590">
        <v>11</v>
      </c>
    </row>
    <row r="46" spans="1:31" ht="13.5" thickBot="1">
      <c r="A46" s="858">
        <v>6</v>
      </c>
      <c r="B46" s="1054"/>
      <c r="C46" s="1054"/>
      <c r="D46" s="1054"/>
      <c r="E46" s="1054"/>
      <c r="F46" s="1054"/>
      <c r="G46" s="1054"/>
      <c r="H46" s="859">
        <v>5.5555555555555552E-2</v>
      </c>
      <c r="I46" s="859">
        <v>6.25E-2</v>
      </c>
      <c r="J46" s="859">
        <v>6.9444444444444434E-2</v>
      </c>
      <c r="K46" s="861">
        <v>7.6388888888888895E-2</v>
      </c>
      <c r="L46" s="1055"/>
      <c r="M46" s="1054"/>
      <c r="N46" s="1054"/>
      <c r="O46" s="1054"/>
      <c r="P46" s="860">
        <v>6</v>
      </c>
      <c r="Q46" s="1054"/>
      <c r="R46" s="1054"/>
      <c r="S46" s="1054"/>
      <c r="T46" s="1054"/>
      <c r="U46" s="1054"/>
      <c r="V46" s="1054"/>
      <c r="W46" s="1054"/>
      <c r="X46" s="1054"/>
      <c r="Y46" s="1054"/>
      <c r="Z46" s="1054"/>
      <c r="AA46" s="1054"/>
      <c r="AB46" s="1054"/>
      <c r="AC46" s="1054"/>
      <c r="AD46" s="1054"/>
      <c r="AE46" s="878">
        <v>6</v>
      </c>
    </row>
    <row r="47" spans="1:31" ht="12.75">
      <c r="A47" s="862" t="s">
        <v>59</v>
      </c>
      <c r="B47" s="863"/>
      <c r="C47" s="864"/>
      <c r="D47" s="864"/>
      <c r="E47" s="864"/>
      <c r="F47" s="864"/>
      <c r="G47" s="864"/>
      <c r="H47" s="864"/>
      <c r="I47" s="864"/>
      <c r="J47" s="865"/>
      <c r="K47" s="863" t="s">
        <v>64</v>
      </c>
      <c r="L47" s="865"/>
      <c r="M47" s="864"/>
      <c r="N47" s="863"/>
      <c r="O47" s="863"/>
      <c r="P47" s="864"/>
      <c r="Q47" s="864"/>
      <c r="R47" s="864"/>
      <c r="S47" s="864"/>
      <c r="T47" s="864"/>
      <c r="U47" s="863" t="s">
        <v>66</v>
      </c>
      <c r="V47" s="864"/>
      <c r="W47" s="864"/>
      <c r="X47" s="864"/>
      <c r="Y47" s="864"/>
      <c r="Z47" s="864"/>
      <c r="AA47" s="864"/>
      <c r="AB47" s="864"/>
      <c r="AC47" s="864"/>
      <c r="AD47" s="874"/>
      <c r="AE47" s="879"/>
    </row>
    <row r="48" spans="1:31" ht="12.75">
      <c r="A48" s="866" t="s">
        <v>60</v>
      </c>
      <c r="B48" s="591"/>
      <c r="C48" s="592"/>
      <c r="D48" s="592"/>
      <c r="E48" s="592"/>
      <c r="F48" s="592"/>
      <c r="G48" s="592"/>
      <c r="H48" s="592"/>
      <c r="I48" s="592"/>
      <c r="J48" s="593"/>
      <c r="K48" s="591" t="s">
        <v>65</v>
      </c>
      <c r="L48" s="593"/>
      <c r="M48" s="592"/>
      <c r="N48" s="591"/>
      <c r="O48" s="829"/>
      <c r="P48" s="592"/>
      <c r="Q48" s="592"/>
      <c r="R48" s="592"/>
      <c r="S48" s="592"/>
      <c r="T48" s="592"/>
      <c r="U48" s="591" t="s">
        <v>58</v>
      </c>
      <c r="V48" s="592"/>
      <c r="W48" s="592"/>
      <c r="X48" s="592"/>
      <c r="Y48" s="592"/>
      <c r="Z48" s="592"/>
      <c r="AA48" s="592"/>
      <c r="AB48" s="592"/>
      <c r="AC48" s="592"/>
      <c r="AD48" s="875"/>
      <c r="AE48" s="880"/>
    </row>
    <row r="49" spans="1:31" ht="12.75">
      <c r="A49" s="867" t="s">
        <v>202</v>
      </c>
      <c r="B49" s="574"/>
      <c r="C49" s="574"/>
      <c r="D49" s="574"/>
      <c r="E49" s="574"/>
      <c r="F49" s="574"/>
      <c r="G49" s="364"/>
      <c r="H49" s="830"/>
      <c r="I49" s="830"/>
      <c r="J49" s="593"/>
      <c r="K49" s="963" t="s">
        <v>37</v>
      </c>
      <c r="L49" s="963" t="s">
        <v>63</v>
      </c>
      <c r="M49" s="964"/>
      <c r="N49" s="964"/>
      <c r="O49" s="963"/>
      <c r="P49" s="965"/>
      <c r="Q49" s="966"/>
      <c r="R49" s="964"/>
      <c r="S49" s="964"/>
      <c r="T49" s="964"/>
      <c r="U49" s="967"/>
      <c r="V49" s="967"/>
      <c r="W49" s="967"/>
      <c r="X49" s="967"/>
      <c r="Y49" s="967"/>
      <c r="Z49" s="967"/>
      <c r="AA49" s="967"/>
      <c r="AE49" s="880"/>
    </row>
    <row r="50" spans="1:31" ht="12.75">
      <c r="A50" s="968" t="s">
        <v>262</v>
      </c>
      <c r="B50" s="969"/>
      <c r="C50" s="969"/>
      <c r="D50" s="969"/>
      <c r="E50" s="969"/>
      <c r="F50" s="969"/>
      <c r="G50" s="970"/>
      <c r="H50" s="969"/>
      <c r="I50" s="969"/>
      <c r="J50" s="593"/>
      <c r="K50" s="591" t="s">
        <v>155</v>
      </c>
      <c r="L50" s="868"/>
      <c r="M50" s="718"/>
      <c r="N50" s="718"/>
      <c r="O50" s="868"/>
      <c r="P50" s="718"/>
      <c r="Q50" s="829"/>
      <c r="R50" s="830"/>
      <c r="S50" s="830"/>
      <c r="T50" s="830"/>
      <c r="U50" s="591" t="s">
        <v>70</v>
      </c>
      <c r="V50" s="830"/>
      <c r="W50" s="830"/>
      <c r="X50" s="830"/>
      <c r="Y50" s="830"/>
      <c r="Z50" s="830"/>
      <c r="AA50" s="830"/>
      <c r="AB50" s="830"/>
      <c r="AC50" s="592"/>
      <c r="AD50" s="875"/>
      <c r="AE50" s="881"/>
    </row>
    <row r="51" spans="1:31" ht="15.75">
      <c r="A51" s="869"/>
      <c r="B51" s="574"/>
      <c r="C51" s="574"/>
      <c r="D51" s="574"/>
      <c r="E51" s="574"/>
      <c r="F51" s="574"/>
      <c r="G51" s="574"/>
      <c r="H51" s="574"/>
      <c r="I51" s="574"/>
      <c r="J51" s="593"/>
      <c r="K51" s="870"/>
      <c r="L51" s="870"/>
      <c r="M51" s="870"/>
      <c r="N51" s="870"/>
      <c r="O51" s="870"/>
      <c r="P51" s="871"/>
      <c r="Q51" s="575"/>
      <c r="R51" s="872"/>
      <c r="S51" s="872"/>
      <c r="T51" s="872"/>
      <c r="U51" s="830"/>
      <c r="V51" s="830"/>
      <c r="W51" s="830"/>
      <c r="X51" s="830"/>
      <c r="Y51" s="830"/>
      <c r="Z51" s="830"/>
      <c r="AA51" s="830"/>
      <c r="AB51" s="830"/>
      <c r="AC51" s="830"/>
      <c r="AD51" s="876"/>
      <c r="AE51" s="882"/>
    </row>
    <row r="52" spans="1:31" ht="16.5" thickBot="1">
      <c r="A52" s="873"/>
      <c r="B52" s="644"/>
      <c r="C52" s="644"/>
      <c r="D52" s="644"/>
      <c r="E52" s="644"/>
      <c r="F52" s="645" t="s">
        <v>156</v>
      </c>
      <c r="G52" s="645"/>
      <c r="H52" s="646"/>
      <c r="I52" s="645"/>
      <c r="J52" s="645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647"/>
      <c r="V52" s="644"/>
      <c r="W52" s="644"/>
      <c r="X52" s="648"/>
      <c r="Y52" s="648"/>
      <c r="Z52" s="648"/>
      <c r="AA52" s="648"/>
      <c r="AB52" s="648"/>
      <c r="AC52" s="648"/>
      <c r="AD52" s="877"/>
      <c r="AE52" s="883"/>
    </row>
    <row r="86" hidden="1"/>
    <row r="104" spans="1:32">
      <c r="K104" s="41"/>
      <c r="L104" s="41"/>
      <c r="M104" s="41"/>
      <c r="N104" s="41"/>
      <c r="O104" s="41"/>
      <c r="P104" s="92"/>
      <c r="Q104" s="92"/>
      <c r="R104" s="41"/>
      <c r="S104" s="41"/>
      <c r="T104" s="41"/>
    </row>
    <row r="105" spans="1:32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93" t="s">
        <v>5</v>
      </c>
      <c r="L105" s="93" t="s">
        <v>4</v>
      </c>
      <c r="M105" s="93" t="s">
        <v>3</v>
      </c>
      <c r="N105" s="93" t="s">
        <v>2</v>
      </c>
      <c r="O105" s="94" t="s">
        <v>1</v>
      </c>
      <c r="P105" s="1365" t="s">
        <v>15</v>
      </c>
      <c r="Q105" s="94" t="s">
        <v>1</v>
      </c>
      <c r="R105" s="93" t="s">
        <v>2</v>
      </c>
      <c r="S105" s="93" t="s">
        <v>3</v>
      </c>
      <c r="T105" s="93" t="s">
        <v>4</v>
      </c>
      <c r="U105" s="41"/>
      <c r="V105" s="93" t="s">
        <v>6</v>
      </c>
      <c r="W105" s="93" t="s">
        <v>7</v>
      </c>
      <c r="X105" s="93" t="s">
        <v>8</v>
      </c>
      <c r="Y105" s="93" t="s">
        <v>9</v>
      </c>
      <c r="Z105" s="93" t="s">
        <v>10</v>
      </c>
      <c r="AA105" s="93" t="s">
        <v>11</v>
      </c>
      <c r="AB105" s="93" t="s">
        <v>12</v>
      </c>
      <c r="AC105" s="93" t="s">
        <v>13</v>
      </c>
      <c r="AD105" s="93" t="s">
        <v>14</v>
      </c>
      <c r="AE105" s="1365" t="s">
        <v>15</v>
      </c>
      <c r="AF105" s="29"/>
    </row>
    <row r="106" spans="1:32">
      <c r="A106" s="1365" t="s">
        <v>15</v>
      </c>
      <c r="B106" s="93" t="s">
        <v>14</v>
      </c>
      <c r="C106" s="93" t="s">
        <v>13</v>
      </c>
      <c r="D106" s="93" t="s">
        <v>12</v>
      </c>
      <c r="E106" s="93" t="s">
        <v>11</v>
      </c>
      <c r="F106" s="93" t="s">
        <v>10</v>
      </c>
      <c r="G106" s="93" t="s">
        <v>9</v>
      </c>
      <c r="H106" s="93" t="s">
        <v>8</v>
      </c>
      <c r="I106" s="93" t="s">
        <v>7</v>
      </c>
      <c r="J106" s="93" t="s">
        <v>6</v>
      </c>
      <c r="K106" s="93" t="s">
        <v>17</v>
      </c>
      <c r="L106" s="93" t="s">
        <v>17</v>
      </c>
      <c r="M106" s="93" t="s">
        <v>17</v>
      </c>
      <c r="N106" s="93" t="s">
        <v>16</v>
      </c>
      <c r="O106" s="94" t="s">
        <v>18</v>
      </c>
      <c r="P106" s="1366"/>
      <c r="Q106" s="94" t="s">
        <v>16</v>
      </c>
      <c r="R106" s="93" t="s">
        <v>17</v>
      </c>
      <c r="S106" s="93" t="s">
        <v>17</v>
      </c>
      <c r="T106" s="93" t="s">
        <v>17</v>
      </c>
      <c r="U106" s="93" t="s">
        <v>5</v>
      </c>
      <c r="V106" s="93" t="s">
        <v>17</v>
      </c>
      <c r="W106" s="93" t="s">
        <v>17</v>
      </c>
      <c r="X106" s="93" t="s">
        <v>16</v>
      </c>
      <c r="Y106" s="93" t="s">
        <v>17</v>
      </c>
      <c r="Z106" s="93" t="s">
        <v>17</v>
      </c>
      <c r="AA106" s="93" t="s">
        <v>17</v>
      </c>
      <c r="AB106" s="93" t="s">
        <v>17</v>
      </c>
      <c r="AC106" s="93" t="s">
        <v>17</v>
      </c>
      <c r="AD106" s="93" t="s">
        <v>18</v>
      </c>
      <c r="AE106" s="1366"/>
      <c r="AF106" s="29"/>
    </row>
    <row r="107" spans="1:32" ht="12.75">
      <c r="A107" s="1366"/>
      <c r="B107" s="93" t="s">
        <v>16</v>
      </c>
      <c r="C107" s="93" t="s">
        <v>17</v>
      </c>
      <c r="D107" s="93" t="s">
        <v>17</v>
      </c>
      <c r="E107" s="93" t="s">
        <v>17</v>
      </c>
      <c r="F107" s="93" t="s">
        <v>17</v>
      </c>
      <c r="G107" s="93" t="s">
        <v>17</v>
      </c>
      <c r="H107" s="93" t="s">
        <v>16</v>
      </c>
      <c r="I107" s="93" t="s">
        <v>17</v>
      </c>
      <c r="J107" s="93" t="s">
        <v>17</v>
      </c>
      <c r="K107" s="97"/>
      <c r="L107" s="97"/>
      <c r="M107" s="97"/>
      <c r="N107" s="97"/>
      <c r="O107" s="97"/>
      <c r="P107" s="96">
        <v>1</v>
      </c>
      <c r="Q107" s="95"/>
      <c r="R107" s="95"/>
      <c r="S107" s="95"/>
      <c r="T107" s="95"/>
      <c r="U107" s="93" t="s">
        <v>17</v>
      </c>
      <c r="V107" s="95">
        <f>+U108+"0:10"</f>
        <v>0.18402777777777779</v>
      </c>
      <c r="W107" s="95">
        <f>+V107+"0:10"</f>
        <v>0.19097222222222224</v>
      </c>
      <c r="X107" s="95" t="e">
        <f>+#REF!+"0:15"</f>
        <v>#REF!</v>
      </c>
      <c r="Y107" s="95" t="e">
        <f>+X107+"0:15"</f>
        <v>#REF!</v>
      </c>
      <c r="Z107" s="95" t="e">
        <f>+Y107+"0:20"</f>
        <v>#REF!</v>
      </c>
      <c r="AA107" s="95" t="e">
        <f>+Z107+"0:15"</f>
        <v>#REF!</v>
      </c>
      <c r="AB107" s="95" t="e">
        <f>+AA107+"0:15"</f>
        <v>#REF!</v>
      </c>
      <c r="AC107" s="95" t="e">
        <f>+AB107+"0:15"</f>
        <v>#REF!</v>
      </c>
      <c r="AD107" s="95" t="e">
        <f>+AC107+"0:10"</f>
        <v>#REF!</v>
      </c>
      <c r="AE107" s="96">
        <v>1</v>
      </c>
      <c r="AF107" s="29"/>
    </row>
    <row r="108" spans="1:32" ht="12.75">
      <c r="A108" s="96">
        <v>1</v>
      </c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6">
        <v>5</v>
      </c>
      <c r="Q108" s="95"/>
      <c r="R108" s="95"/>
      <c r="S108" s="95"/>
      <c r="T108" s="95"/>
      <c r="U108" s="98">
        <v>0.17708333333333334</v>
      </c>
      <c r="V108" s="1363" t="s">
        <v>72</v>
      </c>
      <c r="W108" s="1364"/>
      <c r="X108" s="95"/>
      <c r="Y108" s="95"/>
      <c r="Z108" s="95"/>
      <c r="AA108" s="95"/>
      <c r="AB108" s="95"/>
      <c r="AC108" s="95"/>
      <c r="AD108" s="95"/>
      <c r="AE108" s="96">
        <v>5</v>
      </c>
      <c r="AF108" s="29"/>
    </row>
    <row r="109" spans="1:32" ht="12.75">
      <c r="A109" s="96">
        <v>5</v>
      </c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6">
        <v>11</v>
      </c>
      <c r="Q109" s="95"/>
      <c r="R109" s="95"/>
      <c r="S109" s="95"/>
      <c r="T109" s="95"/>
      <c r="U109" s="98">
        <v>0.18055555555555555</v>
      </c>
      <c r="V109" s="95">
        <f>+U110+"0:10"</f>
        <v>0.21527777777777779</v>
      </c>
      <c r="W109" s="95">
        <f>+V109+"0:10"</f>
        <v>0.22222222222222224</v>
      </c>
      <c r="X109" s="95">
        <v>0.23611111111111113</v>
      </c>
      <c r="Y109" s="95">
        <f>+X109+"0:10"</f>
        <v>0.24305555555555558</v>
      </c>
      <c r="Z109" s="95">
        <f>+Y109+"0:15"</f>
        <v>0.25347222222222227</v>
      </c>
      <c r="AA109" s="95">
        <f>+Z109+"0:15"</f>
        <v>0.26388888888888895</v>
      </c>
      <c r="AB109" s="95">
        <f>+AA109+"0:10"</f>
        <v>0.27083333333333337</v>
      </c>
      <c r="AC109" s="95">
        <f>+AB109+"0:15"</f>
        <v>0.28125000000000006</v>
      </c>
      <c r="AD109" s="95">
        <f>+AC109+"0:15"</f>
        <v>0.29166666666666674</v>
      </c>
      <c r="AE109" s="96">
        <v>11</v>
      </c>
      <c r="AF109" s="29"/>
    </row>
    <row r="110" spans="1:32" ht="15.75">
      <c r="A110" s="96">
        <v>11</v>
      </c>
      <c r="B110" s="97"/>
      <c r="C110" s="97"/>
      <c r="D110" s="97"/>
      <c r="E110" s="97"/>
      <c r="F110" s="97"/>
      <c r="G110" s="97"/>
      <c r="H110" s="97"/>
      <c r="I110" s="97"/>
      <c r="J110" s="97"/>
      <c r="K110" s="95">
        <f>+J111+"0:15"</f>
        <v>0.19097222222222221</v>
      </c>
      <c r="L110" s="95">
        <f>+K110+"0:10"</f>
        <v>0.19791666666666666</v>
      </c>
      <c r="M110" s="95">
        <f>+L110+"0:15"</f>
        <v>0.20833333333333331</v>
      </c>
      <c r="N110" s="97"/>
      <c r="O110" s="97"/>
      <c r="P110" s="96">
        <v>6</v>
      </c>
      <c r="Q110" s="42" t="s">
        <v>90</v>
      </c>
      <c r="R110" s="39"/>
      <c r="S110" s="39"/>
      <c r="T110" s="40"/>
      <c r="U110" s="98">
        <v>0.20833333333333334</v>
      </c>
      <c r="V110" s="95">
        <f>+U111+"0:15"</f>
        <v>0.23958333333333331</v>
      </c>
      <c r="W110" s="95">
        <f>+V110+"0:10"</f>
        <v>0.24652777777777776</v>
      </c>
      <c r="X110" s="95" t="e">
        <f>+#REF!+"0:10"</f>
        <v>#REF!</v>
      </c>
      <c r="Y110" s="95" t="e">
        <f>+X110+"0:15"</f>
        <v>#REF!</v>
      </c>
      <c r="Z110" s="95" t="e">
        <f>+Y110+"0:20"</f>
        <v>#REF!</v>
      </c>
      <c r="AA110" s="95" t="e">
        <f t="shared" ref="AA110:AC111" si="0">+Z110+"0:15"</f>
        <v>#REF!</v>
      </c>
      <c r="AB110" s="95" t="e">
        <f t="shared" si="0"/>
        <v>#REF!</v>
      </c>
      <c r="AC110" s="95" t="e">
        <f t="shared" si="0"/>
        <v>#REF!</v>
      </c>
      <c r="AD110" s="95" t="e">
        <f>+AC110+"0:10"</f>
        <v>#REF!</v>
      </c>
      <c r="AE110" s="96">
        <v>6</v>
      </c>
      <c r="AF110" s="29"/>
    </row>
    <row r="111" spans="1:32" ht="13.5">
      <c r="A111" s="96">
        <v>6</v>
      </c>
      <c r="B111" s="97"/>
      <c r="C111" s="97"/>
      <c r="D111" s="97"/>
      <c r="E111" s="97"/>
      <c r="F111" s="97"/>
      <c r="G111" s="97"/>
      <c r="H111" s="99">
        <v>0.16666666666666666</v>
      </c>
      <c r="I111" s="95">
        <f>+H111+"0:10"</f>
        <v>0.1736111111111111</v>
      </c>
      <c r="J111" s="95">
        <f>+I111+"0:10"</f>
        <v>0.18055555555555555</v>
      </c>
      <c r="K111" s="98">
        <v>0.16666666666666666</v>
      </c>
      <c r="L111" s="95">
        <f>+K111+"0:15"</f>
        <v>0.17708333333333331</v>
      </c>
      <c r="M111" s="95">
        <f>+L111+"0:15"</f>
        <v>0.18749999999999997</v>
      </c>
      <c r="N111" s="95">
        <f>+M111+"0:20"</f>
        <v>0.20138888888888887</v>
      </c>
      <c r="O111" s="95">
        <f>+N111+"0:10"</f>
        <v>0.20833333333333331</v>
      </c>
      <c r="P111" s="96">
        <v>2</v>
      </c>
      <c r="Q111" s="95">
        <v>0.21875</v>
      </c>
      <c r="R111" s="95">
        <f>+Q111+"0:10"</f>
        <v>0.22569444444444445</v>
      </c>
      <c r="S111" s="95">
        <f>+R111+"0:30"</f>
        <v>0.24652777777777779</v>
      </c>
      <c r="T111" s="95">
        <f>+S111+"0:10"</f>
        <v>0.25347222222222221</v>
      </c>
      <c r="U111" s="98">
        <v>0.22916666666666666</v>
      </c>
      <c r="V111" s="95">
        <f>+U112+"0:10"</f>
        <v>0.27083333333333331</v>
      </c>
      <c r="W111" s="95">
        <f>+V111+"0:10"</f>
        <v>0.27777777777777773</v>
      </c>
      <c r="X111" s="95" t="e">
        <f>+#REF!+"0:15"</f>
        <v>#REF!</v>
      </c>
      <c r="Y111" s="95" t="e">
        <f>+X111+"0:15"</f>
        <v>#REF!</v>
      </c>
      <c r="Z111" s="95" t="e">
        <f>+Y111+"0:20"</f>
        <v>#REF!</v>
      </c>
      <c r="AA111" s="95" t="e">
        <f t="shared" si="0"/>
        <v>#REF!</v>
      </c>
      <c r="AB111" s="95" t="e">
        <f t="shared" si="0"/>
        <v>#REF!</v>
      </c>
      <c r="AC111" s="95" t="e">
        <f t="shared" si="0"/>
        <v>#REF!</v>
      </c>
      <c r="AD111" s="95" t="e">
        <f>+AC111+"0:10"</f>
        <v>#REF!</v>
      </c>
      <c r="AE111" s="96">
        <v>2</v>
      </c>
      <c r="AF111" s="29"/>
    </row>
    <row r="112" spans="1:32" ht="12.75">
      <c r="A112" s="96">
        <v>2</v>
      </c>
      <c r="B112" s="95"/>
      <c r="C112" s="95"/>
      <c r="D112" s="95"/>
      <c r="E112" s="95"/>
      <c r="F112" s="95"/>
      <c r="G112" s="95"/>
      <c r="H112" s="95"/>
      <c r="I112" s="95"/>
      <c r="J112" s="95"/>
      <c r="K112" s="98"/>
      <c r="L112" s="95"/>
      <c r="M112" s="95"/>
      <c r="N112" s="95"/>
      <c r="O112" s="95"/>
      <c r="P112" s="96"/>
      <c r="Q112" s="95"/>
      <c r="R112" s="95"/>
      <c r="S112" s="95"/>
      <c r="T112" s="95"/>
      <c r="U112" s="95">
        <f t="shared" ref="U112:U139" si="1">+T111+"0:15"</f>
        <v>0.2638888888888889</v>
      </c>
      <c r="V112" s="95"/>
      <c r="W112" s="95"/>
      <c r="X112" s="95"/>
      <c r="Y112" s="95"/>
      <c r="Z112" s="95"/>
      <c r="AA112" s="95"/>
      <c r="AB112" s="95"/>
      <c r="AC112" s="95"/>
      <c r="AD112" s="95"/>
      <c r="AE112" s="96"/>
      <c r="AF112" s="29"/>
    </row>
    <row r="113" spans="1:32" ht="12.75">
      <c r="A113" s="96"/>
      <c r="B113" s="95"/>
      <c r="C113" s="95"/>
      <c r="D113" s="95"/>
      <c r="E113" s="95"/>
      <c r="F113" s="95"/>
      <c r="G113" s="95"/>
      <c r="H113" s="95"/>
      <c r="I113" s="95"/>
      <c r="J113" s="95"/>
      <c r="K113" s="98">
        <f>+K111+"0:55"</f>
        <v>0.2048611111111111</v>
      </c>
      <c r="L113" s="95">
        <f>+K113+"0:10"</f>
        <v>0.21180555555555555</v>
      </c>
      <c r="M113" s="95">
        <f>+L113+"0:15"</f>
        <v>0.22222222222222221</v>
      </c>
      <c r="N113" s="95">
        <f>+M113+"0:20"</f>
        <v>0.2361111111111111</v>
      </c>
      <c r="O113" s="95">
        <f>+N113+"0:10"</f>
        <v>0.24305555555555555</v>
      </c>
      <c r="P113" s="96">
        <v>3</v>
      </c>
      <c r="Q113" s="95">
        <f>+Q111+"0:40"</f>
        <v>0.24652777777777779</v>
      </c>
      <c r="R113" s="95">
        <f t="shared" ref="R113:R138" si="2">+Q113+"0:15"</f>
        <v>0.25694444444444448</v>
      </c>
      <c r="S113" s="95">
        <f t="shared" ref="S113:S140" si="3">+R113+"0:30"</f>
        <v>0.27777777777777779</v>
      </c>
      <c r="T113" s="95">
        <f>+S113+"0:15"</f>
        <v>0.28819444444444448</v>
      </c>
      <c r="U113" s="95"/>
      <c r="V113" s="95">
        <f>+U114+"0:15"</f>
        <v>0.30902777777777785</v>
      </c>
      <c r="W113" s="95">
        <f t="shared" ref="W113:W119" si="4">+V113+"0:10"</f>
        <v>0.31597222222222227</v>
      </c>
      <c r="X113" s="95" t="e">
        <f>+#REF!+"0:5"</f>
        <v>#REF!</v>
      </c>
      <c r="Y113" s="95" t="e">
        <f t="shared" ref="Y113:Y136" si="5">+X113+"0:15"</f>
        <v>#REF!</v>
      </c>
      <c r="Z113" s="95" t="e">
        <f t="shared" ref="Z113:Z137" si="6">+Y113+"0:20"</f>
        <v>#REF!</v>
      </c>
      <c r="AA113" s="95" t="e">
        <f>+Z113+"0:15"</f>
        <v>#REF!</v>
      </c>
      <c r="AB113" s="95" t="e">
        <f>+AA113+"0:15"</f>
        <v>#REF!</v>
      </c>
      <c r="AC113" s="95" t="e">
        <f>+AB113+"0:15"</f>
        <v>#REF!</v>
      </c>
      <c r="AD113" s="95" t="e">
        <f t="shared" ref="AD113:AD129" si="7">+AC113+"0:10"</f>
        <v>#REF!</v>
      </c>
      <c r="AE113" s="96">
        <v>3</v>
      </c>
      <c r="AF113" s="29"/>
    </row>
    <row r="114" spans="1:32" ht="12.75">
      <c r="A114" s="96">
        <v>3</v>
      </c>
      <c r="B114" s="95"/>
      <c r="C114" s="95"/>
      <c r="D114" s="95"/>
      <c r="E114" s="95"/>
      <c r="F114" s="95"/>
      <c r="G114" s="95"/>
      <c r="H114" s="95"/>
      <c r="I114" s="95"/>
      <c r="J114" s="95"/>
      <c r="K114" s="43">
        <v>0.22916666666666666</v>
      </c>
      <c r="L114" s="23">
        <v>0.23263888888888887</v>
      </c>
      <c r="M114" s="23">
        <v>0.24305555555555555</v>
      </c>
      <c r="N114" s="23">
        <v>0.25347222222222221</v>
      </c>
      <c r="O114" s="23">
        <v>0.27430555555555552</v>
      </c>
      <c r="P114" s="44">
        <v>15</v>
      </c>
      <c r="Q114" s="23">
        <v>0.27777777777777779</v>
      </c>
      <c r="R114" s="23">
        <v>0.2986111111111111</v>
      </c>
      <c r="S114" s="23">
        <v>0.30902777777777779</v>
      </c>
      <c r="T114" s="23">
        <v>0.31944444444444448</v>
      </c>
      <c r="U114" s="95">
        <f t="shared" si="1"/>
        <v>0.29861111111111116</v>
      </c>
      <c r="V114" s="100"/>
      <c r="W114" s="100"/>
      <c r="X114" s="23"/>
      <c r="Y114" s="23"/>
      <c r="Z114" s="23"/>
      <c r="AA114" s="23"/>
      <c r="AB114" s="101"/>
      <c r="AC114" s="102">
        <v>15</v>
      </c>
      <c r="AD114" s="100"/>
      <c r="AE114" s="100"/>
      <c r="AF114" s="29"/>
    </row>
    <row r="115" spans="1:32" ht="12.75">
      <c r="A115" s="96">
        <v>4</v>
      </c>
      <c r="B115" s="95"/>
      <c r="C115" s="95"/>
      <c r="D115" s="95"/>
      <c r="E115" s="95"/>
      <c r="F115" s="95"/>
      <c r="G115" s="95"/>
      <c r="H115" s="103">
        <v>15</v>
      </c>
      <c r="I115" s="44" t="s">
        <v>21</v>
      </c>
      <c r="J115" s="23"/>
      <c r="K115" s="98">
        <f>+K113+"0:25"</f>
        <v>0.22222222222222221</v>
      </c>
      <c r="L115" s="95">
        <f t="shared" ref="L115:L142" si="8">+K115+"0:15"</f>
        <v>0.23263888888888887</v>
      </c>
      <c r="M115" s="95">
        <f>+L115+"0:15"</f>
        <v>0.24305555555555552</v>
      </c>
      <c r="N115" s="95">
        <f>+M115+"0:25"</f>
        <v>0.26041666666666663</v>
      </c>
      <c r="O115" s="95">
        <f>+N115+"0:10"</f>
        <v>0.26736111111111105</v>
      </c>
      <c r="P115" s="96">
        <v>4</v>
      </c>
      <c r="Q115" s="95">
        <f>+Q113+"0:45"</f>
        <v>0.27777777777777779</v>
      </c>
      <c r="R115" s="95">
        <f t="shared" si="2"/>
        <v>0.28819444444444448</v>
      </c>
      <c r="S115" s="95">
        <f t="shared" si="3"/>
        <v>0.30902777777777779</v>
      </c>
      <c r="T115" s="95">
        <f t="shared" ref="T115:T142" si="9">+S115+"0:15"</f>
        <v>0.31944444444444448</v>
      </c>
      <c r="U115" s="100"/>
      <c r="V115" s="95">
        <f t="shared" ref="V115:V123" si="10">+U116+"0:15"</f>
        <v>0.34027777777777785</v>
      </c>
      <c r="W115" s="95">
        <f t="shared" si="4"/>
        <v>0.34722222222222227</v>
      </c>
      <c r="X115" s="95" t="e">
        <f>+#REF!+"0:5"</f>
        <v>#REF!</v>
      </c>
      <c r="Y115" s="95" t="e">
        <f t="shared" si="5"/>
        <v>#REF!</v>
      </c>
      <c r="Z115" s="95" t="e">
        <f t="shared" si="6"/>
        <v>#REF!</v>
      </c>
      <c r="AA115" s="95" t="e">
        <f t="shared" ref="AA115:AC125" si="11">+Z115+"0:15"</f>
        <v>#REF!</v>
      </c>
      <c r="AB115" s="95" t="e">
        <f t="shared" si="11"/>
        <v>#REF!</v>
      </c>
      <c r="AC115" s="95" t="e">
        <f t="shared" si="11"/>
        <v>#REF!</v>
      </c>
      <c r="AD115" s="95" t="e">
        <f t="shared" si="7"/>
        <v>#REF!</v>
      </c>
      <c r="AE115" s="96">
        <v>4</v>
      </c>
      <c r="AF115" s="29"/>
    </row>
    <row r="116" spans="1:32" ht="12.75">
      <c r="A116" s="96">
        <v>5</v>
      </c>
      <c r="B116" s="95"/>
      <c r="C116" s="95"/>
      <c r="D116" s="95"/>
      <c r="E116" s="95"/>
      <c r="F116" s="95"/>
      <c r="G116" s="95"/>
      <c r="H116" s="98">
        <v>0.20833333333333334</v>
      </c>
      <c r="I116" s="95">
        <f t="shared" ref="I116:I142" si="12">+H116+"0:15"</f>
        <v>0.21875</v>
      </c>
      <c r="J116" s="95">
        <f t="shared" ref="J116:J145" si="13">+I116+"0:10"</f>
        <v>0.22569444444444445</v>
      </c>
      <c r="K116" s="95">
        <f t="shared" ref="K116:K142" si="14">+J116+"0:15"</f>
        <v>0.2361111111111111</v>
      </c>
      <c r="L116" s="95">
        <f t="shared" si="8"/>
        <v>0.24652777777777776</v>
      </c>
      <c r="M116" s="95">
        <f>+L116+"0:15"</f>
        <v>0.25694444444444442</v>
      </c>
      <c r="N116" s="95">
        <f t="shared" ref="N116:N142" si="15">+M116+"0:30"</f>
        <v>0.27777777777777773</v>
      </c>
      <c r="O116" s="95">
        <f>+N116+"0:20"</f>
        <v>0.29166666666666663</v>
      </c>
      <c r="P116" s="96">
        <v>5</v>
      </c>
      <c r="Q116" s="95">
        <f>+Q115+"0:35"</f>
        <v>0.30208333333333337</v>
      </c>
      <c r="R116" s="95">
        <f t="shared" si="2"/>
        <v>0.31250000000000006</v>
      </c>
      <c r="S116" s="95">
        <f t="shared" si="3"/>
        <v>0.33333333333333337</v>
      </c>
      <c r="T116" s="95">
        <f t="shared" si="9"/>
        <v>0.34375000000000006</v>
      </c>
      <c r="U116" s="95">
        <f t="shared" si="1"/>
        <v>0.32986111111111116</v>
      </c>
      <c r="V116" s="95">
        <f t="shared" si="10"/>
        <v>0.36458333333333343</v>
      </c>
      <c r="W116" s="95">
        <f t="shared" si="4"/>
        <v>0.37152777777777785</v>
      </c>
      <c r="X116" s="95" t="e">
        <f>+#REF!+"0:5"</f>
        <v>#REF!</v>
      </c>
      <c r="Y116" s="95" t="e">
        <f t="shared" si="5"/>
        <v>#REF!</v>
      </c>
      <c r="Z116" s="95" t="e">
        <f t="shared" si="6"/>
        <v>#REF!</v>
      </c>
      <c r="AA116" s="95" t="e">
        <f t="shared" si="11"/>
        <v>#REF!</v>
      </c>
      <c r="AB116" s="95" t="e">
        <f t="shared" si="11"/>
        <v>#REF!</v>
      </c>
      <c r="AC116" s="95" t="e">
        <f t="shared" si="11"/>
        <v>#REF!</v>
      </c>
      <c r="AD116" s="95" t="e">
        <f t="shared" si="7"/>
        <v>#REF!</v>
      </c>
      <c r="AE116" s="96">
        <v>5</v>
      </c>
      <c r="AF116" s="29"/>
    </row>
    <row r="117" spans="1:32" ht="12.75">
      <c r="A117" s="96">
        <v>7</v>
      </c>
      <c r="B117" s="98">
        <v>0.18402777777777779</v>
      </c>
      <c r="C117" s="95">
        <f t="shared" ref="C117:C140" si="16">+B117+"0:10"</f>
        <v>0.19097222222222224</v>
      </c>
      <c r="D117" s="95">
        <f t="shared" ref="D117:E132" si="17">+C117+"0:15"</f>
        <v>0.2013888888888889</v>
      </c>
      <c r="E117" s="95">
        <f>+D117+"0:10"</f>
        <v>0.20833333333333334</v>
      </c>
      <c r="F117" s="95">
        <f t="shared" ref="F117:F143" si="18">+E117+"0:15"</f>
        <v>0.21875</v>
      </c>
      <c r="G117" s="95">
        <f t="shared" ref="G117:G145" si="19">+F117+"0:20"</f>
        <v>0.2326388888888889</v>
      </c>
      <c r="H117" s="95" t="e">
        <f>+#REF!+"0:5"</f>
        <v>#REF!</v>
      </c>
      <c r="I117" s="95" t="e">
        <f t="shared" si="12"/>
        <v>#REF!</v>
      </c>
      <c r="J117" s="95" t="e">
        <f t="shared" si="13"/>
        <v>#REF!</v>
      </c>
      <c r="K117" s="95" t="e">
        <f t="shared" si="14"/>
        <v>#REF!</v>
      </c>
      <c r="L117" s="95" t="e">
        <f t="shared" si="8"/>
        <v>#REF!</v>
      </c>
      <c r="M117" s="95" t="e">
        <f>+L117+"0:15"</f>
        <v>#REF!</v>
      </c>
      <c r="N117" s="95" t="e">
        <f t="shared" si="15"/>
        <v>#REF!</v>
      </c>
      <c r="O117" s="95" t="e">
        <f t="shared" ref="O117:O136" si="20">+N117+"0:10"</f>
        <v>#REF!</v>
      </c>
      <c r="P117" s="96">
        <v>7</v>
      </c>
      <c r="Q117" s="95">
        <f>+Q116+"0:45"</f>
        <v>0.33333333333333337</v>
      </c>
      <c r="R117" s="95">
        <f t="shared" si="2"/>
        <v>0.34375000000000006</v>
      </c>
      <c r="S117" s="95">
        <f t="shared" si="3"/>
        <v>0.36458333333333337</v>
      </c>
      <c r="T117" s="95">
        <f t="shared" si="9"/>
        <v>0.37500000000000006</v>
      </c>
      <c r="U117" s="95">
        <f t="shared" si="1"/>
        <v>0.35416666666666674</v>
      </c>
      <c r="V117" s="95">
        <f t="shared" si="10"/>
        <v>0.39583333333333343</v>
      </c>
      <c r="W117" s="95">
        <f t="shared" si="4"/>
        <v>0.40277777777777785</v>
      </c>
      <c r="X117" s="95" t="e">
        <f>+#REF!+"0:5"</f>
        <v>#REF!</v>
      </c>
      <c r="Y117" s="95" t="e">
        <f t="shared" si="5"/>
        <v>#REF!</v>
      </c>
      <c r="Z117" s="95" t="e">
        <f t="shared" si="6"/>
        <v>#REF!</v>
      </c>
      <c r="AA117" s="95" t="e">
        <f t="shared" si="11"/>
        <v>#REF!</v>
      </c>
      <c r="AB117" s="95" t="e">
        <f t="shared" si="11"/>
        <v>#REF!</v>
      </c>
      <c r="AC117" s="95" t="e">
        <f t="shared" si="11"/>
        <v>#REF!</v>
      </c>
      <c r="AD117" s="98" t="e">
        <f t="shared" si="7"/>
        <v>#REF!</v>
      </c>
      <c r="AE117" s="96">
        <v>7</v>
      </c>
      <c r="AF117" s="29"/>
    </row>
    <row r="118" spans="1:32" ht="12.75">
      <c r="A118" s="96">
        <v>8</v>
      </c>
      <c r="B118" s="98">
        <f>+B117+"0:35"</f>
        <v>0.20833333333333334</v>
      </c>
      <c r="C118" s="95">
        <f t="shared" si="16"/>
        <v>0.21527777777777779</v>
      </c>
      <c r="D118" s="95">
        <f t="shared" si="17"/>
        <v>0.22569444444444445</v>
      </c>
      <c r="E118" s="95">
        <f t="shared" si="17"/>
        <v>0.2361111111111111</v>
      </c>
      <c r="F118" s="95">
        <f t="shared" si="18"/>
        <v>0.24652777777777776</v>
      </c>
      <c r="G118" s="95">
        <f t="shared" si="19"/>
        <v>0.26041666666666663</v>
      </c>
      <c r="H118" s="95" t="e">
        <f>+#REF!+"0:10"</f>
        <v>#REF!</v>
      </c>
      <c r="I118" s="95" t="e">
        <f t="shared" si="12"/>
        <v>#REF!</v>
      </c>
      <c r="J118" s="95" t="e">
        <f t="shared" si="13"/>
        <v>#REF!</v>
      </c>
      <c r="K118" s="95" t="e">
        <f t="shared" si="14"/>
        <v>#REF!</v>
      </c>
      <c r="L118" s="95" t="e">
        <f t="shared" si="8"/>
        <v>#REF!</v>
      </c>
      <c r="M118" s="95" t="e">
        <f>+L118+"0:15"</f>
        <v>#REF!</v>
      </c>
      <c r="N118" s="95" t="e">
        <f t="shared" si="15"/>
        <v>#REF!</v>
      </c>
      <c r="O118" s="95" t="e">
        <f t="shared" si="20"/>
        <v>#REF!</v>
      </c>
      <c r="P118" s="96">
        <v>8</v>
      </c>
      <c r="Q118" s="95">
        <f>+Q117+"0:35"</f>
        <v>0.35763888888888895</v>
      </c>
      <c r="R118" s="95">
        <f t="shared" si="2"/>
        <v>0.36805555555555564</v>
      </c>
      <c r="S118" s="95">
        <f t="shared" si="3"/>
        <v>0.38888888888888895</v>
      </c>
      <c r="T118" s="95">
        <f t="shared" si="9"/>
        <v>0.39930555555555564</v>
      </c>
      <c r="U118" s="95">
        <f t="shared" si="1"/>
        <v>0.38541666666666674</v>
      </c>
      <c r="V118" s="95">
        <f t="shared" si="10"/>
        <v>0.42013888888888901</v>
      </c>
      <c r="W118" s="95">
        <f t="shared" si="4"/>
        <v>0.42708333333333343</v>
      </c>
      <c r="X118" s="95" t="e">
        <f>+#REF!+"0:15"</f>
        <v>#REF!</v>
      </c>
      <c r="Y118" s="95" t="e">
        <f t="shared" si="5"/>
        <v>#REF!</v>
      </c>
      <c r="Z118" s="95" t="e">
        <f t="shared" si="6"/>
        <v>#REF!</v>
      </c>
      <c r="AA118" s="95" t="e">
        <f t="shared" si="11"/>
        <v>#REF!</v>
      </c>
      <c r="AB118" s="95" t="e">
        <f t="shared" si="11"/>
        <v>#REF!</v>
      </c>
      <c r="AC118" s="95" t="e">
        <f t="shared" si="11"/>
        <v>#REF!</v>
      </c>
      <c r="AD118" s="98" t="e">
        <f t="shared" si="7"/>
        <v>#REF!</v>
      </c>
      <c r="AE118" s="96">
        <v>8</v>
      </c>
      <c r="AF118" s="29"/>
    </row>
    <row r="119" spans="1:32" ht="12.75">
      <c r="A119" s="96">
        <v>9</v>
      </c>
      <c r="B119" s="98">
        <f>+B118+"0:40"</f>
        <v>0.2361111111111111</v>
      </c>
      <c r="C119" s="95">
        <f t="shared" si="16"/>
        <v>0.24305555555555555</v>
      </c>
      <c r="D119" s="95">
        <f t="shared" si="17"/>
        <v>0.25347222222222221</v>
      </c>
      <c r="E119" s="95">
        <f t="shared" si="17"/>
        <v>0.2638888888888889</v>
      </c>
      <c r="F119" s="95">
        <f t="shared" si="18"/>
        <v>0.27430555555555558</v>
      </c>
      <c r="G119" s="95">
        <f t="shared" si="19"/>
        <v>0.28819444444444448</v>
      </c>
      <c r="H119" s="95" t="e">
        <f>+#REF!+"0:10"</f>
        <v>#REF!</v>
      </c>
      <c r="I119" s="95" t="e">
        <f t="shared" si="12"/>
        <v>#REF!</v>
      </c>
      <c r="J119" s="95" t="e">
        <f t="shared" si="13"/>
        <v>#REF!</v>
      </c>
      <c r="K119" s="95" t="e">
        <f t="shared" si="14"/>
        <v>#REF!</v>
      </c>
      <c r="L119" s="95" t="e">
        <f t="shared" si="8"/>
        <v>#REF!</v>
      </c>
      <c r="M119" s="95" t="e">
        <f>+L119+"0:15"</f>
        <v>#REF!</v>
      </c>
      <c r="N119" s="95" t="e">
        <f t="shared" si="15"/>
        <v>#REF!</v>
      </c>
      <c r="O119" s="95" t="e">
        <f t="shared" si="20"/>
        <v>#REF!</v>
      </c>
      <c r="P119" s="96">
        <v>9</v>
      </c>
      <c r="Q119" s="95">
        <f>+Q118+"0:45"</f>
        <v>0.38888888888888895</v>
      </c>
      <c r="R119" s="95">
        <f t="shared" si="2"/>
        <v>0.39930555555555564</v>
      </c>
      <c r="S119" s="95">
        <f t="shared" si="3"/>
        <v>0.42013888888888895</v>
      </c>
      <c r="T119" s="95">
        <f t="shared" si="9"/>
        <v>0.43055555555555564</v>
      </c>
      <c r="U119" s="95">
        <f t="shared" si="1"/>
        <v>0.40972222222222232</v>
      </c>
      <c r="V119" s="95">
        <f t="shared" si="10"/>
        <v>0.45138888888888901</v>
      </c>
      <c r="W119" s="95">
        <f t="shared" si="4"/>
        <v>0.45833333333333343</v>
      </c>
      <c r="X119" s="95" t="e">
        <f>+#REF!+"0:5"</f>
        <v>#REF!</v>
      </c>
      <c r="Y119" s="95" t="e">
        <f>+X119+"0:10"</f>
        <v>#REF!</v>
      </c>
      <c r="Z119" s="95" t="e">
        <f t="shared" si="6"/>
        <v>#REF!</v>
      </c>
      <c r="AA119" s="95" t="e">
        <f t="shared" si="11"/>
        <v>#REF!</v>
      </c>
      <c r="AB119" s="95" t="e">
        <f t="shared" si="11"/>
        <v>#REF!</v>
      </c>
      <c r="AC119" s="95" t="e">
        <f t="shared" si="11"/>
        <v>#REF!</v>
      </c>
      <c r="AD119" s="98" t="e">
        <f t="shared" si="7"/>
        <v>#REF!</v>
      </c>
      <c r="AE119" s="96">
        <v>9</v>
      </c>
      <c r="AF119" s="29"/>
    </row>
    <row r="120" spans="1:32" ht="12.75">
      <c r="A120" s="96">
        <v>10</v>
      </c>
      <c r="B120" s="98">
        <f>+B119+"0:40"</f>
        <v>0.2638888888888889</v>
      </c>
      <c r="C120" s="95">
        <f t="shared" si="16"/>
        <v>0.27083333333333331</v>
      </c>
      <c r="D120" s="95">
        <f t="shared" si="17"/>
        <v>0.28125</v>
      </c>
      <c r="E120" s="95">
        <f t="shared" si="17"/>
        <v>0.29166666666666669</v>
      </c>
      <c r="F120" s="95">
        <f t="shared" si="18"/>
        <v>0.30208333333333337</v>
      </c>
      <c r="G120" s="95">
        <f t="shared" si="19"/>
        <v>0.31597222222222227</v>
      </c>
      <c r="H120" s="95" t="e">
        <f>+#REF!+"0:10"</f>
        <v>#REF!</v>
      </c>
      <c r="I120" s="95" t="e">
        <f t="shared" si="12"/>
        <v>#REF!</v>
      </c>
      <c r="J120" s="95" t="e">
        <f t="shared" si="13"/>
        <v>#REF!</v>
      </c>
      <c r="K120" s="95" t="e">
        <f t="shared" si="14"/>
        <v>#REF!</v>
      </c>
      <c r="L120" s="95" t="e">
        <f t="shared" si="8"/>
        <v>#REF!</v>
      </c>
      <c r="M120" s="95" t="e">
        <f>+L120+"0:15"</f>
        <v>#REF!</v>
      </c>
      <c r="N120" s="95" t="e">
        <f t="shared" si="15"/>
        <v>#REF!</v>
      </c>
      <c r="O120" s="95" t="e">
        <f t="shared" si="20"/>
        <v>#REF!</v>
      </c>
      <c r="P120" s="96">
        <v>10</v>
      </c>
      <c r="Q120" s="95">
        <f>+Q119+"0:40"</f>
        <v>0.41666666666666674</v>
      </c>
      <c r="R120" s="95">
        <f t="shared" si="2"/>
        <v>0.42708333333333343</v>
      </c>
      <c r="S120" s="95">
        <f t="shared" si="3"/>
        <v>0.44791666666666674</v>
      </c>
      <c r="T120" s="95">
        <f t="shared" si="9"/>
        <v>0.45833333333333343</v>
      </c>
      <c r="U120" s="95">
        <f t="shared" si="1"/>
        <v>0.44097222222222232</v>
      </c>
      <c r="V120" s="95">
        <f t="shared" si="10"/>
        <v>0.4791666666666668</v>
      </c>
      <c r="W120" s="95">
        <f>+V120+"0:15"</f>
        <v>0.48958333333333348</v>
      </c>
      <c r="X120" s="95" t="e">
        <f>+#REF!+"0:10"</f>
        <v>#REF!</v>
      </c>
      <c r="Y120" s="95" t="e">
        <f t="shared" si="5"/>
        <v>#REF!</v>
      </c>
      <c r="Z120" s="95" t="e">
        <f t="shared" si="6"/>
        <v>#REF!</v>
      </c>
      <c r="AA120" s="95" t="e">
        <f t="shared" si="11"/>
        <v>#REF!</v>
      </c>
      <c r="AB120" s="95" t="e">
        <f t="shared" si="11"/>
        <v>#REF!</v>
      </c>
      <c r="AC120" s="95" t="e">
        <f t="shared" si="11"/>
        <v>#REF!</v>
      </c>
      <c r="AD120" s="98" t="e">
        <f t="shared" si="7"/>
        <v>#REF!</v>
      </c>
      <c r="AE120" s="96">
        <v>10</v>
      </c>
      <c r="AF120" s="29"/>
    </row>
    <row r="121" spans="1:32" ht="12.75">
      <c r="A121" s="96">
        <v>1</v>
      </c>
      <c r="B121" s="95">
        <f>+B120+"0:40"</f>
        <v>0.29166666666666669</v>
      </c>
      <c r="C121" s="95">
        <f t="shared" si="16"/>
        <v>0.2986111111111111</v>
      </c>
      <c r="D121" s="95">
        <f t="shared" si="17"/>
        <v>0.30902777777777779</v>
      </c>
      <c r="E121" s="95">
        <f t="shared" si="17"/>
        <v>0.31944444444444448</v>
      </c>
      <c r="F121" s="95">
        <f t="shared" si="18"/>
        <v>0.32986111111111116</v>
      </c>
      <c r="G121" s="95">
        <f t="shared" si="19"/>
        <v>0.34375000000000006</v>
      </c>
      <c r="H121" s="95" t="e">
        <f>+#REF!+"0:10"</f>
        <v>#REF!</v>
      </c>
      <c r="I121" s="95" t="e">
        <f t="shared" si="12"/>
        <v>#REF!</v>
      </c>
      <c r="J121" s="95" t="e">
        <f t="shared" si="13"/>
        <v>#REF!</v>
      </c>
      <c r="K121" s="95" t="e">
        <f t="shared" si="14"/>
        <v>#REF!</v>
      </c>
      <c r="L121" s="95" t="e">
        <f t="shared" si="8"/>
        <v>#REF!</v>
      </c>
      <c r="M121" s="95" t="e">
        <f>+L121+"0:15"</f>
        <v>#REF!</v>
      </c>
      <c r="N121" s="95" t="e">
        <f t="shared" si="15"/>
        <v>#REF!</v>
      </c>
      <c r="O121" s="95" t="e">
        <f t="shared" si="20"/>
        <v>#REF!</v>
      </c>
      <c r="P121" s="96">
        <v>1</v>
      </c>
      <c r="Q121" s="95">
        <f>+Q120+"0:40"</f>
        <v>0.44444444444444453</v>
      </c>
      <c r="R121" s="95">
        <f t="shared" si="2"/>
        <v>0.45486111111111122</v>
      </c>
      <c r="S121" s="95">
        <f t="shared" si="3"/>
        <v>0.47569444444444453</v>
      </c>
      <c r="T121" s="95">
        <f t="shared" si="9"/>
        <v>0.48611111111111122</v>
      </c>
      <c r="U121" s="95">
        <f t="shared" si="1"/>
        <v>0.46875000000000011</v>
      </c>
      <c r="V121" s="95">
        <f t="shared" si="10"/>
        <v>0.50694444444444453</v>
      </c>
      <c r="W121" s="95">
        <f>+V121+"0:10"</f>
        <v>0.51388888888888895</v>
      </c>
      <c r="X121" s="95" t="e">
        <f>+#REF!+"0:5"</f>
        <v>#REF!</v>
      </c>
      <c r="Y121" s="95" t="e">
        <f t="shared" si="5"/>
        <v>#REF!</v>
      </c>
      <c r="Z121" s="95" t="e">
        <f t="shared" si="6"/>
        <v>#REF!</v>
      </c>
      <c r="AA121" s="95" t="e">
        <f t="shared" si="11"/>
        <v>#REF!</v>
      </c>
      <c r="AB121" s="95" t="e">
        <f t="shared" si="11"/>
        <v>#REF!</v>
      </c>
      <c r="AC121" s="95" t="e">
        <f t="shared" si="11"/>
        <v>#REF!</v>
      </c>
      <c r="AD121" s="95" t="e">
        <f t="shared" si="7"/>
        <v>#REF!</v>
      </c>
      <c r="AE121" s="96">
        <v>1</v>
      </c>
      <c r="AF121" s="29"/>
    </row>
    <row r="122" spans="1:32" ht="12.75">
      <c r="A122" s="96">
        <v>11</v>
      </c>
      <c r="B122" s="95">
        <f>+B121+"0:40"</f>
        <v>0.31944444444444448</v>
      </c>
      <c r="C122" s="95">
        <f t="shared" si="16"/>
        <v>0.3263888888888889</v>
      </c>
      <c r="D122" s="95">
        <f t="shared" si="17"/>
        <v>0.33680555555555558</v>
      </c>
      <c r="E122" s="95">
        <f t="shared" si="17"/>
        <v>0.34722222222222227</v>
      </c>
      <c r="F122" s="95">
        <f t="shared" si="18"/>
        <v>0.35763888888888895</v>
      </c>
      <c r="G122" s="95">
        <f t="shared" si="19"/>
        <v>0.37152777777777785</v>
      </c>
      <c r="H122" s="95" t="e">
        <f>+#REF!+"0:10"</f>
        <v>#REF!</v>
      </c>
      <c r="I122" s="95" t="e">
        <f t="shared" si="12"/>
        <v>#REF!</v>
      </c>
      <c r="J122" s="95" t="e">
        <f t="shared" si="13"/>
        <v>#REF!</v>
      </c>
      <c r="K122" s="95" t="e">
        <f t="shared" si="14"/>
        <v>#REF!</v>
      </c>
      <c r="L122" s="95" t="e">
        <f t="shared" si="8"/>
        <v>#REF!</v>
      </c>
      <c r="M122" s="95" t="e">
        <f>+L122+"0:15"</f>
        <v>#REF!</v>
      </c>
      <c r="N122" s="95" t="e">
        <f t="shared" si="15"/>
        <v>#REF!</v>
      </c>
      <c r="O122" s="95" t="e">
        <f t="shared" si="20"/>
        <v>#REF!</v>
      </c>
      <c r="P122" s="96">
        <v>11</v>
      </c>
      <c r="Q122" s="95">
        <f>+Q121+"0:40"</f>
        <v>0.47222222222222232</v>
      </c>
      <c r="R122" s="95">
        <f t="shared" si="2"/>
        <v>0.48263888888888901</v>
      </c>
      <c r="S122" s="95">
        <f t="shared" si="3"/>
        <v>0.50347222222222232</v>
      </c>
      <c r="T122" s="95">
        <f t="shared" si="9"/>
        <v>0.51388888888888895</v>
      </c>
      <c r="U122" s="98">
        <f t="shared" si="1"/>
        <v>0.4965277777777779</v>
      </c>
      <c r="V122" s="95">
        <f t="shared" si="10"/>
        <v>0.53472222222222221</v>
      </c>
      <c r="W122" s="95">
        <f>+V122+"0:10"</f>
        <v>0.54166666666666663</v>
      </c>
      <c r="X122" s="95" t="e">
        <f>+#REF!+"0:10"</f>
        <v>#REF!</v>
      </c>
      <c r="Y122" s="95" t="e">
        <f t="shared" si="5"/>
        <v>#REF!</v>
      </c>
      <c r="Z122" s="95" t="e">
        <f t="shared" si="6"/>
        <v>#REF!</v>
      </c>
      <c r="AA122" s="95" t="e">
        <f t="shared" si="11"/>
        <v>#REF!</v>
      </c>
      <c r="AB122" s="95" t="e">
        <f t="shared" si="11"/>
        <v>#REF!</v>
      </c>
      <c r="AC122" s="95" t="e">
        <f t="shared" si="11"/>
        <v>#REF!</v>
      </c>
      <c r="AD122" s="95" t="e">
        <f t="shared" si="7"/>
        <v>#REF!</v>
      </c>
      <c r="AE122" s="96">
        <v>11</v>
      </c>
      <c r="AF122" s="29"/>
    </row>
    <row r="123" spans="1:32" ht="12.75">
      <c r="A123" s="96">
        <v>6</v>
      </c>
      <c r="B123" s="95">
        <f>+B122+"0:40"</f>
        <v>0.34722222222222227</v>
      </c>
      <c r="C123" s="95">
        <f t="shared" si="16"/>
        <v>0.35416666666666669</v>
      </c>
      <c r="D123" s="95">
        <f t="shared" si="17"/>
        <v>0.36458333333333337</v>
      </c>
      <c r="E123" s="95">
        <f t="shared" si="17"/>
        <v>0.37500000000000006</v>
      </c>
      <c r="F123" s="95">
        <f t="shared" si="18"/>
        <v>0.38541666666666674</v>
      </c>
      <c r="G123" s="95">
        <f t="shared" si="19"/>
        <v>0.39930555555555564</v>
      </c>
      <c r="H123" s="95" t="e">
        <f>+#REF!+"0:10"</f>
        <v>#REF!</v>
      </c>
      <c r="I123" s="95" t="e">
        <f t="shared" si="12"/>
        <v>#REF!</v>
      </c>
      <c r="J123" s="95" t="e">
        <f t="shared" si="13"/>
        <v>#REF!</v>
      </c>
      <c r="K123" s="95" t="e">
        <f t="shared" si="14"/>
        <v>#REF!</v>
      </c>
      <c r="L123" s="95" t="e">
        <f t="shared" si="8"/>
        <v>#REF!</v>
      </c>
      <c r="M123" s="95" t="e">
        <f>+L123+"0:15"</f>
        <v>#REF!</v>
      </c>
      <c r="N123" s="95" t="e">
        <f t="shared" si="15"/>
        <v>#REF!</v>
      </c>
      <c r="O123" s="95" t="e">
        <f t="shared" si="20"/>
        <v>#REF!</v>
      </c>
      <c r="P123" s="96">
        <v>6</v>
      </c>
      <c r="Q123" s="95">
        <f>+Q122+"0:40"</f>
        <v>0.50000000000000011</v>
      </c>
      <c r="R123" s="95">
        <f t="shared" si="2"/>
        <v>0.51041666666666674</v>
      </c>
      <c r="S123" s="95">
        <f t="shared" si="3"/>
        <v>0.53125000000000011</v>
      </c>
      <c r="T123" s="95">
        <f t="shared" si="9"/>
        <v>0.54166666666666674</v>
      </c>
      <c r="U123" s="98">
        <f t="shared" si="1"/>
        <v>0.52430555555555558</v>
      </c>
      <c r="V123" s="95">
        <f t="shared" si="10"/>
        <v>0.5625</v>
      </c>
      <c r="W123" s="95">
        <f>+V123+"0:10"</f>
        <v>0.56944444444444442</v>
      </c>
      <c r="X123" s="95" t="e">
        <f>+#REF!+"0:10"</f>
        <v>#REF!</v>
      </c>
      <c r="Y123" s="95" t="e">
        <f t="shared" si="5"/>
        <v>#REF!</v>
      </c>
      <c r="Z123" s="95" t="e">
        <f t="shared" si="6"/>
        <v>#REF!</v>
      </c>
      <c r="AA123" s="95" t="e">
        <f t="shared" si="11"/>
        <v>#REF!</v>
      </c>
      <c r="AB123" s="95" t="e">
        <f t="shared" si="11"/>
        <v>#REF!</v>
      </c>
      <c r="AC123" s="95" t="e">
        <f t="shared" si="11"/>
        <v>#REF!</v>
      </c>
      <c r="AD123" s="95" t="e">
        <f t="shared" si="7"/>
        <v>#REF!</v>
      </c>
      <c r="AE123" s="96">
        <v>6</v>
      </c>
      <c r="AF123" s="29"/>
    </row>
    <row r="124" spans="1:32" ht="12.75">
      <c r="A124" s="96">
        <v>2</v>
      </c>
      <c r="B124" s="95">
        <f>+B123+"0:50"</f>
        <v>0.38194444444444448</v>
      </c>
      <c r="C124" s="95">
        <f t="shared" si="16"/>
        <v>0.3888888888888889</v>
      </c>
      <c r="D124" s="95">
        <f t="shared" si="17"/>
        <v>0.39930555555555558</v>
      </c>
      <c r="E124" s="95">
        <f t="shared" si="17"/>
        <v>0.40972222222222227</v>
      </c>
      <c r="F124" s="95">
        <f t="shared" si="18"/>
        <v>0.42013888888888895</v>
      </c>
      <c r="G124" s="95">
        <f t="shared" si="19"/>
        <v>0.43402777777777785</v>
      </c>
      <c r="H124" s="95" t="e">
        <f>+#REF!+"0:10"</f>
        <v>#REF!</v>
      </c>
      <c r="I124" s="95" t="e">
        <f t="shared" si="12"/>
        <v>#REF!</v>
      </c>
      <c r="J124" s="95" t="e">
        <f t="shared" si="13"/>
        <v>#REF!</v>
      </c>
      <c r="K124" s="98" t="e">
        <f t="shared" si="14"/>
        <v>#REF!</v>
      </c>
      <c r="L124" s="95" t="e">
        <f t="shared" si="8"/>
        <v>#REF!</v>
      </c>
      <c r="M124" s="95" t="e">
        <f>+L124+"0:15"</f>
        <v>#REF!</v>
      </c>
      <c r="N124" s="95" t="e">
        <f t="shared" si="15"/>
        <v>#REF!</v>
      </c>
      <c r="O124" s="95" t="e">
        <f t="shared" si="20"/>
        <v>#REF!</v>
      </c>
      <c r="P124" s="96">
        <v>2</v>
      </c>
      <c r="Q124" s="95">
        <f>+Q123+"0:50"</f>
        <v>0.53472222222222232</v>
      </c>
      <c r="R124" s="95">
        <f t="shared" si="2"/>
        <v>0.54513888888888895</v>
      </c>
      <c r="S124" s="95">
        <f t="shared" si="3"/>
        <v>0.56597222222222232</v>
      </c>
      <c r="T124" s="95">
        <f t="shared" si="9"/>
        <v>0.57638888888888895</v>
      </c>
      <c r="U124" s="98">
        <f t="shared" si="1"/>
        <v>0.55208333333333337</v>
      </c>
      <c r="V124" s="95">
        <f>+U125+"0:10"</f>
        <v>0.59375</v>
      </c>
      <c r="W124" s="95">
        <f>+V124+"0:15"</f>
        <v>0.60416666666666663</v>
      </c>
      <c r="X124" s="95" t="e">
        <f>+#REF!+"0:15"</f>
        <v>#REF!</v>
      </c>
      <c r="Y124" s="95" t="e">
        <f t="shared" si="5"/>
        <v>#REF!</v>
      </c>
      <c r="Z124" s="95" t="e">
        <f t="shared" si="6"/>
        <v>#REF!</v>
      </c>
      <c r="AA124" s="95" t="e">
        <f t="shared" si="11"/>
        <v>#REF!</v>
      </c>
      <c r="AB124" s="95" t="e">
        <f t="shared" si="11"/>
        <v>#REF!</v>
      </c>
      <c r="AC124" s="95" t="e">
        <f t="shared" si="11"/>
        <v>#REF!</v>
      </c>
      <c r="AD124" s="95" t="e">
        <f t="shared" si="7"/>
        <v>#REF!</v>
      </c>
      <c r="AE124" s="96">
        <v>2</v>
      </c>
      <c r="AF124" s="29"/>
    </row>
    <row r="125" spans="1:32" ht="12.75">
      <c r="A125" s="96">
        <v>3</v>
      </c>
      <c r="B125" s="95">
        <f>+B124+"0:40"</f>
        <v>0.40972222222222227</v>
      </c>
      <c r="C125" s="95">
        <f t="shared" si="16"/>
        <v>0.41666666666666669</v>
      </c>
      <c r="D125" s="95">
        <f t="shared" si="17"/>
        <v>0.42708333333333337</v>
      </c>
      <c r="E125" s="95">
        <f t="shared" si="17"/>
        <v>0.43750000000000006</v>
      </c>
      <c r="F125" s="95">
        <f t="shared" si="18"/>
        <v>0.44791666666666674</v>
      </c>
      <c r="G125" s="95">
        <f t="shared" si="19"/>
        <v>0.46180555555555564</v>
      </c>
      <c r="H125" s="95" t="e">
        <f>+#REF!+"0:10"</f>
        <v>#REF!</v>
      </c>
      <c r="I125" s="95" t="e">
        <f t="shared" si="12"/>
        <v>#REF!</v>
      </c>
      <c r="J125" s="95" t="e">
        <f t="shared" si="13"/>
        <v>#REF!</v>
      </c>
      <c r="K125" s="98" t="e">
        <f t="shared" si="14"/>
        <v>#REF!</v>
      </c>
      <c r="L125" s="95" t="e">
        <f t="shared" si="8"/>
        <v>#REF!</v>
      </c>
      <c r="M125" s="95" t="e">
        <f>+L125+"0:15"</f>
        <v>#REF!</v>
      </c>
      <c r="N125" s="95" t="e">
        <f t="shared" si="15"/>
        <v>#REF!</v>
      </c>
      <c r="O125" s="95" t="e">
        <f t="shared" si="20"/>
        <v>#REF!</v>
      </c>
      <c r="P125" s="96">
        <v>3</v>
      </c>
      <c r="Q125" s="95">
        <f>+Q124+"0:40"</f>
        <v>0.56250000000000011</v>
      </c>
      <c r="R125" s="95">
        <f t="shared" si="2"/>
        <v>0.57291666666666674</v>
      </c>
      <c r="S125" s="95">
        <f t="shared" si="3"/>
        <v>0.59375000000000011</v>
      </c>
      <c r="T125" s="95">
        <f t="shared" si="9"/>
        <v>0.60416666666666674</v>
      </c>
      <c r="U125" s="95">
        <f t="shared" si="1"/>
        <v>0.58680555555555558</v>
      </c>
      <c r="V125" s="95">
        <f t="shared" ref="V125:V138" si="21">+U126+"0:15"</f>
        <v>0.625</v>
      </c>
      <c r="W125" s="95">
        <f>+V125+"0:10"</f>
        <v>0.63194444444444442</v>
      </c>
      <c r="X125" s="95" t="e">
        <f>+#REF!+"0:10"</f>
        <v>#REF!</v>
      </c>
      <c r="Y125" s="95" t="e">
        <f t="shared" si="5"/>
        <v>#REF!</v>
      </c>
      <c r="Z125" s="95" t="e">
        <f t="shared" si="6"/>
        <v>#REF!</v>
      </c>
      <c r="AA125" s="95" t="e">
        <f t="shared" si="11"/>
        <v>#REF!</v>
      </c>
      <c r="AB125" s="95" t="e">
        <f t="shared" si="11"/>
        <v>#REF!</v>
      </c>
      <c r="AC125" s="95" t="e">
        <f t="shared" si="11"/>
        <v>#REF!</v>
      </c>
      <c r="AD125" s="95" t="e">
        <f t="shared" si="7"/>
        <v>#REF!</v>
      </c>
      <c r="AE125" s="96">
        <v>3</v>
      </c>
      <c r="AF125" s="29"/>
    </row>
    <row r="126" spans="1:32" ht="12.75">
      <c r="A126" s="96">
        <v>4</v>
      </c>
      <c r="B126" s="95">
        <f>+B125+"0:40"</f>
        <v>0.43750000000000006</v>
      </c>
      <c r="C126" s="95">
        <f t="shared" si="16"/>
        <v>0.44444444444444448</v>
      </c>
      <c r="D126" s="95">
        <f t="shared" si="17"/>
        <v>0.45486111111111116</v>
      </c>
      <c r="E126" s="95">
        <f t="shared" si="17"/>
        <v>0.46527777777777785</v>
      </c>
      <c r="F126" s="95">
        <f t="shared" si="18"/>
        <v>0.47569444444444453</v>
      </c>
      <c r="G126" s="95">
        <f t="shared" si="19"/>
        <v>0.48958333333333343</v>
      </c>
      <c r="H126" s="95" t="e">
        <f>+#REF!+"0:10"</f>
        <v>#REF!</v>
      </c>
      <c r="I126" s="95" t="e">
        <f t="shared" si="12"/>
        <v>#REF!</v>
      </c>
      <c r="J126" s="95" t="e">
        <f t="shared" si="13"/>
        <v>#REF!</v>
      </c>
      <c r="K126" s="98" t="e">
        <f t="shared" si="14"/>
        <v>#REF!</v>
      </c>
      <c r="L126" s="95" t="e">
        <f t="shared" si="8"/>
        <v>#REF!</v>
      </c>
      <c r="M126" s="95" t="e">
        <f>+L126+"0:15"</f>
        <v>#REF!</v>
      </c>
      <c r="N126" s="95" t="e">
        <f t="shared" si="15"/>
        <v>#REF!</v>
      </c>
      <c r="O126" s="95" t="e">
        <f t="shared" si="20"/>
        <v>#REF!</v>
      </c>
      <c r="P126" s="96">
        <v>4</v>
      </c>
      <c r="Q126" s="95">
        <f>+Q125+"0:40"</f>
        <v>0.5902777777777779</v>
      </c>
      <c r="R126" s="95">
        <f t="shared" si="2"/>
        <v>0.60069444444444453</v>
      </c>
      <c r="S126" s="95">
        <f t="shared" si="3"/>
        <v>0.6215277777777779</v>
      </c>
      <c r="T126" s="95">
        <f t="shared" si="9"/>
        <v>0.63194444444444453</v>
      </c>
      <c r="U126" s="95">
        <f t="shared" si="1"/>
        <v>0.61458333333333337</v>
      </c>
      <c r="V126" s="95">
        <f t="shared" si="21"/>
        <v>0.65277777777777779</v>
      </c>
      <c r="W126" s="95">
        <f>+V126+"0:10"</f>
        <v>0.65972222222222221</v>
      </c>
      <c r="X126" s="95" t="e">
        <f>+#REF!+"0:20"</f>
        <v>#REF!</v>
      </c>
      <c r="Y126" s="95" t="e">
        <f t="shared" si="5"/>
        <v>#REF!</v>
      </c>
      <c r="Z126" s="95" t="e">
        <f t="shared" si="6"/>
        <v>#REF!</v>
      </c>
      <c r="AA126" s="95" t="e">
        <f>+Z126+"0:20"</f>
        <v>#REF!</v>
      </c>
      <c r="AB126" s="95" t="e">
        <f>+AA126+"0:15"</f>
        <v>#REF!</v>
      </c>
      <c r="AC126" s="95" t="e">
        <f>+AB126+"0:15"</f>
        <v>#REF!</v>
      </c>
      <c r="AD126" s="95" t="e">
        <f t="shared" si="7"/>
        <v>#REF!</v>
      </c>
      <c r="AE126" s="96">
        <v>4</v>
      </c>
      <c r="AF126" s="29"/>
    </row>
    <row r="127" spans="1:32" ht="12.75">
      <c r="A127" s="96">
        <v>5</v>
      </c>
      <c r="B127" s="95">
        <f>+B126+"0:55"</f>
        <v>0.47569444444444448</v>
      </c>
      <c r="C127" s="95">
        <f t="shared" si="16"/>
        <v>0.4826388888888889</v>
      </c>
      <c r="D127" s="95">
        <f t="shared" si="17"/>
        <v>0.49305555555555558</v>
      </c>
      <c r="E127" s="95">
        <f t="shared" si="17"/>
        <v>0.50347222222222221</v>
      </c>
      <c r="F127" s="95">
        <f t="shared" si="18"/>
        <v>0.51388888888888884</v>
      </c>
      <c r="G127" s="95">
        <f t="shared" si="19"/>
        <v>0.52777777777777768</v>
      </c>
      <c r="H127" s="95" t="e">
        <f>+#REF!+"0:5"</f>
        <v>#REF!</v>
      </c>
      <c r="I127" s="95" t="e">
        <f t="shared" si="12"/>
        <v>#REF!</v>
      </c>
      <c r="J127" s="95" t="e">
        <f t="shared" si="13"/>
        <v>#REF!</v>
      </c>
      <c r="K127" s="98" t="e">
        <f t="shared" si="14"/>
        <v>#REF!</v>
      </c>
      <c r="L127" s="95" t="e">
        <f t="shared" si="8"/>
        <v>#REF!</v>
      </c>
      <c r="M127" s="95" t="e">
        <f>+L127+"0:15"</f>
        <v>#REF!</v>
      </c>
      <c r="N127" s="95" t="e">
        <f t="shared" si="15"/>
        <v>#REF!</v>
      </c>
      <c r="O127" s="95" t="e">
        <f t="shared" si="20"/>
        <v>#REF!</v>
      </c>
      <c r="P127" s="96">
        <v>5</v>
      </c>
      <c r="Q127" s="95">
        <f>+Q126+"0:50"</f>
        <v>0.62500000000000011</v>
      </c>
      <c r="R127" s="95">
        <f t="shared" si="2"/>
        <v>0.63541666666666674</v>
      </c>
      <c r="S127" s="95">
        <f t="shared" si="3"/>
        <v>0.65625000000000011</v>
      </c>
      <c r="T127" s="95">
        <f t="shared" si="9"/>
        <v>0.66666666666666674</v>
      </c>
      <c r="U127" s="98">
        <f t="shared" si="1"/>
        <v>0.64236111111111116</v>
      </c>
      <c r="V127" s="95">
        <f t="shared" si="21"/>
        <v>0.6875</v>
      </c>
      <c r="W127" s="95">
        <f>+V127+"0:10"</f>
        <v>0.69444444444444442</v>
      </c>
      <c r="X127" s="95" t="e">
        <f>+#REF!+"0:5"</f>
        <v>#REF!</v>
      </c>
      <c r="Y127" s="95" t="e">
        <f t="shared" si="5"/>
        <v>#REF!</v>
      </c>
      <c r="Z127" s="95" t="e">
        <f t="shared" si="6"/>
        <v>#REF!</v>
      </c>
      <c r="AA127" s="95" t="e">
        <f t="shared" ref="AA127:AC137" si="22">+Z127+"0:15"</f>
        <v>#REF!</v>
      </c>
      <c r="AB127" s="95" t="e">
        <f t="shared" si="22"/>
        <v>#REF!</v>
      </c>
      <c r="AC127" s="95" t="e">
        <f t="shared" si="22"/>
        <v>#REF!</v>
      </c>
      <c r="AD127" s="95" t="e">
        <f t="shared" si="7"/>
        <v>#REF!</v>
      </c>
      <c r="AE127" s="96">
        <v>5</v>
      </c>
      <c r="AF127" s="29"/>
    </row>
    <row r="128" spans="1:32" ht="12.75">
      <c r="A128" s="96">
        <v>7</v>
      </c>
      <c r="B128" s="98">
        <f>+B127+"0:45"</f>
        <v>0.50694444444444442</v>
      </c>
      <c r="C128" s="95">
        <f t="shared" si="16"/>
        <v>0.51388888888888884</v>
      </c>
      <c r="D128" s="95">
        <f t="shared" si="17"/>
        <v>0.52430555555555547</v>
      </c>
      <c r="E128" s="95">
        <f t="shared" si="17"/>
        <v>0.5347222222222221</v>
      </c>
      <c r="F128" s="95">
        <f t="shared" si="18"/>
        <v>0.54513888888888873</v>
      </c>
      <c r="G128" s="95">
        <f t="shared" si="19"/>
        <v>0.55902777777777757</v>
      </c>
      <c r="H128" s="95" t="e">
        <f>+#REF!+"0:10"</f>
        <v>#REF!</v>
      </c>
      <c r="I128" s="95" t="e">
        <f t="shared" si="12"/>
        <v>#REF!</v>
      </c>
      <c r="J128" s="95" t="e">
        <f t="shared" si="13"/>
        <v>#REF!</v>
      </c>
      <c r="K128" s="95" t="e">
        <f t="shared" si="14"/>
        <v>#REF!</v>
      </c>
      <c r="L128" s="95" t="e">
        <f t="shared" si="8"/>
        <v>#REF!</v>
      </c>
      <c r="M128" s="95" t="e">
        <f>+L128+"0:15"</f>
        <v>#REF!</v>
      </c>
      <c r="N128" s="23" t="e">
        <f t="shared" si="15"/>
        <v>#REF!</v>
      </c>
      <c r="O128" s="95" t="e">
        <f t="shared" si="20"/>
        <v>#REF!</v>
      </c>
      <c r="P128" s="96">
        <v>7</v>
      </c>
      <c r="Q128" s="95">
        <f>+Q127+"0:50"</f>
        <v>0.65972222222222232</v>
      </c>
      <c r="R128" s="95">
        <f t="shared" si="2"/>
        <v>0.67013888888888895</v>
      </c>
      <c r="S128" s="95">
        <f t="shared" si="3"/>
        <v>0.69097222222222232</v>
      </c>
      <c r="T128" s="95">
        <f t="shared" si="9"/>
        <v>0.70138888888888895</v>
      </c>
      <c r="U128" s="95">
        <f t="shared" si="1"/>
        <v>0.67708333333333337</v>
      </c>
      <c r="V128" s="95">
        <f t="shared" si="21"/>
        <v>0.72222222222222221</v>
      </c>
      <c r="W128" s="95">
        <f>+V128+"0:10"</f>
        <v>0.72916666666666663</v>
      </c>
      <c r="X128" s="95" t="e">
        <f>+#REF!+"0:20"</f>
        <v>#REF!</v>
      </c>
      <c r="Y128" s="95" t="e">
        <f t="shared" si="5"/>
        <v>#REF!</v>
      </c>
      <c r="Z128" s="95" t="e">
        <f t="shared" si="6"/>
        <v>#REF!</v>
      </c>
      <c r="AA128" s="95" t="e">
        <f t="shared" si="22"/>
        <v>#REF!</v>
      </c>
      <c r="AB128" s="95" t="e">
        <f t="shared" si="22"/>
        <v>#REF!</v>
      </c>
      <c r="AC128" s="95" t="e">
        <f t="shared" si="22"/>
        <v>#REF!</v>
      </c>
      <c r="AD128" s="98" t="e">
        <f t="shared" si="7"/>
        <v>#REF!</v>
      </c>
      <c r="AE128" s="96">
        <v>7</v>
      </c>
      <c r="AF128" s="29"/>
    </row>
    <row r="129" spans="1:32" ht="12.75">
      <c r="A129" s="96">
        <v>8</v>
      </c>
      <c r="B129" s="98">
        <f>+B128+"0:50"</f>
        <v>0.54166666666666663</v>
      </c>
      <c r="C129" s="95">
        <f t="shared" si="16"/>
        <v>0.54861111111111105</v>
      </c>
      <c r="D129" s="95">
        <f t="shared" si="17"/>
        <v>0.55902777777777768</v>
      </c>
      <c r="E129" s="95">
        <f t="shared" si="17"/>
        <v>0.56944444444444431</v>
      </c>
      <c r="F129" s="95">
        <f t="shared" si="18"/>
        <v>0.57986111111111094</v>
      </c>
      <c r="G129" s="95">
        <f t="shared" si="19"/>
        <v>0.59374999999999978</v>
      </c>
      <c r="H129" s="95" t="e">
        <f>+#REF!+"0:10"</f>
        <v>#REF!</v>
      </c>
      <c r="I129" s="95" t="e">
        <f t="shared" si="12"/>
        <v>#REF!</v>
      </c>
      <c r="J129" s="95" t="e">
        <f t="shared" si="13"/>
        <v>#REF!</v>
      </c>
      <c r="K129" s="95" t="e">
        <f t="shared" si="14"/>
        <v>#REF!</v>
      </c>
      <c r="L129" s="95" t="e">
        <f t="shared" si="8"/>
        <v>#REF!</v>
      </c>
      <c r="M129" s="95" t="e">
        <f>+L129+"0:15"</f>
        <v>#REF!</v>
      </c>
      <c r="N129" s="95" t="e">
        <f t="shared" si="15"/>
        <v>#REF!</v>
      </c>
      <c r="O129" s="95" t="e">
        <f t="shared" si="20"/>
        <v>#REF!</v>
      </c>
      <c r="P129" s="96">
        <v>8</v>
      </c>
      <c r="Q129" s="95">
        <f>+Q128+"0:50"</f>
        <v>0.69444444444444453</v>
      </c>
      <c r="R129" s="95">
        <f t="shared" si="2"/>
        <v>0.70486111111111116</v>
      </c>
      <c r="S129" s="95">
        <f t="shared" si="3"/>
        <v>0.72569444444444453</v>
      </c>
      <c r="T129" s="95">
        <f t="shared" si="9"/>
        <v>0.73611111111111116</v>
      </c>
      <c r="U129" s="95">
        <f t="shared" si="1"/>
        <v>0.71180555555555558</v>
      </c>
      <c r="V129" s="95">
        <f t="shared" si="21"/>
        <v>0.75694444444444442</v>
      </c>
      <c r="W129" s="95">
        <f>+V129+"0:10"</f>
        <v>0.76388888888888884</v>
      </c>
      <c r="X129" s="95" t="e">
        <f>+#REF!+"0:10"</f>
        <v>#REF!</v>
      </c>
      <c r="Y129" s="95" t="e">
        <f t="shared" si="5"/>
        <v>#REF!</v>
      </c>
      <c r="Z129" s="95" t="e">
        <f t="shared" si="6"/>
        <v>#REF!</v>
      </c>
      <c r="AA129" s="95" t="e">
        <f t="shared" si="22"/>
        <v>#REF!</v>
      </c>
      <c r="AB129" s="95" t="e">
        <f t="shared" si="22"/>
        <v>#REF!</v>
      </c>
      <c r="AC129" s="95" t="e">
        <f t="shared" si="22"/>
        <v>#REF!</v>
      </c>
      <c r="AD129" s="98" t="e">
        <f t="shared" si="7"/>
        <v>#REF!</v>
      </c>
      <c r="AE129" s="96">
        <v>8</v>
      </c>
      <c r="AF129" s="29"/>
    </row>
    <row r="130" spans="1:32" ht="12.75">
      <c r="A130" s="96">
        <v>9</v>
      </c>
      <c r="B130" s="98">
        <f>+B129+"0:40"</f>
        <v>0.56944444444444442</v>
      </c>
      <c r="C130" s="95">
        <f t="shared" si="16"/>
        <v>0.57638888888888884</v>
      </c>
      <c r="D130" s="95">
        <f t="shared" si="17"/>
        <v>0.58680555555555547</v>
      </c>
      <c r="E130" s="95">
        <f t="shared" si="17"/>
        <v>0.5972222222222221</v>
      </c>
      <c r="F130" s="95">
        <f t="shared" si="18"/>
        <v>0.60763888888888873</v>
      </c>
      <c r="G130" s="95">
        <f t="shared" si="19"/>
        <v>0.62152777777777757</v>
      </c>
      <c r="H130" s="95" t="e">
        <f>+#REF!+"0:10"</f>
        <v>#REF!</v>
      </c>
      <c r="I130" s="95" t="e">
        <f t="shared" si="12"/>
        <v>#REF!</v>
      </c>
      <c r="J130" s="95" t="e">
        <f t="shared" si="13"/>
        <v>#REF!</v>
      </c>
      <c r="K130" s="95" t="e">
        <f t="shared" si="14"/>
        <v>#REF!</v>
      </c>
      <c r="L130" s="95" t="e">
        <f t="shared" si="8"/>
        <v>#REF!</v>
      </c>
      <c r="M130" s="95" t="e">
        <f>+L130+"0:15"</f>
        <v>#REF!</v>
      </c>
      <c r="N130" s="95" t="e">
        <f t="shared" si="15"/>
        <v>#REF!</v>
      </c>
      <c r="O130" s="95" t="e">
        <f t="shared" si="20"/>
        <v>#REF!</v>
      </c>
      <c r="P130" s="96">
        <v>9</v>
      </c>
      <c r="Q130" s="95">
        <f>+Q129+"0:40"</f>
        <v>0.72222222222222232</v>
      </c>
      <c r="R130" s="95">
        <f t="shared" si="2"/>
        <v>0.73263888888888895</v>
      </c>
      <c r="S130" s="95">
        <f t="shared" si="3"/>
        <v>0.75347222222222232</v>
      </c>
      <c r="T130" s="95">
        <f t="shared" si="9"/>
        <v>0.76388888888888895</v>
      </c>
      <c r="U130" s="95">
        <f t="shared" si="1"/>
        <v>0.74652777777777779</v>
      </c>
      <c r="V130" s="95">
        <f t="shared" si="21"/>
        <v>0.78472222222222221</v>
      </c>
      <c r="W130" s="95">
        <f t="shared" ref="W130:W140" si="23">+V130+"0:10"</f>
        <v>0.79166666666666663</v>
      </c>
      <c r="X130" s="95" t="e">
        <f>+#REF!+"0:10"</f>
        <v>#REF!</v>
      </c>
      <c r="Y130" s="95" t="e">
        <f t="shared" si="5"/>
        <v>#REF!</v>
      </c>
      <c r="Z130" s="95" t="e">
        <f t="shared" si="6"/>
        <v>#REF!</v>
      </c>
      <c r="AA130" s="95" t="e">
        <f t="shared" si="22"/>
        <v>#REF!</v>
      </c>
      <c r="AB130" s="95" t="e">
        <f t="shared" si="22"/>
        <v>#REF!</v>
      </c>
      <c r="AC130" s="95" t="e">
        <f t="shared" si="22"/>
        <v>#REF!</v>
      </c>
      <c r="AD130" s="98" t="e">
        <f>+AC130+"0:15"</f>
        <v>#REF!</v>
      </c>
      <c r="AE130" s="96">
        <v>9</v>
      </c>
      <c r="AF130" s="29"/>
    </row>
    <row r="131" spans="1:32" ht="12.75">
      <c r="A131" s="96">
        <v>10</v>
      </c>
      <c r="B131" s="98">
        <f>+B130+"0:40"</f>
        <v>0.59722222222222221</v>
      </c>
      <c r="C131" s="95">
        <f>+B131+"0:15"</f>
        <v>0.60763888888888884</v>
      </c>
      <c r="D131" s="95">
        <f t="shared" si="17"/>
        <v>0.61805555555555547</v>
      </c>
      <c r="E131" s="95">
        <f t="shared" si="17"/>
        <v>0.6284722222222221</v>
      </c>
      <c r="F131" s="95">
        <f t="shared" si="18"/>
        <v>0.63888888888888873</v>
      </c>
      <c r="G131" s="95">
        <f t="shared" si="19"/>
        <v>0.65277777777777757</v>
      </c>
      <c r="H131" s="95" t="e">
        <f>+#REF!+"0:5"</f>
        <v>#REF!</v>
      </c>
      <c r="I131" s="95" t="e">
        <f t="shared" si="12"/>
        <v>#REF!</v>
      </c>
      <c r="J131" s="95" t="e">
        <f t="shared" si="13"/>
        <v>#REF!</v>
      </c>
      <c r="K131" s="95" t="e">
        <f t="shared" si="14"/>
        <v>#REF!</v>
      </c>
      <c r="L131" s="95" t="e">
        <f t="shared" si="8"/>
        <v>#REF!</v>
      </c>
      <c r="M131" s="95" t="e">
        <f>+L131+"0:15"</f>
        <v>#REF!</v>
      </c>
      <c r="N131" s="95" t="e">
        <f t="shared" si="15"/>
        <v>#REF!</v>
      </c>
      <c r="O131" s="95" t="e">
        <f t="shared" si="20"/>
        <v>#REF!</v>
      </c>
      <c r="P131" s="96">
        <v>10</v>
      </c>
      <c r="Q131" s="95">
        <f>+Q130+"0:40"</f>
        <v>0.75000000000000011</v>
      </c>
      <c r="R131" s="95">
        <f t="shared" si="2"/>
        <v>0.76041666666666674</v>
      </c>
      <c r="S131" s="95">
        <f t="shared" si="3"/>
        <v>0.78125000000000011</v>
      </c>
      <c r="T131" s="95">
        <f t="shared" si="9"/>
        <v>0.79166666666666674</v>
      </c>
      <c r="U131" s="95">
        <f t="shared" si="1"/>
        <v>0.77430555555555558</v>
      </c>
      <c r="V131" s="95">
        <f t="shared" si="21"/>
        <v>0.8125</v>
      </c>
      <c r="W131" s="95">
        <f t="shared" si="23"/>
        <v>0.81944444444444442</v>
      </c>
      <c r="X131" s="95" t="e">
        <f>+#REF!+"0:10"</f>
        <v>#REF!</v>
      </c>
      <c r="Y131" s="95" t="e">
        <f>+X131+"0:10"</f>
        <v>#REF!</v>
      </c>
      <c r="Z131" s="95" t="e">
        <f t="shared" si="6"/>
        <v>#REF!</v>
      </c>
      <c r="AA131" s="95" t="e">
        <f t="shared" si="22"/>
        <v>#REF!</v>
      </c>
      <c r="AB131" s="95" t="e">
        <f t="shared" si="22"/>
        <v>#REF!</v>
      </c>
      <c r="AC131" s="95" t="e">
        <f t="shared" si="22"/>
        <v>#REF!</v>
      </c>
      <c r="AD131" s="98" t="e">
        <f>+AC131+"0:10"</f>
        <v>#REF!</v>
      </c>
      <c r="AE131" s="96">
        <v>10</v>
      </c>
      <c r="AF131" s="29"/>
    </row>
    <row r="132" spans="1:32" ht="12.75">
      <c r="A132" s="96">
        <v>1</v>
      </c>
      <c r="B132" s="95">
        <f>+B131+"0:30"</f>
        <v>0.61805555555555558</v>
      </c>
      <c r="C132" s="95">
        <f t="shared" si="16"/>
        <v>0.625</v>
      </c>
      <c r="D132" s="95">
        <f t="shared" si="17"/>
        <v>0.63541666666666663</v>
      </c>
      <c r="E132" s="95">
        <f t="shared" si="17"/>
        <v>0.64583333333333326</v>
      </c>
      <c r="F132" s="95">
        <f t="shared" si="18"/>
        <v>0.65624999999999989</v>
      </c>
      <c r="G132" s="95">
        <f t="shared" si="19"/>
        <v>0.67013888888888873</v>
      </c>
      <c r="H132" s="95" t="e">
        <f>+#REF!+"0:10"</f>
        <v>#REF!</v>
      </c>
      <c r="I132" s="95" t="e">
        <f t="shared" si="12"/>
        <v>#REF!</v>
      </c>
      <c r="J132" s="95" t="e">
        <f t="shared" si="13"/>
        <v>#REF!</v>
      </c>
      <c r="K132" s="98" t="e">
        <f t="shared" si="14"/>
        <v>#REF!</v>
      </c>
      <c r="L132" s="95" t="e">
        <f t="shared" si="8"/>
        <v>#REF!</v>
      </c>
      <c r="M132" s="95" t="e">
        <f>+L132+"0:15"</f>
        <v>#REF!</v>
      </c>
      <c r="N132" s="95" t="e">
        <f t="shared" si="15"/>
        <v>#REF!</v>
      </c>
      <c r="O132" s="95" t="e">
        <f t="shared" si="20"/>
        <v>#REF!</v>
      </c>
      <c r="P132" s="96">
        <v>1</v>
      </c>
      <c r="Q132" s="95">
        <f>+Q131+"0:40"</f>
        <v>0.7777777777777779</v>
      </c>
      <c r="R132" s="95">
        <f t="shared" si="2"/>
        <v>0.78819444444444453</v>
      </c>
      <c r="S132" s="95">
        <f t="shared" si="3"/>
        <v>0.8090277777777779</v>
      </c>
      <c r="T132" s="95">
        <f t="shared" si="9"/>
        <v>0.81944444444444453</v>
      </c>
      <c r="U132" s="95">
        <f t="shared" si="1"/>
        <v>0.80208333333333337</v>
      </c>
      <c r="V132" s="95">
        <f t="shared" si="21"/>
        <v>0.84027777777777779</v>
      </c>
      <c r="W132" s="95">
        <f t="shared" si="23"/>
        <v>0.84722222222222221</v>
      </c>
      <c r="X132" s="95" t="e">
        <f>+#REF!+"0:10"</f>
        <v>#REF!</v>
      </c>
      <c r="Y132" s="95" t="e">
        <f t="shared" si="5"/>
        <v>#REF!</v>
      </c>
      <c r="Z132" s="95" t="e">
        <f t="shared" si="6"/>
        <v>#REF!</v>
      </c>
      <c r="AA132" s="95" t="e">
        <f t="shared" si="22"/>
        <v>#REF!</v>
      </c>
      <c r="AB132" s="95" t="e">
        <f t="shared" si="22"/>
        <v>#REF!</v>
      </c>
      <c r="AC132" s="95" t="e">
        <f t="shared" si="22"/>
        <v>#REF!</v>
      </c>
      <c r="AD132" s="95" t="e">
        <f>+AC132+"0:10"</f>
        <v>#REF!</v>
      </c>
      <c r="AE132" s="96">
        <v>1</v>
      </c>
      <c r="AF132" s="29"/>
    </row>
    <row r="133" spans="1:32" ht="12.75">
      <c r="A133" s="96">
        <v>11</v>
      </c>
      <c r="B133" s="95">
        <f>+B132+"0:50"</f>
        <v>0.65277777777777779</v>
      </c>
      <c r="C133" s="95">
        <f t="shared" si="16"/>
        <v>0.65972222222222221</v>
      </c>
      <c r="D133" s="95">
        <f t="shared" ref="D133:E143" si="24">+C133+"0:15"</f>
        <v>0.67013888888888884</v>
      </c>
      <c r="E133" s="95">
        <f t="shared" si="24"/>
        <v>0.68055555555555547</v>
      </c>
      <c r="F133" s="95">
        <f t="shared" si="18"/>
        <v>0.6909722222222221</v>
      </c>
      <c r="G133" s="95">
        <f t="shared" si="19"/>
        <v>0.70486111111111094</v>
      </c>
      <c r="H133" s="95" t="e">
        <f>+#REF!+"0:10"</f>
        <v>#REF!</v>
      </c>
      <c r="I133" s="95" t="e">
        <f t="shared" si="12"/>
        <v>#REF!</v>
      </c>
      <c r="J133" s="95" t="e">
        <f t="shared" si="13"/>
        <v>#REF!</v>
      </c>
      <c r="K133" s="98" t="e">
        <f t="shared" si="14"/>
        <v>#REF!</v>
      </c>
      <c r="L133" s="95" t="e">
        <f t="shared" si="8"/>
        <v>#REF!</v>
      </c>
      <c r="M133" s="95" t="e">
        <f>+L133+"0:15"</f>
        <v>#REF!</v>
      </c>
      <c r="N133" s="95" t="e">
        <f t="shared" si="15"/>
        <v>#REF!</v>
      </c>
      <c r="O133" s="95" t="e">
        <f t="shared" si="20"/>
        <v>#REF!</v>
      </c>
      <c r="P133" s="96">
        <v>11</v>
      </c>
      <c r="Q133" s="95">
        <f>+Q132+"0:40"</f>
        <v>0.80555555555555569</v>
      </c>
      <c r="R133" s="95">
        <f t="shared" si="2"/>
        <v>0.81597222222222232</v>
      </c>
      <c r="S133" s="95">
        <f t="shared" si="3"/>
        <v>0.83680555555555569</v>
      </c>
      <c r="T133" s="95">
        <f t="shared" si="9"/>
        <v>0.84722222222222232</v>
      </c>
      <c r="U133" s="95">
        <f t="shared" si="1"/>
        <v>0.82986111111111116</v>
      </c>
      <c r="V133" s="95">
        <f t="shared" si="21"/>
        <v>0.86805555555555558</v>
      </c>
      <c r="W133" s="95">
        <f t="shared" si="23"/>
        <v>0.875</v>
      </c>
      <c r="X133" s="95" t="e">
        <f>+#REF!+"0:10"</f>
        <v>#REF!</v>
      </c>
      <c r="Y133" s="95" t="e">
        <f t="shared" si="5"/>
        <v>#REF!</v>
      </c>
      <c r="Z133" s="95" t="e">
        <f t="shared" si="6"/>
        <v>#REF!</v>
      </c>
      <c r="AA133" s="95" t="e">
        <f t="shared" si="22"/>
        <v>#REF!</v>
      </c>
      <c r="AB133" s="95" t="e">
        <f t="shared" si="22"/>
        <v>#REF!</v>
      </c>
      <c r="AC133" s="95" t="e">
        <f t="shared" si="22"/>
        <v>#REF!</v>
      </c>
      <c r="AD133" s="95" t="e">
        <f>+AC133+"0:15"</f>
        <v>#REF!</v>
      </c>
      <c r="AE133" s="96">
        <v>11</v>
      </c>
      <c r="AF133" s="29"/>
    </row>
    <row r="134" spans="1:32" ht="12.75">
      <c r="A134" s="96">
        <v>6</v>
      </c>
      <c r="B134" s="95">
        <f>+B133+"0:40"</f>
        <v>0.68055555555555558</v>
      </c>
      <c r="C134" s="95">
        <f t="shared" si="16"/>
        <v>0.6875</v>
      </c>
      <c r="D134" s="95">
        <f t="shared" si="24"/>
        <v>0.69791666666666663</v>
      </c>
      <c r="E134" s="95">
        <f t="shared" si="24"/>
        <v>0.70833333333333326</v>
      </c>
      <c r="F134" s="95">
        <f t="shared" si="18"/>
        <v>0.71874999999999989</v>
      </c>
      <c r="G134" s="95">
        <f t="shared" si="19"/>
        <v>0.73263888888888873</v>
      </c>
      <c r="H134" s="95" t="e">
        <f>+#REF!+"0:10"</f>
        <v>#REF!</v>
      </c>
      <c r="I134" s="95" t="e">
        <f t="shared" si="12"/>
        <v>#REF!</v>
      </c>
      <c r="J134" s="95" t="e">
        <f t="shared" si="13"/>
        <v>#REF!</v>
      </c>
      <c r="K134" s="98" t="e">
        <f t="shared" si="14"/>
        <v>#REF!</v>
      </c>
      <c r="L134" s="95" t="e">
        <f t="shared" si="8"/>
        <v>#REF!</v>
      </c>
      <c r="M134" s="95" t="e">
        <f>+L134+"0:15"</f>
        <v>#REF!</v>
      </c>
      <c r="N134" s="95" t="e">
        <f t="shared" si="15"/>
        <v>#REF!</v>
      </c>
      <c r="O134" s="95" t="e">
        <f t="shared" si="20"/>
        <v>#REF!</v>
      </c>
      <c r="P134" s="96">
        <v>6</v>
      </c>
      <c r="Q134" s="95">
        <f>+Q133+"0:40"</f>
        <v>0.83333333333333348</v>
      </c>
      <c r="R134" s="95">
        <f t="shared" si="2"/>
        <v>0.84375000000000011</v>
      </c>
      <c r="S134" s="95">
        <f t="shared" si="3"/>
        <v>0.86458333333333348</v>
      </c>
      <c r="T134" s="95">
        <f t="shared" si="9"/>
        <v>0.87500000000000011</v>
      </c>
      <c r="U134" s="95">
        <f t="shared" si="1"/>
        <v>0.85763888888888895</v>
      </c>
      <c r="V134" s="95">
        <f t="shared" si="21"/>
        <v>0.89583333333333337</v>
      </c>
      <c r="W134" s="95">
        <f t="shared" si="23"/>
        <v>0.90277777777777779</v>
      </c>
      <c r="X134" s="95" t="e">
        <f>+#REF!+"0:10"</f>
        <v>#REF!</v>
      </c>
      <c r="Y134" s="95" t="e">
        <f t="shared" si="5"/>
        <v>#REF!</v>
      </c>
      <c r="Z134" s="95" t="e">
        <f t="shared" si="6"/>
        <v>#REF!</v>
      </c>
      <c r="AA134" s="95" t="e">
        <f t="shared" si="22"/>
        <v>#REF!</v>
      </c>
      <c r="AB134" s="95" t="e">
        <f t="shared" si="22"/>
        <v>#REF!</v>
      </c>
      <c r="AC134" s="95" t="e">
        <f t="shared" si="22"/>
        <v>#REF!</v>
      </c>
      <c r="AD134" s="98" t="e">
        <f>+AC134+"0:10"</f>
        <v>#REF!</v>
      </c>
      <c r="AE134" s="96">
        <v>7</v>
      </c>
      <c r="AF134" s="29"/>
    </row>
    <row r="135" spans="1:32" ht="12.75">
      <c r="A135" s="96">
        <v>2</v>
      </c>
      <c r="B135" s="95">
        <f>+B134+"1:0"</f>
        <v>0.72222222222222221</v>
      </c>
      <c r="C135" s="95">
        <f t="shared" si="16"/>
        <v>0.72916666666666663</v>
      </c>
      <c r="D135" s="95">
        <f t="shared" si="24"/>
        <v>0.73958333333333326</v>
      </c>
      <c r="E135" s="95">
        <f>+D135+"0:10"</f>
        <v>0.74652777777777768</v>
      </c>
      <c r="F135" s="95">
        <f t="shared" si="18"/>
        <v>0.75694444444444431</v>
      </c>
      <c r="G135" s="95">
        <f t="shared" si="19"/>
        <v>0.77083333333333315</v>
      </c>
      <c r="H135" s="95" t="e">
        <f>+#REF!+"0:5"</f>
        <v>#REF!</v>
      </c>
      <c r="I135" s="95" t="e">
        <f t="shared" si="12"/>
        <v>#REF!</v>
      </c>
      <c r="J135" s="95" t="e">
        <f t="shared" si="13"/>
        <v>#REF!</v>
      </c>
      <c r="K135" s="98" t="e">
        <f t="shared" si="14"/>
        <v>#REF!</v>
      </c>
      <c r="L135" s="95" t="e">
        <f t="shared" si="8"/>
        <v>#REF!</v>
      </c>
      <c r="M135" s="95" t="e">
        <f>+L135+"0:15"</f>
        <v>#REF!</v>
      </c>
      <c r="N135" s="95" t="e">
        <f t="shared" si="15"/>
        <v>#REF!</v>
      </c>
      <c r="O135" s="95" t="e">
        <f t="shared" si="20"/>
        <v>#REF!</v>
      </c>
      <c r="P135" s="96">
        <v>2</v>
      </c>
      <c r="Q135" s="95">
        <f>+Q134+"0:50"</f>
        <v>0.86805555555555569</v>
      </c>
      <c r="R135" s="95">
        <f t="shared" si="2"/>
        <v>0.87847222222222232</v>
      </c>
      <c r="S135" s="95">
        <f t="shared" si="3"/>
        <v>0.89930555555555569</v>
      </c>
      <c r="T135" s="95">
        <f t="shared" si="9"/>
        <v>0.90972222222222232</v>
      </c>
      <c r="U135" s="95">
        <f t="shared" si="1"/>
        <v>0.88541666666666674</v>
      </c>
      <c r="V135" s="95">
        <f t="shared" si="21"/>
        <v>0.93055555555555558</v>
      </c>
      <c r="W135" s="95">
        <f t="shared" si="23"/>
        <v>0.9375</v>
      </c>
      <c r="X135" s="95" t="e">
        <f>+#REF!</f>
        <v>#REF!</v>
      </c>
      <c r="Y135" s="95" t="e">
        <f t="shared" si="5"/>
        <v>#REF!</v>
      </c>
      <c r="Z135" s="95" t="e">
        <f t="shared" si="6"/>
        <v>#REF!</v>
      </c>
      <c r="AA135" s="95" t="e">
        <f t="shared" si="22"/>
        <v>#REF!</v>
      </c>
      <c r="AB135" s="104">
        <v>0.99305555555555547</v>
      </c>
      <c r="AC135" s="95">
        <v>3.472222222222222E-3</v>
      </c>
      <c r="AD135" s="105">
        <v>1.3888888888888888E-2</v>
      </c>
      <c r="AE135" s="96">
        <v>8</v>
      </c>
      <c r="AF135" s="29"/>
    </row>
    <row r="136" spans="1:32" ht="12.75">
      <c r="A136" s="96">
        <v>3</v>
      </c>
      <c r="B136" s="95">
        <f>+B135+"0:30"</f>
        <v>0.74305555555555558</v>
      </c>
      <c r="C136" s="95">
        <f t="shared" si="16"/>
        <v>0.75</v>
      </c>
      <c r="D136" s="95">
        <f t="shared" si="24"/>
        <v>0.76041666666666663</v>
      </c>
      <c r="E136" s="95">
        <f t="shared" si="24"/>
        <v>0.77083333333333326</v>
      </c>
      <c r="F136" s="95">
        <f t="shared" si="18"/>
        <v>0.78124999999999989</v>
      </c>
      <c r="G136" s="95">
        <f t="shared" si="19"/>
        <v>0.79513888888888873</v>
      </c>
      <c r="H136" s="95" t="e">
        <f>+#REF!+"0:10"</f>
        <v>#REF!</v>
      </c>
      <c r="I136" s="95" t="e">
        <f t="shared" si="12"/>
        <v>#REF!</v>
      </c>
      <c r="J136" s="95" t="e">
        <f t="shared" si="13"/>
        <v>#REF!</v>
      </c>
      <c r="K136" s="98" t="e">
        <f t="shared" si="14"/>
        <v>#REF!</v>
      </c>
      <c r="L136" s="95" t="e">
        <f t="shared" si="8"/>
        <v>#REF!</v>
      </c>
      <c r="M136" s="95" t="e">
        <f>+L136+"0:15"</f>
        <v>#REF!</v>
      </c>
      <c r="N136" s="95" t="e">
        <f t="shared" si="15"/>
        <v>#REF!</v>
      </c>
      <c r="O136" s="95" t="e">
        <f t="shared" si="20"/>
        <v>#REF!</v>
      </c>
      <c r="P136" s="96">
        <v>3</v>
      </c>
      <c r="Q136" s="95">
        <f>+Q135+"0:40"</f>
        <v>0.89583333333333348</v>
      </c>
      <c r="R136" s="95">
        <f t="shared" si="2"/>
        <v>0.90625000000000011</v>
      </c>
      <c r="S136" s="95">
        <f t="shared" si="3"/>
        <v>0.92708333333333348</v>
      </c>
      <c r="T136" s="95">
        <f t="shared" si="9"/>
        <v>0.93750000000000011</v>
      </c>
      <c r="U136" s="95">
        <f t="shared" si="1"/>
        <v>0.92013888888888895</v>
      </c>
      <c r="V136" s="95">
        <f t="shared" si="21"/>
        <v>0.95833333333333337</v>
      </c>
      <c r="W136" s="95">
        <f t="shared" si="23"/>
        <v>0.96527777777777779</v>
      </c>
      <c r="X136" s="95" t="e">
        <f>+#REF!+"0:10"</f>
        <v>#REF!</v>
      </c>
      <c r="Y136" s="95" t="e">
        <f t="shared" si="5"/>
        <v>#REF!</v>
      </c>
      <c r="Z136" s="95" t="e">
        <f t="shared" si="6"/>
        <v>#REF!</v>
      </c>
      <c r="AA136" s="95" t="e">
        <f t="shared" si="22"/>
        <v>#REF!</v>
      </c>
      <c r="AB136" s="95" t="e">
        <f>+AA136+"0:15"</f>
        <v>#REF!</v>
      </c>
      <c r="AC136" s="95" t="e">
        <f>+AB136+"0:15"</f>
        <v>#REF!</v>
      </c>
      <c r="AD136" s="98" t="e">
        <f>+AC136+"0:10"</f>
        <v>#REF!</v>
      </c>
      <c r="AE136" s="96">
        <v>25</v>
      </c>
      <c r="AF136" s="29"/>
    </row>
    <row r="137" spans="1:32" ht="12.75">
      <c r="A137" s="96">
        <v>4</v>
      </c>
      <c r="B137" s="95">
        <f>+B136+"0:40"</f>
        <v>0.77083333333333337</v>
      </c>
      <c r="C137" s="95">
        <f t="shared" si="16"/>
        <v>0.77777777777777779</v>
      </c>
      <c r="D137" s="95">
        <f t="shared" si="24"/>
        <v>0.78819444444444442</v>
      </c>
      <c r="E137" s="95">
        <f t="shared" si="24"/>
        <v>0.79861111111111105</v>
      </c>
      <c r="F137" s="95">
        <f t="shared" si="18"/>
        <v>0.80902777777777768</v>
      </c>
      <c r="G137" s="95">
        <f t="shared" si="19"/>
        <v>0.82291666666666652</v>
      </c>
      <c r="H137" s="95" t="e">
        <f>+#REF!+"0:10"</f>
        <v>#REF!</v>
      </c>
      <c r="I137" s="95" t="e">
        <f t="shared" si="12"/>
        <v>#REF!</v>
      </c>
      <c r="J137" s="95" t="e">
        <f t="shared" si="13"/>
        <v>#REF!</v>
      </c>
      <c r="K137" s="98" t="e">
        <f t="shared" si="14"/>
        <v>#REF!</v>
      </c>
      <c r="L137" s="95" t="e">
        <f t="shared" si="8"/>
        <v>#REF!</v>
      </c>
      <c r="M137" s="95" t="e">
        <f>+L137+"0:15"</f>
        <v>#REF!</v>
      </c>
      <c r="N137" s="95" t="e">
        <f t="shared" si="15"/>
        <v>#REF!</v>
      </c>
      <c r="O137" s="95" t="e">
        <f>+N137+"0:15"</f>
        <v>#REF!</v>
      </c>
      <c r="P137" s="96">
        <v>14</v>
      </c>
      <c r="Q137" s="95">
        <f>+Q136+"0:45"</f>
        <v>0.92708333333333348</v>
      </c>
      <c r="R137" s="95">
        <f t="shared" si="2"/>
        <v>0.93750000000000011</v>
      </c>
      <c r="S137" s="95">
        <f t="shared" si="3"/>
        <v>0.95833333333333348</v>
      </c>
      <c r="T137" s="95">
        <f t="shared" si="9"/>
        <v>0.96875000000000011</v>
      </c>
      <c r="U137" s="95">
        <f t="shared" si="1"/>
        <v>0.94791666666666674</v>
      </c>
      <c r="V137" s="95">
        <f t="shared" si="21"/>
        <v>0.98958333333333337</v>
      </c>
      <c r="W137" s="95">
        <f t="shared" si="23"/>
        <v>0.99652777777777779</v>
      </c>
      <c r="X137" s="95" t="e">
        <f>+#REF!+"0:5"</f>
        <v>#REF!</v>
      </c>
      <c r="Y137" s="95" t="e">
        <f>+X137+"0:10"</f>
        <v>#REF!</v>
      </c>
      <c r="Z137" s="95" t="e">
        <f t="shared" si="6"/>
        <v>#REF!</v>
      </c>
      <c r="AA137" s="95" t="e">
        <f t="shared" si="22"/>
        <v>#REF!</v>
      </c>
      <c r="AB137" s="95" t="e">
        <f>+AA137+"0:15"</f>
        <v>#REF!</v>
      </c>
      <c r="AC137" s="95" t="e">
        <f>+AB137+"0:15"</f>
        <v>#REF!</v>
      </c>
      <c r="AD137" s="98" t="e">
        <f>+AC137+"0:10"</f>
        <v>#REF!</v>
      </c>
      <c r="AE137" s="96">
        <v>8</v>
      </c>
      <c r="AF137" s="29"/>
    </row>
    <row r="138" spans="1:32" ht="13.5">
      <c r="A138" s="96">
        <v>5</v>
      </c>
      <c r="B138" s="95">
        <f>+B137+"0:40"</f>
        <v>0.79861111111111116</v>
      </c>
      <c r="C138" s="95">
        <f t="shared" si="16"/>
        <v>0.80555555555555558</v>
      </c>
      <c r="D138" s="95">
        <f t="shared" si="24"/>
        <v>0.81597222222222221</v>
      </c>
      <c r="E138" s="95">
        <f t="shared" si="24"/>
        <v>0.82638888888888884</v>
      </c>
      <c r="F138" s="95">
        <f t="shared" si="18"/>
        <v>0.83680555555555547</v>
      </c>
      <c r="G138" s="95">
        <f t="shared" si="19"/>
        <v>0.85069444444444431</v>
      </c>
      <c r="H138" s="95" t="e">
        <f>+#REF!+"0:10"</f>
        <v>#REF!</v>
      </c>
      <c r="I138" s="95" t="e">
        <f t="shared" si="12"/>
        <v>#REF!</v>
      </c>
      <c r="J138" s="95" t="e">
        <f t="shared" si="13"/>
        <v>#REF!</v>
      </c>
      <c r="K138" s="106" t="e">
        <f t="shared" si="14"/>
        <v>#REF!</v>
      </c>
      <c r="L138" s="95" t="e">
        <f t="shared" si="8"/>
        <v>#REF!</v>
      </c>
      <c r="M138" s="95" t="e">
        <f>+L138+"0:15"</f>
        <v>#REF!</v>
      </c>
      <c r="N138" s="95" t="e">
        <f t="shared" si="15"/>
        <v>#REF!</v>
      </c>
      <c r="O138" s="95" t="e">
        <f>+N138+"0:15"</f>
        <v>#REF!</v>
      </c>
      <c r="P138" s="96">
        <v>16</v>
      </c>
      <c r="Q138" s="95">
        <f>+Q137+"0:40"</f>
        <v>0.95486111111111127</v>
      </c>
      <c r="R138" s="95">
        <f t="shared" si="2"/>
        <v>0.9652777777777779</v>
      </c>
      <c r="S138" s="95">
        <f t="shared" si="3"/>
        <v>0.98611111111111127</v>
      </c>
      <c r="T138" s="95">
        <f t="shared" si="9"/>
        <v>0.9965277777777779</v>
      </c>
      <c r="U138" s="95">
        <f t="shared" si="1"/>
        <v>0.97916666666666674</v>
      </c>
      <c r="V138" s="95">
        <f t="shared" si="21"/>
        <v>1.0173611111111114</v>
      </c>
      <c r="W138" s="95">
        <f>+V138+"0:10"</f>
        <v>1.0243055555555558</v>
      </c>
      <c r="X138" s="95"/>
      <c r="Y138" s="95"/>
      <c r="Z138" s="95"/>
      <c r="AA138" s="95"/>
      <c r="AB138" s="95"/>
      <c r="AC138" s="95"/>
      <c r="AD138" s="95"/>
      <c r="AE138" s="96">
        <v>5</v>
      </c>
      <c r="AF138" s="29"/>
    </row>
    <row r="139" spans="1:32" ht="13.5">
      <c r="A139" s="96">
        <v>5</v>
      </c>
      <c r="B139" s="95">
        <f>+B138+"0:40"</f>
        <v>0.82638888888888895</v>
      </c>
      <c r="C139" s="95">
        <f t="shared" si="16"/>
        <v>0.83333333333333337</v>
      </c>
      <c r="D139" s="95">
        <f t="shared" si="24"/>
        <v>0.84375</v>
      </c>
      <c r="E139" s="95">
        <f t="shared" si="24"/>
        <v>0.85416666666666663</v>
      </c>
      <c r="F139" s="95">
        <f t="shared" si="18"/>
        <v>0.86458333333333326</v>
      </c>
      <c r="G139" s="95">
        <f t="shared" si="19"/>
        <v>0.8784722222222221</v>
      </c>
      <c r="H139" s="95" t="e">
        <f>+#REF!+"0:10"</f>
        <v>#REF!</v>
      </c>
      <c r="I139" s="95" t="e">
        <f t="shared" si="12"/>
        <v>#REF!</v>
      </c>
      <c r="J139" s="95" t="e">
        <f t="shared" si="13"/>
        <v>#REF!</v>
      </c>
      <c r="K139" s="106" t="e">
        <f t="shared" si="14"/>
        <v>#REF!</v>
      </c>
      <c r="L139" s="95" t="e">
        <f t="shared" si="8"/>
        <v>#REF!</v>
      </c>
      <c r="M139" s="95" t="e">
        <f>+L139+"0:15"</f>
        <v>#REF!</v>
      </c>
      <c r="N139" s="95" t="e">
        <f t="shared" si="15"/>
        <v>#REF!</v>
      </c>
      <c r="O139" s="95" t="e">
        <f>+N139+"0:15"</f>
        <v>#REF!</v>
      </c>
      <c r="P139" s="96">
        <v>27</v>
      </c>
      <c r="Q139" s="95"/>
      <c r="R139" s="95" t="e">
        <f>+N139+"0:10"</f>
        <v>#REF!</v>
      </c>
      <c r="S139" s="95" t="e">
        <f>+R139+"0:15"</f>
        <v>#REF!</v>
      </c>
      <c r="T139" s="95" t="e">
        <f t="shared" si="9"/>
        <v>#REF!</v>
      </c>
      <c r="U139" s="95">
        <f t="shared" si="1"/>
        <v>1.0069444444444446</v>
      </c>
      <c r="V139" s="95"/>
      <c r="W139" s="95"/>
      <c r="X139" s="95"/>
      <c r="Y139" s="95"/>
      <c r="Z139" s="95"/>
      <c r="AA139" s="95"/>
      <c r="AB139" s="95"/>
      <c r="AC139" s="95"/>
      <c r="AD139" s="95"/>
      <c r="AE139" s="96">
        <v>27</v>
      </c>
      <c r="AF139" s="29"/>
    </row>
    <row r="140" spans="1:32" ht="12.75">
      <c r="A140" s="96">
        <v>7</v>
      </c>
      <c r="B140" s="98">
        <f>+B138+"1:0"</f>
        <v>0.84027777777777779</v>
      </c>
      <c r="C140" s="95">
        <f t="shared" si="16"/>
        <v>0.84722222222222221</v>
      </c>
      <c r="D140" s="95">
        <f t="shared" si="24"/>
        <v>0.85763888888888884</v>
      </c>
      <c r="E140" s="95">
        <f t="shared" si="24"/>
        <v>0.86805555555555547</v>
      </c>
      <c r="F140" s="95">
        <f t="shared" si="18"/>
        <v>0.8784722222222221</v>
      </c>
      <c r="G140" s="95">
        <f t="shared" si="19"/>
        <v>0.89236111111111094</v>
      </c>
      <c r="H140" s="95" t="e">
        <f>+#REF!+"0:20"</f>
        <v>#REF!</v>
      </c>
      <c r="I140" s="95" t="e">
        <f t="shared" si="12"/>
        <v>#REF!</v>
      </c>
      <c r="J140" s="95" t="e">
        <f>+I140+"0:10"</f>
        <v>#REF!</v>
      </c>
      <c r="K140" s="95" t="e">
        <f t="shared" si="14"/>
        <v>#REF!</v>
      </c>
      <c r="L140" s="95" t="e">
        <f t="shared" si="8"/>
        <v>#REF!</v>
      </c>
      <c r="M140" s="95" t="e">
        <f>+L140+"0:15"</f>
        <v>#REF!</v>
      </c>
      <c r="N140" s="95" t="e">
        <f t="shared" si="15"/>
        <v>#REF!</v>
      </c>
      <c r="O140" s="95" t="e">
        <f>+N140+"0:10"</f>
        <v>#REF!</v>
      </c>
      <c r="P140" s="96">
        <v>6</v>
      </c>
      <c r="Q140" s="95">
        <f>+Q138+"01:0"</f>
        <v>0.9965277777777779</v>
      </c>
      <c r="R140" s="95">
        <v>3.472222222222222E-3</v>
      </c>
      <c r="S140" s="95">
        <f t="shared" si="3"/>
        <v>2.4305555555555552E-2</v>
      </c>
      <c r="T140" s="95">
        <f t="shared" si="9"/>
        <v>3.4722222222222217E-2</v>
      </c>
      <c r="U140" s="98" t="e">
        <f>+T139+"0:30"</f>
        <v>#REF!</v>
      </c>
      <c r="V140" s="95">
        <f>+U141+"0:15"</f>
        <v>5.5555555555555546E-2</v>
      </c>
      <c r="W140" s="95">
        <f t="shared" si="23"/>
        <v>6.2499999999999986E-2</v>
      </c>
      <c r="X140" s="95"/>
      <c r="Y140" s="95"/>
      <c r="Z140" s="95"/>
      <c r="AA140" s="95"/>
      <c r="AB140" s="95"/>
      <c r="AC140" s="95"/>
      <c r="AD140" s="95"/>
      <c r="AE140" s="96">
        <v>6</v>
      </c>
      <c r="AF140" s="29"/>
    </row>
    <row r="141" spans="1:32" ht="12.75">
      <c r="A141" s="96">
        <v>8</v>
      </c>
      <c r="B141" s="98">
        <f>+B140+"0:50"</f>
        <v>0.875</v>
      </c>
      <c r="C141" s="95">
        <f>+B141+"0:15"</f>
        <v>0.88541666666666663</v>
      </c>
      <c r="D141" s="95">
        <f t="shared" si="24"/>
        <v>0.89583333333333326</v>
      </c>
      <c r="E141" s="95">
        <f t="shared" si="24"/>
        <v>0.90624999999999989</v>
      </c>
      <c r="F141" s="95">
        <f t="shared" si="18"/>
        <v>0.91666666666666652</v>
      </c>
      <c r="G141" s="95">
        <f t="shared" si="19"/>
        <v>0.93055555555555536</v>
      </c>
      <c r="H141" s="95" t="e">
        <f>+#REF!+"0:20"</f>
        <v>#REF!</v>
      </c>
      <c r="I141" s="95" t="e">
        <f t="shared" si="12"/>
        <v>#REF!</v>
      </c>
      <c r="J141" s="95" t="e">
        <f>+I141+"0:15"</f>
        <v>#REF!</v>
      </c>
      <c r="K141" s="95" t="e">
        <f t="shared" si="14"/>
        <v>#REF!</v>
      </c>
      <c r="L141" s="95" t="e">
        <f t="shared" si="8"/>
        <v>#REF!</v>
      </c>
      <c r="M141" s="95" t="e">
        <f>+L141+"0:15"</f>
        <v>#REF!</v>
      </c>
      <c r="N141" s="95" t="e">
        <f t="shared" si="15"/>
        <v>#REF!</v>
      </c>
      <c r="O141" s="95"/>
      <c r="P141" s="96">
        <v>2</v>
      </c>
      <c r="Q141" s="95"/>
      <c r="R141" s="95" t="e">
        <f>+N141</f>
        <v>#REF!</v>
      </c>
      <c r="S141" s="95" t="e">
        <f>+R141+"0:35"</f>
        <v>#REF!</v>
      </c>
      <c r="T141" s="95" t="e">
        <f t="shared" si="9"/>
        <v>#REF!</v>
      </c>
      <c r="U141" s="95">
        <f>+T140+"0:15"</f>
        <v>4.5138888888888881E-2</v>
      </c>
      <c r="V141" s="95"/>
      <c r="W141" s="95"/>
      <c r="X141" s="95"/>
      <c r="Y141" s="95"/>
      <c r="Z141" s="95"/>
      <c r="AA141" s="95"/>
      <c r="AB141" s="95"/>
      <c r="AC141" s="95"/>
      <c r="AD141" s="95"/>
      <c r="AE141" s="96">
        <v>2</v>
      </c>
      <c r="AF141" s="29"/>
    </row>
    <row r="142" spans="1:32" ht="12.75">
      <c r="A142" s="96">
        <v>83</v>
      </c>
      <c r="B142" s="98">
        <f>+B141+"0:50"</f>
        <v>0.90972222222222221</v>
      </c>
      <c r="C142" s="95">
        <f>+B142+"0:10"</f>
        <v>0.91666666666666663</v>
      </c>
      <c r="D142" s="95">
        <f t="shared" si="24"/>
        <v>0.92708333333333326</v>
      </c>
      <c r="E142" s="95">
        <f t="shared" si="24"/>
        <v>0.93749999999999989</v>
      </c>
      <c r="F142" s="95">
        <f t="shared" si="18"/>
        <v>0.94791666666666652</v>
      </c>
      <c r="G142" s="95">
        <f>+F142+"0:15"</f>
        <v>0.95833333333333315</v>
      </c>
      <c r="H142" s="95" t="e">
        <f>+H141+"0:35"</f>
        <v>#REF!</v>
      </c>
      <c r="I142" s="95" t="e">
        <f t="shared" si="12"/>
        <v>#REF!</v>
      </c>
      <c r="J142" s="95" t="e">
        <f t="shared" si="13"/>
        <v>#REF!</v>
      </c>
      <c r="K142" s="95" t="e">
        <f t="shared" si="14"/>
        <v>#REF!</v>
      </c>
      <c r="L142" s="95" t="e">
        <f t="shared" si="8"/>
        <v>#REF!</v>
      </c>
      <c r="M142" s="95" t="e">
        <f>+L142+"0:15"</f>
        <v>#REF!</v>
      </c>
      <c r="N142" s="95" t="e">
        <f t="shared" si="15"/>
        <v>#REF!</v>
      </c>
      <c r="O142" s="95"/>
      <c r="P142" s="96">
        <v>3</v>
      </c>
      <c r="Q142" s="95"/>
      <c r="R142" s="95" t="e">
        <f>+N142+"0:05"</f>
        <v>#REF!</v>
      </c>
      <c r="S142" s="95" t="e">
        <f>+R142+"0:25"</f>
        <v>#REF!</v>
      </c>
      <c r="T142" s="95" t="e">
        <f t="shared" si="9"/>
        <v>#REF!</v>
      </c>
      <c r="U142" s="98" t="e">
        <f>+T141+"0:10"</f>
        <v>#REF!</v>
      </c>
      <c r="V142" s="95"/>
      <c r="W142" s="95"/>
      <c r="X142" s="95"/>
      <c r="Y142" s="95"/>
      <c r="Z142" s="95"/>
      <c r="AA142" s="95"/>
      <c r="AB142" s="95"/>
      <c r="AC142" s="95"/>
      <c r="AD142" s="95"/>
      <c r="AE142" s="96">
        <v>3</v>
      </c>
      <c r="AF142" s="29"/>
    </row>
    <row r="143" spans="1:32" ht="12.75">
      <c r="A143" s="96">
        <v>1</v>
      </c>
      <c r="B143" s="98">
        <f>+B141+"1:20"</f>
        <v>0.93055555555555558</v>
      </c>
      <c r="C143" s="95">
        <f>+B143+"0:15"</f>
        <v>0.94097222222222221</v>
      </c>
      <c r="D143" s="95">
        <f t="shared" si="24"/>
        <v>0.95138888888888884</v>
      </c>
      <c r="E143" s="95">
        <f t="shared" si="24"/>
        <v>0.96180555555555547</v>
      </c>
      <c r="F143" s="95">
        <f t="shared" si="18"/>
        <v>0.9722222222222221</v>
      </c>
      <c r="G143" s="95">
        <f t="shared" si="19"/>
        <v>0.98611111111111094</v>
      </c>
      <c r="H143" s="95" t="e">
        <f>+#REF!+"0:20"</f>
        <v>#REF!</v>
      </c>
      <c r="I143" s="95" t="e">
        <f>+H143+"0:10"</f>
        <v>#REF!</v>
      </c>
      <c r="J143" s="95" t="e">
        <f t="shared" si="13"/>
        <v>#REF!</v>
      </c>
      <c r="K143" s="98" t="e">
        <f>+J143+"0:10"</f>
        <v>#REF!</v>
      </c>
      <c r="L143" s="95"/>
      <c r="M143" s="95"/>
      <c r="N143" s="95"/>
      <c r="O143" s="95"/>
      <c r="P143" s="96">
        <v>1</v>
      </c>
      <c r="Q143" s="97"/>
      <c r="R143" s="97"/>
      <c r="S143" s="97"/>
      <c r="T143" s="97"/>
      <c r="U143" s="98" t="e">
        <f>+T142+"0:15"</f>
        <v>#REF!</v>
      </c>
      <c r="V143" s="97"/>
      <c r="W143" s="97"/>
      <c r="X143" s="97"/>
      <c r="Y143" s="97"/>
      <c r="Z143" s="97"/>
      <c r="AA143" s="97"/>
      <c r="AB143" s="97"/>
      <c r="AC143" s="97"/>
      <c r="AD143" s="97"/>
      <c r="AE143" s="96">
        <v>4</v>
      </c>
      <c r="AF143" s="29"/>
    </row>
    <row r="144" spans="1:32" ht="13.5">
      <c r="A144" s="96">
        <v>5</v>
      </c>
      <c r="B144" s="106"/>
      <c r="C144" s="95"/>
      <c r="D144" s="95"/>
      <c r="E144" s="95"/>
      <c r="F144" s="95"/>
      <c r="G144" s="95"/>
      <c r="H144" s="95">
        <v>4.1666666666666664E-2</v>
      </c>
      <c r="I144" s="95">
        <v>4.8611111111111112E-2</v>
      </c>
      <c r="J144" s="95">
        <v>5.5555555555555552E-2</v>
      </c>
      <c r="K144" s="98">
        <v>6.9444444444444434E-2</v>
      </c>
      <c r="L144" s="95"/>
      <c r="M144" s="95"/>
      <c r="N144" s="95"/>
      <c r="O144" s="95"/>
      <c r="P144" s="96">
        <v>5</v>
      </c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6">
        <v>5</v>
      </c>
      <c r="AF144" s="29"/>
    </row>
    <row r="145" spans="1:32" ht="12.75">
      <c r="A145" s="96">
        <v>11</v>
      </c>
      <c r="B145" s="95">
        <f>+B143+"01:20"</f>
        <v>0.98611111111111116</v>
      </c>
      <c r="C145" s="95">
        <f>+B145+"0:10"</f>
        <v>0.99305555555555558</v>
      </c>
      <c r="D145" s="95">
        <f>+C145+"0:15"</f>
        <v>1.0034722222222223</v>
      </c>
      <c r="E145" s="95">
        <f>+D145+"0:10"</f>
        <v>1.0104166666666667</v>
      </c>
      <c r="F145" s="95">
        <f>+E145+"0:10"</f>
        <v>1.0173611111111112</v>
      </c>
      <c r="G145" s="95">
        <f t="shared" si="19"/>
        <v>1.03125</v>
      </c>
      <c r="H145" s="95" t="e">
        <f>+#REF!+"0:15"</f>
        <v>#REF!</v>
      </c>
      <c r="I145" s="95" t="e">
        <f>+H145+"0:10"</f>
        <v>#REF!</v>
      </c>
      <c r="J145" s="95" t="e">
        <f t="shared" si="13"/>
        <v>#REF!</v>
      </c>
      <c r="K145" s="98" t="e">
        <f>+J145+"0:15"</f>
        <v>#REF!</v>
      </c>
      <c r="L145" s="95"/>
      <c r="M145" s="95"/>
      <c r="N145" s="95"/>
      <c r="O145" s="95"/>
      <c r="P145" s="96">
        <v>11</v>
      </c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  <c r="AE145" s="96">
        <v>11</v>
      </c>
      <c r="AF145" s="29"/>
    </row>
    <row r="146" spans="1:32" ht="12.75">
      <c r="A146" s="96">
        <v>6</v>
      </c>
      <c r="B146" s="95"/>
      <c r="C146" s="95"/>
      <c r="D146" s="95"/>
      <c r="E146" s="95"/>
      <c r="F146" s="95"/>
      <c r="G146" s="95"/>
      <c r="H146" s="95">
        <v>7.2916666666666671E-2</v>
      </c>
      <c r="I146" s="95">
        <v>7.9861111111111105E-2</v>
      </c>
      <c r="J146" s="95">
        <v>8.6805555555555566E-2</v>
      </c>
      <c r="K146" s="98">
        <v>9.7222222222222224E-2</v>
      </c>
      <c r="L146" s="95"/>
      <c r="M146" s="95"/>
      <c r="N146" s="95"/>
      <c r="O146" s="95"/>
      <c r="P146" s="96">
        <v>6</v>
      </c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6">
        <v>6</v>
      </c>
      <c r="AF146" s="29"/>
    </row>
    <row r="147" spans="1:32" ht="12.7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U147" s="97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</row>
    <row r="154" spans="1:32">
      <c r="H154" s="91"/>
    </row>
  </sheetData>
  <mergeCells count="7">
    <mergeCell ref="AE105:AE106"/>
    <mergeCell ref="A106:A107"/>
    <mergeCell ref="B2:G2"/>
    <mergeCell ref="AC2:AD2"/>
    <mergeCell ref="A3:G3"/>
    <mergeCell ref="V108:W108"/>
    <mergeCell ref="P105:P106"/>
  </mergeCells>
  <pageMargins left="0.78740157480314965" right="0" top="3.937007874015748E-2" bottom="0.19685039370078741" header="0" footer="0"/>
  <pageSetup paperSize="5" scale="9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4993" r:id="rId4" name="Button 1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4" r:id="rId5" name="Button 2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49</xdr:row>
                    <xdr:rowOff>152400</xdr:rowOff>
                  </from>
                  <to>
                    <xdr:col>23</xdr:col>
                    <xdr:colOff>0</xdr:colOff>
                    <xdr:row>49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5" r:id="rId6" name="Button 3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6" r:id="rId7" name="Button 4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7" r:id="rId8" name="Button 5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8" r:id="rId9" name="Button 6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9" r:id="rId10" name="Button 7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0" r:id="rId11" name="Button 8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1" r:id="rId12" name="Button 9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2" r:id="rId13" name="Button 10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3" r:id="rId14" name="Button 11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4" r:id="rId15" name="Button 12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5" r:id="rId16" name="Button 13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FF00"/>
  </sheetPr>
  <dimension ref="A1:S75"/>
  <sheetViews>
    <sheetView topLeftCell="A46" workbookViewId="0">
      <selection activeCell="O57" sqref="O57"/>
    </sheetView>
  </sheetViews>
  <sheetFormatPr baseColWidth="10" defaultRowHeight="11.25"/>
  <cols>
    <col min="1" max="1" width="4.6640625" customWidth="1"/>
    <col min="2" max="2" width="3.6640625" style="952" customWidth="1"/>
    <col min="3" max="9" width="6.83203125" customWidth="1"/>
    <col min="10" max="10" width="4.83203125" customWidth="1"/>
    <col min="11" max="11" width="3" style="945" customWidth="1"/>
    <col min="12" max="18" width="6" customWidth="1"/>
    <col min="19" max="19" width="5" customWidth="1"/>
    <col min="23" max="23" width="8.5" customWidth="1"/>
  </cols>
  <sheetData>
    <row r="1" spans="1:19" ht="12">
      <c r="A1" s="331" t="s">
        <v>29</v>
      </c>
      <c r="B1" s="946"/>
      <c r="C1" s="332"/>
      <c r="D1" s="332"/>
      <c r="E1" s="332"/>
      <c r="F1" s="332"/>
      <c r="G1" s="332"/>
      <c r="H1" s="332"/>
      <c r="I1" s="332"/>
      <c r="J1" s="332"/>
      <c r="K1" s="953"/>
      <c r="L1" s="907"/>
      <c r="M1" s="332"/>
      <c r="N1" s="332"/>
      <c r="O1" s="332"/>
      <c r="P1" s="927"/>
      <c r="Q1" s="332"/>
      <c r="R1" s="332"/>
      <c r="S1" s="332"/>
    </row>
    <row r="2" spans="1:19" ht="15.75">
      <c r="A2" s="331" t="s">
        <v>23</v>
      </c>
      <c r="B2" s="947"/>
      <c r="C2" s="332"/>
      <c r="D2" s="332"/>
      <c r="E2" s="332"/>
      <c r="F2" s="331"/>
      <c r="G2" s="331"/>
      <c r="H2" s="331" t="s">
        <v>62</v>
      </c>
      <c r="I2" s="331"/>
      <c r="J2" s="332"/>
      <c r="K2" s="944"/>
      <c r="L2" s="907"/>
      <c r="M2" s="332"/>
      <c r="N2" s="332"/>
      <c r="O2" s="925" t="s">
        <v>258</v>
      </c>
      <c r="P2" s="332"/>
      <c r="Q2" s="332"/>
      <c r="R2" s="332"/>
      <c r="S2" s="334"/>
    </row>
    <row r="3" spans="1:19" ht="13.5">
      <c r="A3" s="336" t="s">
        <v>31</v>
      </c>
      <c r="B3" s="948" t="s">
        <v>32</v>
      </c>
      <c r="C3" s="336" t="s">
        <v>71</v>
      </c>
      <c r="D3" s="336" t="s">
        <v>149</v>
      </c>
      <c r="E3" s="336" t="s">
        <v>5</v>
      </c>
      <c r="F3" s="336" t="s">
        <v>34</v>
      </c>
      <c r="G3" s="336" t="s">
        <v>263</v>
      </c>
      <c r="H3" s="336" t="s">
        <v>3</v>
      </c>
      <c r="I3" s="908" t="s">
        <v>28</v>
      </c>
      <c r="J3" s="909" t="s">
        <v>31</v>
      </c>
      <c r="K3" s="910" t="s">
        <v>32</v>
      </c>
      <c r="L3" s="911" t="s">
        <v>28</v>
      </c>
      <c r="M3" s="336" t="s">
        <v>3</v>
      </c>
      <c r="N3" s="336" t="s">
        <v>263</v>
      </c>
      <c r="O3" s="336" t="s">
        <v>34</v>
      </c>
      <c r="P3" s="336" t="s">
        <v>5</v>
      </c>
      <c r="Q3" s="336" t="s">
        <v>140</v>
      </c>
      <c r="R3" s="336" t="s">
        <v>143</v>
      </c>
      <c r="S3" s="336" t="s">
        <v>31</v>
      </c>
    </row>
    <row r="4" spans="1:19" ht="12.75">
      <c r="A4" s="923">
        <v>701</v>
      </c>
      <c r="B4" s="949" t="s">
        <v>21</v>
      </c>
      <c r="C4" s="75">
        <v>0.24305555555555555</v>
      </c>
      <c r="D4" s="906">
        <v>0.24513888888888888</v>
      </c>
      <c r="E4" s="924">
        <v>0.24861111111111109</v>
      </c>
      <c r="F4" s="906">
        <v>0.25902777777777775</v>
      </c>
      <c r="G4" s="906">
        <f>IF(B4="A",H4-"00:05:00","")</f>
        <v>0.26597222222222222</v>
      </c>
      <c r="H4" s="906">
        <v>0.26944444444444443</v>
      </c>
      <c r="I4" s="906">
        <v>0.28819444444444448</v>
      </c>
      <c r="J4" s="923">
        <v>701</v>
      </c>
      <c r="K4" s="923" t="s">
        <v>21</v>
      </c>
      <c r="L4" s="906">
        <v>0.28819444444444448</v>
      </c>
      <c r="M4" s="906">
        <v>0.30902777777777779</v>
      </c>
      <c r="N4" s="906">
        <f>IF(K4="A",M4+"00:05:00","")</f>
        <v>0.3125</v>
      </c>
      <c r="O4" s="906">
        <v>0.31944444444444448</v>
      </c>
      <c r="P4" s="906">
        <v>0.3263888888888889</v>
      </c>
      <c r="Q4" s="906">
        <v>0.3298611111111111</v>
      </c>
      <c r="R4" s="1059"/>
      <c r="S4" s="923">
        <v>701</v>
      </c>
    </row>
    <row r="5" spans="1:19" ht="12.75">
      <c r="A5" s="923">
        <v>702</v>
      </c>
      <c r="B5" s="949" t="s">
        <v>20</v>
      </c>
      <c r="C5" s="75">
        <v>0.25694444444444448</v>
      </c>
      <c r="D5" s="906">
        <v>0.2590277777777778</v>
      </c>
      <c r="E5" s="924">
        <v>0.26250000000000001</v>
      </c>
      <c r="F5" s="906">
        <v>0.2729166666666667</v>
      </c>
      <c r="G5" s="906" t="str">
        <f t="shared" ref="G5:G68" si="0">IF(B5="A",H5-"00:05:00","")</f>
        <v/>
      </c>
      <c r="H5" s="906">
        <v>0.28541666666666671</v>
      </c>
      <c r="I5" s="906">
        <v>0.30625000000000002</v>
      </c>
      <c r="J5" s="923">
        <v>702</v>
      </c>
      <c r="K5" s="923" t="s">
        <v>21</v>
      </c>
      <c r="L5" s="906">
        <v>0.30902777777777779</v>
      </c>
      <c r="M5" s="906">
        <v>0.3298611111111111</v>
      </c>
      <c r="N5" s="906">
        <f t="shared" ref="N5:N68" si="1">IF(K5="A",M5+"00:05:00","")</f>
        <v>0.33333333333333331</v>
      </c>
      <c r="O5" s="906">
        <v>0.34027777777777779</v>
      </c>
      <c r="P5" s="906">
        <v>0.35069444444444448</v>
      </c>
      <c r="Q5" s="906">
        <v>0.35416666666666669</v>
      </c>
      <c r="R5" s="1059"/>
      <c r="S5" s="923">
        <v>702</v>
      </c>
    </row>
    <row r="6" spans="1:19" ht="12.75">
      <c r="A6" s="923">
        <v>703</v>
      </c>
      <c r="B6" s="949" t="s">
        <v>21</v>
      </c>
      <c r="C6" s="75">
        <v>0.2638888888888889</v>
      </c>
      <c r="D6" s="906">
        <v>0.26597222222222222</v>
      </c>
      <c r="E6" s="924">
        <v>0.26944444444444443</v>
      </c>
      <c r="F6" s="906">
        <v>0.27986111111111112</v>
      </c>
      <c r="G6" s="906">
        <f t="shared" si="0"/>
        <v>0.28888888888888892</v>
      </c>
      <c r="H6" s="906">
        <v>0.29236111111111113</v>
      </c>
      <c r="I6" s="906">
        <v>0.31319444444444444</v>
      </c>
      <c r="J6" s="923">
        <v>703</v>
      </c>
      <c r="K6" s="923" t="s">
        <v>21</v>
      </c>
      <c r="L6" s="906">
        <v>0.31597222222222221</v>
      </c>
      <c r="M6" s="961">
        <v>0.3263888888888889</v>
      </c>
      <c r="N6" s="906">
        <f t="shared" si="1"/>
        <v>0.3298611111111111</v>
      </c>
      <c r="O6" s="906">
        <v>0.33680555555555558</v>
      </c>
      <c r="P6" s="906">
        <v>0.34722222222222227</v>
      </c>
      <c r="Q6" s="906">
        <v>0.35069444444444448</v>
      </c>
      <c r="R6" s="906">
        <v>0.3527777777777778</v>
      </c>
      <c r="S6" s="923">
        <v>703</v>
      </c>
    </row>
    <row r="7" spans="1:19" ht="12.75">
      <c r="A7" s="923" t="s">
        <v>35</v>
      </c>
      <c r="B7" s="949" t="s">
        <v>20</v>
      </c>
      <c r="C7" s="1048"/>
      <c r="D7" s="1059"/>
      <c r="E7" s="924">
        <v>0.27430555555555552</v>
      </c>
      <c r="F7" s="906">
        <v>0.28472222222222221</v>
      </c>
      <c r="G7" s="906" t="str">
        <f t="shared" si="0"/>
        <v/>
      </c>
      <c r="H7" s="906">
        <v>0.29722222222222222</v>
      </c>
      <c r="I7" s="906">
        <v>0.31805555555555554</v>
      </c>
      <c r="J7" s="923" t="s">
        <v>35</v>
      </c>
      <c r="K7" s="923" t="s">
        <v>20</v>
      </c>
      <c r="L7" s="906">
        <v>0.3215277777777778</v>
      </c>
      <c r="M7" s="906">
        <v>0.34236111111111112</v>
      </c>
      <c r="N7" s="906" t="str">
        <f t="shared" si="1"/>
        <v/>
      </c>
      <c r="O7" s="906">
        <v>0.3527777777777778</v>
      </c>
      <c r="P7" s="906">
        <v>0.36319444444444449</v>
      </c>
      <c r="Q7" s="906">
        <v>0.3666666666666667</v>
      </c>
      <c r="R7" s="1059"/>
      <c r="S7" s="923" t="s">
        <v>35</v>
      </c>
    </row>
    <row r="8" spans="1:19" ht="12.75">
      <c r="A8" s="923">
        <v>704</v>
      </c>
      <c r="B8" s="949" t="s">
        <v>21</v>
      </c>
      <c r="C8" s="75">
        <v>0.27083333333333331</v>
      </c>
      <c r="D8" s="906">
        <v>0.27291666666666664</v>
      </c>
      <c r="E8" s="924">
        <v>0.27638888888888885</v>
      </c>
      <c r="F8" s="906">
        <v>0.28680555555555554</v>
      </c>
      <c r="G8" s="906">
        <f t="shared" si="0"/>
        <v>0.29583333333333334</v>
      </c>
      <c r="H8" s="906">
        <v>0.29930555555555555</v>
      </c>
      <c r="I8" s="906">
        <v>0.32361111111111113</v>
      </c>
      <c r="J8" s="923">
        <v>704</v>
      </c>
      <c r="K8" s="923" t="s">
        <v>20</v>
      </c>
      <c r="L8" s="906">
        <v>0.32708333333333334</v>
      </c>
      <c r="M8" s="906">
        <v>0.34791666666666665</v>
      </c>
      <c r="N8" s="906" t="str">
        <f t="shared" si="1"/>
        <v/>
      </c>
      <c r="O8" s="906">
        <v>0.35833333333333334</v>
      </c>
      <c r="P8" s="906">
        <v>0.36875000000000002</v>
      </c>
      <c r="Q8" s="906">
        <v>0.37222222222222223</v>
      </c>
      <c r="R8" s="906">
        <v>0.37430555555555556</v>
      </c>
      <c r="S8" s="923">
        <v>704</v>
      </c>
    </row>
    <row r="9" spans="1:19" ht="12.75">
      <c r="A9" s="923">
        <v>705</v>
      </c>
      <c r="B9" s="949" t="s">
        <v>21</v>
      </c>
      <c r="C9" s="75">
        <v>0.28472222222222221</v>
      </c>
      <c r="D9" s="906">
        <v>0.28680555555555554</v>
      </c>
      <c r="E9" s="924">
        <v>0.29027777777777775</v>
      </c>
      <c r="F9" s="906">
        <v>0.30069444444444443</v>
      </c>
      <c r="G9" s="906">
        <f t="shared" si="0"/>
        <v>0.30972222222222223</v>
      </c>
      <c r="H9" s="906">
        <v>0.31319444444444444</v>
      </c>
      <c r="I9" s="906">
        <v>0.33750000000000002</v>
      </c>
      <c r="J9" s="923">
        <v>705</v>
      </c>
      <c r="K9" s="923" t="s">
        <v>21</v>
      </c>
      <c r="L9" s="906">
        <v>0.34097222222222223</v>
      </c>
      <c r="M9" s="906">
        <v>0.36180555555555555</v>
      </c>
      <c r="N9" s="906">
        <f t="shared" si="1"/>
        <v>0.36527777777777776</v>
      </c>
      <c r="O9" s="906">
        <v>0.37222222222222223</v>
      </c>
      <c r="P9" s="906">
        <v>0.38263888888888892</v>
      </c>
      <c r="Q9" s="906">
        <v>0.38611111111111113</v>
      </c>
      <c r="R9" s="1059"/>
      <c r="S9" s="923">
        <v>705</v>
      </c>
    </row>
    <row r="10" spans="1:19" ht="12.75">
      <c r="A10" s="923">
        <v>706</v>
      </c>
      <c r="B10" s="949" t="s">
        <v>21</v>
      </c>
      <c r="C10" s="75">
        <v>0.2986111111111111</v>
      </c>
      <c r="D10" s="906">
        <v>0.30069444444444443</v>
      </c>
      <c r="E10" s="924">
        <v>0.30416666666666664</v>
      </c>
      <c r="F10" s="906">
        <v>0.31458333333333333</v>
      </c>
      <c r="G10" s="906">
        <f t="shared" si="0"/>
        <v>0.32361111111111113</v>
      </c>
      <c r="H10" s="906">
        <v>0.32708333333333334</v>
      </c>
      <c r="I10" s="906">
        <v>0.35138888888888892</v>
      </c>
      <c r="J10" s="923">
        <v>706</v>
      </c>
      <c r="K10" s="923" t="s">
        <v>21</v>
      </c>
      <c r="L10" s="906">
        <v>0.35486111111111113</v>
      </c>
      <c r="M10" s="906">
        <v>0.37569444444444444</v>
      </c>
      <c r="N10" s="906">
        <f t="shared" si="1"/>
        <v>0.37916666666666665</v>
      </c>
      <c r="O10" s="906">
        <v>0.38611111111111113</v>
      </c>
      <c r="P10" s="906">
        <v>0.39652777777777781</v>
      </c>
      <c r="Q10" s="906">
        <v>0.4</v>
      </c>
      <c r="R10" s="1059"/>
      <c r="S10" s="923">
        <v>706</v>
      </c>
    </row>
    <row r="11" spans="1:19" ht="12.75">
      <c r="A11" s="923">
        <v>707</v>
      </c>
      <c r="B11" s="949" t="s">
        <v>20</v>
      </c>
      <c r="C11" s="75">
        <v>0.30555555555555552</v>
      </c>
      <c r="D11" s="906">
        <v>0.30763888888888885</v>
      </c>
      <c r="E11" s="924">
        <v>0.31111111111111106</v>
      </c>
      <c r="F11" s="906">
        <v>0.32152777777777775</v>
      </c>
      <c r="G11" s="906" t="str">
        <f t="shared" si="0"/>
        <v/>
      </c>
      <c r="H11" s="906">
        <v>0.33402777777777776</v>
      </c>
      <c r="I11" s="906">
        <v>0.35833333333333334</v>
      </c>
      <c r="J11" s="923">
        <v>707</v>
      </c>
      <c r="K11" s="923" t="s">
        <v>21</v>
      </c>
      <c r="L11" s="906">
        <v>0.36180555555555555</v>
      </c>
      <c r="M11" s="906">
        <v>0.38263888888888886</v>
      </c>
      <c r="N11" s="906">
        <f t="shared" si="1"/>
        <v>0.38611111111111107</v>
      </c>
      <c r="O11" s="906">
        <v>0.39305555555555555</v>
      </c>
      <c r="P11" s="906">
        <v>0.40347222222222223</v>
      </c>
      <c r="Q11" s="906">
        <v>0.40694444444444444</v>
      </c>
      <c r="R11" s="906">
        <v>0.40902777777777777</v>
      </c>
      <c r="S11" s="923">
        <v>707</v>
      </c>
    </row>
    <row r="12" spans="1:19" s="926" customFormat="1" ht="12.75">
      <c r="A12" s="923">
        <v>12</v>
      </c>
      <c r="B12" s="949" t="s">
        <v>21</v>
      </c>
      <c r="C12" s="1048"/>
      <c r="D12" s="906">
        <v>0.31458333333333333</v>
      </c>
      <c r="E12" s="924">
        <v>0.31597222222222221</v>
      </c>
      <c r="F12" s="906">
        <v>0.3263888888888889</v>
      </c>
      <c r="G12" s="906">
        <f t="shared" si="0"/>
        <v>0.3354166666666667</v>
      </c>
      <c r="H12" s="906">
        <v>0.33888888888888891</v>
      </c>
      <c r="I12" s="906">
        <v>0.36319444444444449</v>
      </c>
      <c r="J12" s="923">
        <v>12</v>
      </c>
      <c r="K12" s="923" t="s">
        <v>20</v>
      </c>
      <c r="L12" s="906">
        <v>0.36874999999999997</v>
      </c>
      <c r="M12" s="906">
        <v>0.38958333333333328</v>
      </c>
      <c r="N12" s="906" t="str">
        <f t="shared" si="1"/>
        <v/>
      </c>
      <c r="O12" s="906">
        <v>0.39999999999999997</v>
      </c>
      <c r="P12" s="906">
        <v>0.41041666666666665</v>
      </c>
      <c r="Q12" s="906">
        <v>0.41388888888888886</v>
      </c>
      <c r="R12" s="906">
        <v>0.41736111111111107</v>
      </c>
      <c r="S12" s="923">
        <v>12</v>
      </c>
    </row>
    <row r="13" spans="1:19" ht="12.75">
      <c r="A13" s="923" t="s">
        <v>35</v>
      </c>
      <c r="B13" s="949" t="s">
        <v>20</v>
      </c>
      <c r="C13" s="1048"/>
      <c r="D13" s="1059"/>
      <c r="E13" s="924">
        <v>0.32291666666666669</v>
      </c>
      <c r="F13" s="906">
        <v>0.33333333333333337</v>
      </c>
      <c r="G13" s="906" t="str">
        <f t="shared" si="0"/>
        <v/>
      </c>
      <c r="H13" s="906">
        <v>0.34583333333333338</v>
      </c>
      <c r="I13" s="906">
        <v>0.37013888888888896</v>
      </c>
      <c r="J13" s="923" t="s">
        <v>35</v>
      </c>
      <c r="K13" s="962" t="s">
        <v>21</v>
      </c>
      <c r="L13" s="906">
        <v>0.37361111111111112</v>
      </c>
      <c r="M13" s="906">
        <v>0.39444444444444443</v>
      </c>
      <c r="N13" s="906">
        <f t="shared" si="1"/>
        <v>0.39791666666666664</v>
      </c>
      <c r="O13" s="906">
        <v>0.40486111111111112</v>
      </c>
      <c r="P13" s="906">
        <v>0.4152777777777778</v>
      </c>
      <c r="Q13" s="906">
        <v>0.41875000000000001</v>
      </c>
      <c r="R13" s="1059"/>
      <c r="S13" s="923" t="s">
        <v>35</v>
      </c>
    </row>
    <row r="14" spans="1:19" ht="12.75">
      <c r="A14" s="923">
        <v>708</v>
      </c>
      <c r="B14" s="949" t="s">
        <v>21</v>
      </c>
      <c r="C14" s="75">
        <v>0.32291666666666669</v>
      </c>
      <c r="D14" s="906">
        <v>0.32500000000000001</v>
      </c>
      <c r="E14" s="924">
        <v>0.32847222222222222</v>
      </c>
      <c r="F14" s="906">
        <v>0.33888888888888891</v>
      </c>
      <c r="G14" s="906">
        <f t="shared" si="0"/>
        <v>0.34791666666666671</v>
      </c>
      <c r="H14" s="906">
        <v>0.35138888888888892</v>
      </c>
      <c r="I14" s="906">
        <v>0.3756944444444445</v>
      </c>
      <c r="J14" s="923">
        <v>708</v>
      </c>
      <c r="K14" s="923" t="s">
        <v>21</v>
      </c>
      <c r="L14" s="906">
        <v>0.37916666666666665</v>
      </c>
      <c r="M14" s="906">
        <v>0.39999999999999997</v>
      </c>
      <c r="N14" s="906">
        <f t="shared" si="1"/>
        <v>0.40347222222222218</v>
      </c>
      <c r="O14" s="906">
        <v>0.41041666666666665</v>
      </c>
      <c r="P14" s="906">
        <v>0.42083333333333334</v>
      </c>
      <c r="Q14" s="906">
        <v>0.42430555555555555</v>
      </c>
      <c r="R14" s="1059"/>
      <c r="S14" s="923">
        <v>708</v>
      </c>
    </row>
    <row r="15" spans="1:19" ht="12.75">
      <c r="A15" s="923">
        <v>709</v>
      </c>
      <c r="B15" s="949" t="s">
        <v>21</v>
      </c>
      <c r="C15" s="75">
        <v>0.33333333333333331</v>
      </c>
      <c r="D15" s="906">
        <v>0.33541666666666664</v>
      </c>
      <c r="E15" s="924">
        <v>0.33888888888888885</v>
      </c>
      <c r="F15" s="906">
        <v>0.34930555555555554</v>
      </c>
      <c r="G15" s="906">
        <f t="shared" si="0"/>
        <v>0.35833333333333334</v>
      </c>
      <c r="H15" s="906">
        <v>0.36180555555555555</v>
      </c>
      <c r="I15" s="906">
        <v>0.38611111111111113</v>
      </c>
      <c r="J15" s="923">
        <v>709</v>
      </c>
      <c r="K15" s="923" t="s">
        <v>20</v>
      </c>
      <c r="L15" s="906">
        <v>0.38958333333333334</v>
      </c>
      <c r="M15" s="906">
        <v>0.41041666666666665</v>
      </c>
      <c r="N15" s="906" t="str">
        <f t="shared" si="1"/>
        <v/>
      </c>
      <c r="O15" s="906">
        <v>0.42083333333333334</v>
      </c>
      <c r="P15" s="906">
        <v>0.43125000000000002</v>
      </c>
      <c r="Q15" s="906">
        <v>0.43472222222222223</v>
      </c>
      <c r="R15" s="1059"/>
      <c r="S15" s="923">
        <v>709</v>
      </c>
    </row>
    <row r="16" spans="1:19" ht="12.75">
      <c r="A16" s="923">
        <v>701</v>
      </c>
      <c r="B16" s="949" t="s">
        <v>20</v>
      </c>
      <c r="C16" s="1048"/>
      <c r="D16" s="906">
        <v>0.34236111111111112</v>
      </c>
      <c r="E16" s="924">
        <v>0.34583333333333333</v>
      </c>
      <c r="F16" s="906">
        <v>0.35625000000000001</v>
      </c>
      <c r="G16" s="906" t="str">
        <f t="shared" si="0"/>
        <v/>
      </c>
      <c r="H16" s="906">
        <v>0.36875000000000002</v>
      </c>
      <c r="I16" s="906">
        <v>0.3930555555555556</v>
      </c>
      <c r="J16" s="923">
        <v>701</v>
      </c>
      <c r="K16" s="923" t="s">
        <v>21</v>
      </c>
      <c r="L16" s="906">
        <v>0.39652777777777781</v>
      </c>
      <c r="M16" s="906">
        <v>0.41736111111111113</v>
      </c>
      <c r="N16" s="906">
        <f t="shared" si="1"/>
        <v>0.42083333333333334</v>
      </c>
      <c r="O16" s="906">
        <v>0.42777777777777781</v>
      </c>
      <c r="P16" s="906">
        <v>0.4381944444444445</v>
      </c>
      <c r="Q16" s="906">
        <v>0.44166666666666671</v>
      </c>
      <c r="R16" s="906">
        <v>0.44375000000000003</v>
      </c>
      <c r="S16" s="923">
        <v>701</v>
      </c>
    </row>
    <row r="17" spans="1:19" ht="12.75">
      <c r="A17" s="923">
        <v>710</v>
      </c>
      <c r="B17" s="949" t="s">
        <v>21</v>
      </c>
      <c r="C17" s="75">
        <v>0.35069444444444442</v>
      </c>
      <c r="D17" s="906">
        <v>0.3527777777777778</v>
      </c>
      <c r="E17" s="924">
        <v>0.35625000000000001</v>
      </c>
      <c r="F17" s="906">
        <v>0.3666666666666667</v>
      </c>
      <c r="G17" s="906">
        <f t="shared" si="0"/>
        <v>0.3756944444444445</v>
      </c>
      <c r="H17" s="906">
        <v>0.37916666666666671</v>
      </c>
      <c r="I17" s="906">
        <v>0.40347222222222229</v>
      </c>
      <c r="J17" s="923">
        <v>710</v>
      </c>
      <c r="K17" s="923" t="s">
        <v>20</v>
      </c>
      <c r="L17" s="906">
        <v>0.4069444444444445</v>
      </c>
      <c r="M17" s="906">
        <v>0.42777777777777781</v>
      </c>
      <c r="N17" s="906" t="str">
        <f t="shared" si="1"/>
        <v/>
      </c>
      <c r="O17" s="906">
        <v>0.4381944444444445</v>
      </c>
      <c r="P17" s="906">
        <v>0.44861111111111118</v>
      </c>
      <c r="Q17" s="906">
        <v>0.45208333333333339</v>
      </c>
      <c r="R17" s="906">
        <v>0.45416666666666672</v>
      </c>
      <c r="S17" s="923">
        <v>710</v>
      </c>
    </row>
    <row r="18" spans="1:19" ht="12.75">
      <c r="A18" s="923">
        <v>702</v>
      </c>
      <c r="B18" s="949" t="s">
        <v>21</v>
      </c>
      <c r="C18" s="1048"/>
      <c r="D18" s="906">
        <v>0.35972222222222222</v>
      </c>
      <c r="E18" s="924">
        <v>0.36319444444444443</v>
      </c>
      <c r="F18" s="906">
        <v>0.37361111111111112</v>
      </c>
      <c r="G18" s="906">
        <f t="shared" si="0"/>
        <v>0.38263888888888892</v>
      </c>
      <c r="H18" s="906">
        <v>0.38611111111111113</v>
      </c>
      <c r="I18" s="906">
        <v>0.41041666666666671</v>
      </c>
      <c r="J18" s="923">
        <v>702</v>
      </c>
      <c r="K18" s="923" t="s">
        <v>21</v>
      </c>
      <c r="L18" s="906">
        <v>0.41388888888888892</v>
      </c>
      <c r="M18" s="906">
        <v>0.43472222222222223</v>
      </c>
      <c r="N18" s="906">
        <f t="shared" si="1"/>
        <v>0.43819444444444444</v>
      </c>
      <c r="O18" s="906">
        <v>0.44513888888888892</v>
      </c>
      <c r="P18" s="906">
        <v>0.4555555555555556</v>
      </c>
      <c r="Q18" s="906">
        <v>0.45902777777777781</v>
      </c>
      <c r="R18" s="1059"/>
      <c r="S18" s="923">
        <v>702</v>
      </c>
    </row>
    <row r="19" spans="1:19" ht="12.75">
      <c r="A19" s="923">
        <v>703</v>
      </c>
      <c r="B19" s="949" t="s">
        <v>20</v>
      </c>
      <c r="C19" s="906">
        <v>0.36458333333333331</v>
      </c>
      <c r="D19" s="906">
        <v>0.36666666666666664</v>
      </c>
      <c r="E19" s="924">
        <v>0.37013888888888885</v>
      </c>
      <c r="F19" s="906">
        <v>0.38055555555555554</v>
      </c>
      <c r="G19" s="906" t="str">
        <f t="shared" si="0"/>
        <v/>
      </c>
      <c r="H19" s="906">
        <v>0.39305555555555555</v>
      </c>
      <c r="I19" s="906">
        <v>0.41736111111111113</v>
      </c>
      <c r="J19" s="923">
        <v>703</v>
      </c>
      <c r="K19" s="923" t="s">
        <v>21</v>
      </c>
      <c r="L19" s="906">
        <v>0.42083333333333334</v>
      </c>
      <c r="M19" s="906">
        <v>0.44166666666666665</v>
      </c>
      <c r="N19" s="906">
        <f t="shared" si="1"/>
        <v>0.44513888888888886</v>
      </c>
      <c r="O19" s="906">
        <v>0.45208333333333334</v>
      </c>
      <c r="P19" s="906">
        <v>0.46250000000000002</v>
      </c>
      <c r="Q19" s="906">
        <v>0.46597222222222223</v>
      </c>
      <c r="R19" s="906">
        <v>0.46805555555555556</v>
      </c>
      <c r="S19" s="923">
        <v>703</v>
      </c>
    </row>
    <row r="20" spans="1:19" ht="12.75">
      <c r="A20" s="923" t="s">
        <v>35</v>
      </c>
      <c r="B20" s="949" t="s">
        <v>21</v>
      </c>
      <c r="C20" s="1059"/>
      <c r="D20" s="1059"/>
      <c r="E20" s="924">
        <v>0.37847222222222227</v>
      </c>
      <c r="F20" s="906">
        <v>0.38888888888888895</v>
      </c>
      <c r="G20" s="906">
        <f t="shared" si="0"/>
        <v>0.39791666666666675</v>
      </c>
      <c r="H20" s="906">
        <v>0.40138888888888896</v>
      </c>
      <c r="I20" s="906">
        <v>0.42569444444444454</v>
      </c>
      <c r="J20" s="923" t="s">
        <v>35</v>
      </c>
      <c r="K20" s="923" t="s">
        <v>21</v>
      </c>
      <c r="L20" s="906">
        <v>0.4291666666666667</v>
      </c>
      <c r="M20" s="906">
        <v>0.45</v>
      </c>
      <c r="N20" s="906">
        <f t="shared" si="1"/>
        <v>0.45347222222222222</v>
      </c>
      <c r="O20" s="906">
        <v>0.4604166666666667</v>
      </c>
      <c r="P20" s="906">
        <v>0.47083333333333338</v>
      </c>
      <c r="Q20" s="906">
        <v>0.47430555555555559</v>
      </c>
      <c r="R20" s="1059"/>
      <c r="S20" s="923" t="s">
        <v>35</v>
      </c>
    </row>
    <row r="21" spans="1:19" ht="12">
      <c r="A21" s="923">
        <v>704</v>
      </c>
      <c r="B21" s="949" t="s">
        <v>21</v>
      </c>
      <c r="C21" s="906">
        <v>0.38194444444444442</v>
      </c>
      <c r="D21" s="906">
        <v>0.38402777777777775</v>
      </c>
      <c r="E21" s="906">
        <v>0.38749999999999996</v>
      </c>
      <c r="F21" s="906">
        <v>0.39791666666666664</v>
      </c>
      <c r="G21" s="906">
        <f t="shared" si="0"/>
        <v>0.40694444444444444</v>
      </c>
      <c r="H21" s="906">
        <v>0.41041666666666665</v>
      </c>
      <c r="I21" s="906">
        <v>0.43124999999999997</v>
      </c>
      <c r="J21" s="923">
        <v>704</v>
      </c>
      <c r="K21" s="923" t="s">
        <v>20</v>
      </c>
      <c r="L21" s="906">
        <v>0.4381944444444445</v>
      </c>
      <c r="M21" s="906">
        <v>0.45902777777777781</v>
      </c>
      <c r="N21" s="906" t="str">
        <f t="shared" si="1"/>
        <v/>
      </c>
      <c r="O21" s="906">
        <v>0.4694444444444445</v>
      </c>
      <c r="P21" s="906">
        <v>0.47986111111111118</v>
      </c>
      <c r="Q21" s="906">
        <v>0.48333333333333339</v>
      </c>
      <c r="R21" s="1059"/>
      <c r="S21" s="923">
        <v>704</v>
      </c>
    </row>
    <row r="22" spans="1:19" ht="12">
      <c r="A22" s="923">
        <v>705</v>
      </c>
      <c r="B22" s="949" t="s">
        <v>20</v>
      </c>
      <c r="C22" s="1059"/>
      <c r="D22" s="906">
        <v>0.39444444444444443</v>
      </c>
      <c r="E22" s="906">
        <v>0.39791666666666664</v>
      </c>
      <c r="F22" s="906">
        <v>0.40833333333333333</v>
      </c>
      <c r="G22" s="906" t="str">
        <f t="shared" si="0"/>
        <v/>
      </c>
      <c r="H22" s="906">
        <v>0.42083333333333334</v>
      </c>
      <c r="I22" s="906">
        <v>0.44166666666666665</v>
      </c>
      <c r="J22" s="923">
        <v>705</v>
      </c>
      <c r="K22" s="923" t="s">
        <v>21</v>
      </c>
      <c r="L22" s="906">
        <v>0.44861111111111113</v>
      </c>
      <c r="M22" s="906">
        <v>0.46944444444444444</v>
      </c>
      <c r="N22" s="906">
        <f t="shared" si="1"/>
        <v>0.47291666666666665</v>
      </c>
      <c r="O22" s="906">
        <v>0.47986111111111113</v>
      </c>
      <c r="P22" s="906">
        <v>0.49027777777777781</v>
      </c>
      <c r="Q22" s="906">
        <v>0.49375000000000002</v>
      </c>
      <c r="R22" s="1059"/>
      <c r="S22" s="923">
        <v>705</v>
      </c>
    </row>
    <row r="23" spans="1:19" ht="12">
      <c r="A23" s="923">
        <v>706</v>
      </c>
      <c r="B23" s="949" t="s">
        <v>21</v>
      </c>
      <c r="C23" s="1059"/>
      <c r="D23" s="906">
        <v>0.41041666666666665</v>
      </c>
      <c r="E23" s="906">
        <v>0.41388888888888886</v>
      </c>
      <c r="F23" s="906">
        <v>0.42430555555555555</v>
      </c>
      <c r="G23" s="906">
        <f t="shared" si="0"/>
        <v>0.43333333333333335</v>
      </c>
      <c r="H23" s="906">
        <v>0.43680555555555556</v>
      </c>
      <c r="I23" s="906">
        <v>0.45763888888888887</v>
      </c>
      <c r="J23" s="923">
        <v>706</v>
      </c>
      <c r="K23" s="923" t="s">
        <v>21</v>
      </c>
      <c r="L23" s="906">
        <v>0.46597222222222223</v>
      </c>
      <c r="M23" s="906">
        <v>0.48680555555555555</v>
      </c>
      <c r="N23" s="906">
        <f t="shared" si="1"/>
        <v>0.49027777777777776</v>
      </c>
      <c r="O23" s="906">
        <v>0.49722222222222223</v>
      </c>
      <c r="P23" s="906">
        <v>0.50763888888888886</v>
      </c>
      <c r="Q23" s="906">
        <v>0.51111111111111107</v>
      </c>
      <c r="R23" s="906">
        <v>0.5131944444444444</v>
      </c>
      <c r="S23" s="923">
        <v>706</v>
      </c>
    </row>
    <row r="24" spans="1:19" ht="12">
      <c r="A24" s="923">
        <v>707</v>
      </c>
      <c r="B24" s="949" t="s">
        <v>21</v>
      </c>
      <c r="C24" s="906">
        <v>0.4201388888888889</v>
      </c>
      <c r="D24" s="906">
        <v>0.42222222222222222</v>
      </c>
      <c r="E24" s="906">
        <v>0.42569444444444443</v>
      </c>
      <c r="F24" s="906">
        <v>0.43611111111111112</v>
      </c>
      <c r="G24" s="906">
        <f t="shared" si="0"/>
        <v>0.44513888888888892</v>
      </c>
      <c r="H24" s="906">
        <v>0.44861111111111113</v>
      </c>
      <c r="I24" s="906">
        <v>0.46944444444444444</v>
      </c>
      <c r="J24" s="923">
        <v>707</v>
      </c>
      <c r="K24" s="923" t="s">
        <v>21</v>
      </c>
      <c r="L24" s="906">
        <v>0.47638888888888892</v>
      </c>
      <c r="M24" s="906">
        <v>0.49722222222222223</v>
      </c>
      <c r="N24" s="906">
        <f t="shared" si="1"/>
        <v>0.50069444444444444</v>
      </c>
      <c r="O24" s="906">
        <v>0.50763888888888886</v>
      </c>
      <c r="P24" s="906">
        <v>0.51805555555555549</v>
      </c>
      <c r="Q24" s="906">
        <v>0.5215277777777777</v>
      </c>
      <c r="R24" s="1059"/>
      <c r="S24" s="923">
        <v>707</v>
      </c>
    </row>
    <row r="25" spans="1:19" ht="12.75">
      <c r="A25" s="923">
        <v>708</v>
      </c>
      <c r="B25" s="949" t="s">
        <v>20</v>
      </c>
      <c r="C25" s="1053"/>
      <c r="D25" s="906">
        <v>0.43472222222222223</v>
      </c>
      <c r="E25" s="906">
        <v>0.43819444444444444</v>
      </c>
      <c r="F25" s="906">
        <v>0.44861111111111113</v>
      </c>
      <c r="G25" s="906" t="str">
        <f t="shared" si="0"/>
        <v/>
      </c>
      <c r="H25" s="906">
        <v>0.46111111111111114</v>
      </c>
      <c r="I25" s="906">
        <v>0.48194444444444445</v>
      </c>
      <c r="J25" s="923">
        <v>708</v>
      </c>
      <c r="K25" s="923" t="s">
        <v>20</v>
      </c>
      <c r="L25" s="906">
        <v>0.48888888888888887</v>
      </c>
      <c r="M25" s="906">
        <v>0.50972222222222219</v>
      </c>
      <c r="N25" s="906" t="str">
        <f t="shared" si="1"/>
        <v/>
      </c>
      <c r="O25" s="906">
        <v>0.52013888888888882</v>
      </c>
      <c r="P25" s="906">
        <v>0.53055555555555545</v>
      </c>
      <c r="Q25" s="906">
        <v>0.53402777777777766</v>
      </c>
      <c r="R25" s="1059"/>
      <c r="S25" s="923">
        <v>708</v>
      </c>
    </row>
    <row r="26" spans="1:19" ht="12.75">
      <c r="A26" s="923">
        <v>709</v>
      </c>
      <c r="B26" s="949" t="s">
        <v>21</v>
      </c>
      <c r="C26" s="1053"/>
      <c r="D26" s="906">
        <v>0.44513888888888892</v>
      </c>
      <c r="E26" s="906">
        <v>0.44861111111111113</v>
      </c>
      <c r="F26" s="906">
        <v>0.45902777777777781</v>
      </c>
      <c r="G26" s="906">
        <f t="shared" si="0"/>
        <v>0.46805555555555561</v>
      </c>
      <c r="H26" s="906">
        <v>0.47152777777777782</v>
      </c>
      <c r="I26" s="906">
        <v>0.49236111111111114</v>
      </c>
      <c r="J26" s="923">
        <v>709</v>
      </c>
      <c r="K26" s="923" t="s">
        <v>21</v>
      </c>
      <c r="L26" s="906">
        <v>0.4993055555555555</v>
      </c>
      <c r="M26" s="906">
        <v>0.52013888888888882</v>
      </c>
      <c r="N26" s="906">
        <f t="shared" si="1"/>
        <v>0.52361111111111103</v>
      </c>
      <c r="O26" s="906">
        <v>0.53055555555555545</v>
      </c>
      <c r="P26" s="906">
        <v>0.54097222222222208</v>
      </c>
      <c r="Q26" s="906">
        <v>0.54444444444444429</v>
      </c>
      <c r="R26" s="906">
        <v>0.54652777777777761</v>
      </c>
      <c r="S26" s="923">
        <v>709</v>
      </c>
    </row>
    <row r="27" spans="1:19" ht="12">
      <c r="A27" s="923">
        <v>701</v>
      </c>
      <c r="B27" s="949" t="s">
        <v>21</v>
      </c>
      <c r="C27" s="75">
        <v>0.45416666666666666</v>
      </c>
      <c r="D27" s="906">
        <v>0.45833333333333331</v>
      </c>
      <c r="E27" s="906">
        <v>0.46180555555555552</v>
      </c>
      <c r="F27" s="906">
        <v>0.47222222222222221</v>
      </c>
      <c r="G27" s="906">
        <f t="shared" si="0"/>
        <v>0.48125000000000001</v>
      </c>
      <c r="H27" s="906">
        <v>0.48472222222222222</v>
      </c>
      <c r="I27" s="906">
        <v>0.50555555555555554</v>
      </c>
      <c r="J27" s="923">
        <v>701</v>
      </c>
      <c r="K27" s="923" t="s">
        <v>21</v>
      </c>
      <c r="L27" s="906">
        <v>0.50902777777777775</v>
      </c>
      <c r="M27" s="906">
        <v>0.52986111111111112</v>
      </c>
      <c r="N27" s="906">
        <f t="shared" si="1"/>
        <v>0.53333333333333333</v>
      </c>
      <c r="O27" s="906">
        <v>0.54027777777777775</v>
      </c>
      <c r="P27" s="906">
        <v>0.55069444444444438</v>
      </c>
      <c r="Q27" s="75">
        <v>0.55416666666666659</v>
      </c>
      <c r="R27" s="906"/>
      <c r="S27" s="923">
        <v>701</v>
      </c>
    </row>
    <row r="28" spans="1:19" ht="12">
      <c r="A28" s="923">
        <v>710</v>
      </c>
      <c r="B28" s="949" t="s">
        <v>20</v>
      </c>
      <c r="C28" s="75">
        <v>0.46111111111111108</v>
      </c>
      <c r="D28" s="906">
        <v>0.46319444444444441</v>
      </c>
      <c r="E28" s="906">
        <v>0.46666666666666662</v>
      </c>
      <c r="F28" s="906">
        <v>0.4770833333333333</v>
      </c>
      <c r="G28" s="906" t="str">
        <f t="shared" si="0"/>
        <v/>
      </c>
      <c r="H28" s="906">
        <v>0.48958333333333331</v>
      </c>
      <c r="I28" s="906">
        <v>0.51041666666666663</v>
      </c>
      <c r="J28" s="923">
        <v>710</v>
      </c>
      <c r="K28" s="923" t="s">
        <v>21</v>
      </c>
      <c r="L28" s="906">
        <v>0.51944444444444449</v>
      </c>
      <c r="M28" s="906">
        <v>0.54027777777777786</v>
      </c>
      <c r="N28" s="906">
        <f t="shared" si="1"/>
        <v>0.54375000000000007</v>
      </c>
      <c r="O28" s="906">
        <v>0.55069444444444449</v>
      </c>
      <c r="P28" s="906">
        <v>0.56111111111111112</v>
      </c>
      <c r="Q28" s="906">
        <v>0.56458333333333333</v>
      </c>
      <c r="R28" s="906">
        <v>0.56666666666666665</v>
      </c>
      <c r="S28" s="923">
        <v>710</v>
      </c>
    </row>
    <row r="29" spans="1:19" ht="12">
      <c r="A29" s="923">
        <v>702</v>
      </c>
      <c r="B29" s="949" t="s">
        <v>21</v>
      </c>
      <c r="C29" s="75">
        <v>0.4680555555555555</v>
      </c>
      <c r="D29" s="906">
        <v>0.47013888888888883</v>
      </c>
      <c r="E29" s="906">
        <v>0.47361111111111104</v>
      </c>
      <c r="F29" s="906">
        <v>0.48402777777777772</v>
      </c>
      <c r="G29" s="906">
        <f t="shared" si="0"/>
        <v>0.49305555555555552</v>
      </c>
      <c r="H29" s="906">
        <v>0.49652777777777773</v>
      </c>
      <c r="I29" s="906">
        <v>0.51736111111111105</v>
      </c>
      <c r="J29" s="923">
        <v>702</v>
      </c>
      <c r="K29" s="923" t="s">
        <v>20</v>
      </c>
      <c r="L29" s="906">
        <v>0.52638888888888891</v>
      </c>
      <c r="M29" s="906">
        <v>0.54722222222222228</v>
      </c>
      <c r="N29" s="906" t="str">
        <f t="shared" si="1"/>
        <v/>
      </c>
      <c r="O29" s="906">
        <v>0.55763888888888891</v>
      </c>
      <c r="P29" s="906">
        <v>0.56805555555555554</v>
      </c>
      <c r="Q29" s="75">
        <v>0.57152777777777775</v>
      </c>
      <c r="R29" s="1048"/>
      <c r="S29" s="923">
        <v>702</v>
      </c>
    </row>
    <row r="30" spans="1:19" ht="12.75">
      <c r="A30" s="923">
        <v>703</v>
      </c>
      <c r="B30" s="949" t="s">
        <v>21</v>
      </c>
      <c r="C30" s="75">
        <v>0.48055555555555557</v>
      </c>
      <c r="D30" s="906">
        <v>0.4826388888888889</v>
      </c>
      <c r="E30" s="924">
        <v>0.4861111111111111</v>
      </c>
      <c r="F30" s="906">
        <v>0.49652777777777779</v>
      </c>
      <c r="G30" s="906">
        <f t="shared" si="0"/>
        <v>0.50555555555555554</v>
      </c>
      <c r="H30" s="906">
        <v>0.50902777777777775</v>
      </c>
      <c r="I30" s="906">
        <v>0.53333333333333333</v>
      </c>
      <c r="J30" s="923">
        <v>703</v>
      </c>
      <c r="K30" s="923" t="s">
        <v>21</v>
      </c>
      <c r="L30" s="906">
        <v>0.53680555555555554</v>
      </c>
      <c r="M30" s="906">
        <v>0.55763888888888891</v>
      </c>
      <c r="N30" s="906">
        <f t="shared" si="1"/>
        <v>0.56111111111111112</v>
      </c>
      <c r="O30" s="906">
        <v>0.56805555555555554</v>
      </c>
      <c r="P30" s="906">
        <v>0.57847222222222217</v>
      </c>
      <c r="Q30" s="75">
        <v>0.58194444444444438</v>
      </c>
      <c r="R30" s="1048"/>
      <c r="S30" s="923">
        <v>703</v>
      </c>
    </row>
    <row r="31" spans="1:19" ht="12.75">
      <c r="A31" s="923">
        <v>704</v>
      </c>
      <c r="B31" s="949" t="s">
        <v>20</v>
      </c>
      <c r="C31" s="1048"/>
      <c r="D31" s="906">
        <v>0.48958333333333331</v>
      </c>
      <c r="E31" s="924">
        <v>0.49305555555555552</v>
      </c>
      <c r="F31" s="906">
        <v>0.50347222222222221</v>
      </c>
      <c r="G31" s="906" t="str">
        <f t="shared" si="0"/>
        <v/>
      </c>
      <c r="H31" s="906">
        <v>0.51597222222222217</v>
      </c>
      <c r="I31" s="906">
        <v>0.54027777777777775</v>
      </c>
      <c r="J31" s="923">
        <v>704</v>
      </c>
      <c r="K31" s="923" t="s">
        <v>21</v>
      </c>
      <c r="L31" s="906">
        <v>0.54375000000000007</v>
      </c>
      <c r="M31" s="906">
        <v>0.56458333333333344</v>
      </c>
      <c r="N31" s="906">
        <f t="shared" si="1"/>
        <v>0.56805555555555565</v>
      </c>
      <c r="O31" s="906">
        <v>0.57500000000000007</v>
      </c>
      <c r="P31" s="906">
        <v>0.5854166666666667</v>
      </c>
      <c r="Q31" s="75">
        <v>0.58888888888888891</v>
      </c>
      <c r="R31" s="1048"/>
      <c r="S31" s="923">
        <v>704</v>
      </c>
    </row>
    <row r="32" spans="1:19" ht="12.75">
      <c r="A32" s="923">
        <v>705</v>
      </c>
      <c r="B32" s="949" t="s">
        <v>21</v>
      </c>
      <c r="C32" s="1048"/>
      <c r="D32" s="906">
        <v>0.5</v>
      </c>
      <c r="E32" s="924">
        <v>0.50347222222222221</v>
      </c>
      <c r="F32" s="906">
        <v>0.51388888888888884</v>
      </c>
      <c r="G32" s="906">
        <f t="shared" si="0"/>
        <v>0.52291666666666659</v>
      </c>
      <c r="H32" s="906">
        <v>0.5263888888888888</v>
      </c>
      <c r="I32" s="906">
        <v>0.55069444444444438</v>
      </c>
      <c r="J32" s="923">
        <v>705</v>
      </c>
      <c r="K32" s="923" t="s">
        <v>20</v>
      </c>
      <c r="L32" s="906">
        <v>0.5541666666666667</v>
      </c>
      <c r="M32" s="906">
        <v>0.57500000000000007</v>
      </c>
      <c r="N32" s="906" t="str">
        <f t="shared" si="1"/>
        <v/>
      </c>
      <c r="O32" s="906">
        <v>0.5854166666666667</v>
      </c>
      <c r="P32" s="906">
        <v>0.59583333333333333</v>
      </c>
      <c r="Q32" s="906">
        <v>0.59930555555555554</v>
      </c>
      <c r="R32" s="75">
        <v>0.60138888888888886</v>
      </c>
      <c r="S32" s="923">
        <v>705</v>
      </c>
    </row>
    <row r="33" spans="1:19" ht="12.75">
      <c r="A33" s="923" t="s">
        <v>35</v>
      </c>
      <c r="B33" s="949" t="s">
        <v>21</v>
      </c>
      <c r="C33" s="75">
        <v>0.51041666666666663</v>
      </c>
      <c r="D33" s="906">
        <v>0.51249999999999996</v>
      </c>
      <c r="E33" s="924">
        <v>0.51597222222222217</v>
      </c>
      <c r="F33" s="906">
        <v>0.5263888888888888</v>
      </c>
      <c r="G33" s="906">
        <f t="shared" si="0"/>
        <v>0.53541666666666654</v>
      </c>
      <c r="H33" s="906">
        <v>0.53888888888888875</v>
      </c>
      <c r="I33" s="906">
        <v>0.56319444444444433</v>
      </c>
      <c r="J33" s="923" t="s">
        <v>35</v>
      </c>
      <c r="K33" s="923" t="s">
        <v>21</v>
      </c>
      <c r="L33" s="906">
        <v>0.56805555555555554</v>
      </c>
      <c r="M33" s="906">
        <v>0.58888888888888891</v>
      </c>
      <c r="N33" s="906">
        <f t="shared" si="1"/>
        <v>0.59236111111111112</v>
      </c>
      <c r="O33" s="906">
        <v>0.59930555555555554</v>
      </c>
      <c r="P33" s="906">
        <v>0.60972222222222217</v>
      </c>
      <c r="Q33" s="906">
        <v>0.61319444444444438</v>
      </c>
      <c r="R33" s="906">
        <v>0.61666666666666659</v>
      </c>
      <c r="S33" s="923" t="s">
        <v>35</v>
      </c>
    </row>
    <row r="34" spans="1:19" ht="12.75">
      <c r="A34" s="923">
        <v>706</v>
      </c>
      <c r="B34" s="949" t="s">
        <v>21</v>
      </c>
      <c r="C34" s="75">
        <v>0.52430555555555558</v>
      </c>
      <c r="D34" s="906">
        <v>0.52638888888888891</v>
      </c>
      <c r="E34" s="924">
        <v>0.52986111111111112</v>
      </c>
      <c r="F34" s="906">
        <v>0.54027777777777775</v>
      </c>
      <c r="G34" s="906">
        <f t="shared" si="0"/>
        <v>0.54930555555555549</v>
      </c>
      <c r="H34" s="906">
        <v>0.5527777777777777</v>
      </c>
      <c r="I34" s="906">
        <v>0.57708333333333328</v>
      </c>
      <c r="J34" s="923">
        <v>706</v>
      </c>
      <c r="K34" s="923" t="s">
        <v>21</v>
      </c>
      <c r="L34" s="906">
        <v>0.5805555555555556</v>
      </c>
      <c r="M34" s="961">
        <v>0.59097222222222223</v>
      </c>
      <c r="N34" s="906">
        <f t="shared" si="1"/>
        <v>0.59444444444444444</v>
      </c>
      <c r="O34" s="906">
        <v>0.60138888888888886</v>
      </c>
      <c r="P34" s="906">
        <v>0.61180555555555549</v>
      </c>
      <c r="Q34" s="906">
        <v>0.6152777777777777</v>
      </c>
      <c r="R34" s="75">
        <v>0.61736111111111103</v>
      </c>
      <c r="S34" s="923">
        <v>706</v>
      </c>
    </row>
    <row r="35" spans="1:19" ht="12.75">
      <c r="A35" s="923">
        <v>707</v>
      </c>
      <c r="B35" s="949" t="s">
        <v>21</v>
      </c>
      <c r="C35" s="1048"/>
      <c r="D35" s="906">
        <v>0.53819444444444442</v>
      </c>
      <c r="E35" s="924">
        <v>0.54166666666666663</v>
      </c>
      <c r="F35" s="906">
        <v>0.55208333333333326</v>
      </c>
      <c r="G35" s="906">
        <f t="shared" si="0"/>
        <v>0.56111111111111101</v>
      </c>
      <c r="H35" s="906">
        <v>0.56458333333333321</v>
      </c>
      <c r="I35" s="906">
        <v>0.5888888888888888</v>
      </c>
      <c r="J35" s="923">
        <v>707</v>
      </c>
      <c r="K35" s="923" t="s">
        <v>21</v>
      </c>
      <c r="L35" s="906">
        <v>0.59236111111111112</v>
      </c>
      <c r="M35" s="906">
        <v>0.61319444444444449</v>
      </c>
      <c r="N35" s="906">
        <f t="shared" si="1"/>
        <v>0.6166666666666667</v>
      </c>
      <c r="O35" s="906">
        <v>0.62361111111111112</v>
      </c>
      <c r="P35" s="906">
        <v>0.63402777777777775</v>
      </c>
      <c r="Q35" s="75">
        <v>0.63749999999999996</v>
      </c>
      <c r="R35" s="1048"/>
      <c r="S35" s="923">
        <v>707</v>
      </c>
    </row>
    <row r="36" spans="1:19" ht="12.75">
      <c r="A36" s="923">
        <v>708</v>
      </c>
      <c r="B36" s="949" t="s">
        <v>20</v>
      </c>
      <c r="C36" s="1048"/>
      <c r="D36" s="906">
        <v>0.54652777777777783</v>
      </c>
      <c r="E36" s="924">
        <v>0.55000000000000004</v>
      </c>
      <c r="F36" s="906">
        <v>0.56041666666666667</v>
      </c>
      <c r="G36" s="906" t="str">
        <f t="shared" si="0"/>
        <v/>
      </c>
      <c r="H36" s="906">
        <v>0.57291666666666663</v>
      </c>
      <c r="I36" s="906">
        <v>0.59375</v>
      </c>
      <c r="J36" s="923">
        <v>708</v>
      </c>
      <c r="K36" s="923" t="s">
        <v>20</v>
      </c>
      <c r="L36" s="906">
        <v>0.59722222222222221</v>
      </c>
      <c r="M36" s="906">
        <v>0.61805555555555558</v>
      </c>
      <c r="N36" s="906" t="str">
        <f t="shared" si="1"/>
        <v/>
      </c>
      <c r="O36" s="906">
        <v>0.62847222222222221</v>
      </c>
      <c r="P36" s="906">
        <v>0.63888888888888884</v>
      </c>
      <c r="Q36" s="906">
        <v>0.64236111111111105</v>
      </c>
      <c r="R36" s="75">
        <v>0.64444444444444438</v>
      </c>
      <c r="S36" s="923">
        <v>708</v>
      </c>
    </row>
    <row r="37" spans="1:19" ht="12">
      <c r="A37" s="923">
        <v>709</v>
      </c>
      <c r="B37" s="949" t="s">
        <v>21</v>
      </c>
      <c r="C37" s="75">
        <v>0.55694444444444446</v>
      </c>
      <c r="D37" s="906">
        <v>0.55902777777777779</v>
      </c>
      <c r="E37" s="906">
        <v>0.5625</v>
      </c>
      <c r="F37" s="906">
        <v>0.57291666666666663</v>
      </c>
      <c r="G37" s="906">
        <f t="shared" si="0"/>
        <v>0.58194444444444438</v>
      </c>
      <c r="H37" s="906">
        <v>0.58541666666666659</v>
      </c>
      <c r="I37" s="906">
        <v>0.60624999999999996</v>
      </c>
      <c r="J37" s="923">
        <v>709</v>
      </c>
      <c r="K37" s="923" t="s">
        <v>21</v>
      </c>
      <c r="L37" s="906">
        <v>0.61319444444444449</v>
      </c>
      <c r="M37" s="906">
        <v>0.63402777777777786</v>
      </c>
      <c r="N37" s="906">
        <f t="shared" si="1"/>
        <v>0.63750000000000007</v>
      </c>
      <c r="O37" s="906">
        <v>0.64444444444444449</v>
      </c>
      <c r="P37" s="906">
        <v>0.65486111111111112</v>
      </c>
      <c r="Q37" s="906">
        <v>0.65833333333333333</v>
      </c>
      <c r="R37" s="75">
        <v>0.66041666666666665</v>
      </c>
      <c r="S37" s="923">
        <v>709</v>
      </c>
    </row>
    <row r="38" spans="1:19" ht="12">
      <c r="A38" s="923">
        <v>711</v>
      </c>
      <c r="B38" s="949" t="s">
        <v>21</v>
      </c>
      <c r="C38" s="75">
        <v>0.5708333333333333</v>
      </c>
      <c r="D38" s="906">
        <v>0.57291666666666663</v>
      </c>
      <c r="E38" s="906">
        <v>0.57638888888888884</v>
      </c>
      <c r="F38" s="906">
        <v>0.58680555555555547</v>
      </c>
      <c r="G38" s="906">
        <f t="shared" si="0"/>
        <v>0.59583333333333321</v>
      </c>
      <c r="H38" s="906">
        <v>0.59930555555555542</v>
      </c>
      <c r="I38" s="906">
        <v>0.6201388888888888</v>
      </c>
      <c r="J38" s="923">
        <v>711</v>
      </c>
      <c r="K38" s="923" t="s">
        <v>21</v>
      </c>
      <c r="L38" s="906">
        <v>0.62361111111111112</v>
      </c>
      <c r="M38" s="906">
        <v>0.64444444444444449</v>
      </c>
      <c r="N38" s="906">
        <f t="shared" si="1"/>
        <v>0.6479166666666667</v>
      </c>
      <c r="O38" s="906">
        <v>0.65486111111111112</v>
      </c>
      <c r="P38" s="906">
        <v>0.66527777777777775</v>
      </c>
      <c r="Q38" s="906">
        <v>0.66874999999999996</v>
      </c>
      <c r="R38" s="1059"/>
      <c r="S38" s="923">
        <v>711</v>
      </c>
    </row>
    <row r="39" spans="1:19" ht="12">
      <c r="A39" s="923">
        <v>710</v>
      </c>
      <c r="B39" s="949" t="s">
        <v>20</v>
      </c>
      <c r="C39" s="75">
        <v>0.57986111111111105</v>
      </c>
      <c r="D39" s="906">
        <v>0.58194444444444438</v>
      </c>
      <c r="E39" s="906">
        <v>0.58541666666666659</v>
      </c>
      <c r="F39" s="906">
        <v>0.59583333333333321</v>
      </c>
      <c r="G39" s="906" t="str">
        <f t="shared" si="0"/>
        <v/>
      </c>
      <c r="H39" s="906">
        <v>0.60833333333333317</v>
      </c>
      <c r="I39" s="906">
        <v>0.62916666666666654</v>
      </c>
      <c r="J39" s="923">
        <v>710</v>
      </c>
      <c r="K39" s="923" t="s">
        <v>21</v>
      </c>
      <c r="L39" s="906">
        <v>0.63263888888888886</v>
      </c>
      <c r="M39" s="906">
        <v>0.65347222222222223</v>
      </c>
      <c r="N39" s="906">
        <f t="shared" si="1"/>
        <v>0.65694444444444444</v>
      </c>
      <c r="O39" s="906">
        <v>0.66388888888888886</v>
      </c>
      <c r="P39" s="906">
        <v>0.67430555555555549</v>
      </c>
      <c r="Q39" s="75">
        <v>0.6777777777777777</v>
      </c>
      <c r="R39" s="1048"/>
      <c r="S39" s="923">
        <v>710</v>
      </c>
    </row>
    <row r="40" spans="1:19" ht="12">
      <c r="A40" s="923">
        <v>713</v>
      </c>
      <c r="B40" s="949" t="s">
        <v>21</v>
      </c>
      <c r="C40" s="1048"/>
      <c r="D40" s="75">
        <v>0.59583333333333333</v>
      </c>
      <c r="E40" s="906">
        <v>0.59930555555555554</v>
      </c>
      <c r="F40" s="906">
        <v>0.60972222222222217</v>
      </c>
      <c r="G40" s="906">
        <f t="shared" si="0"/>
        <v>0.61874999999999991</v>
      </c>
      <c r="H40" s="906">
        <v>0.62222222222222212</v>
      </c>
      <c r="I40" s="906">
        <v>0.64305555555555549</v>
      </c>
      <c r="J40" s="923">
        <v>713</v>
      </c>
      <c r="K40" s="923" t="s">
        <v>20</v>
      </c>
      <c r="L40" s="906">
        <v>0.65</v>
      </c>
      <c r="M40" s="906">
        <v>0.67083333333333339</v>
      </c>
      <c r="N40" s="906" t="str">
        <f t="shared" si="1"/>
        <v/>
      </c>
      <c r="O40" s="906">
        <v>0.68125000000000002</v>
      </c>
      <c r="P40" s="906">
        <v>0.69166666666666665</v>
      </c>
      <c r="Q40" s="906">
        <v>0.69513888888888886</v>
      </c>
      <c r="R40" s="1059"/>
      <c r="S40" s="923">
        <v>713</v>
      </c>
    </row>
    <row r="41" spans="1:19" ht="12">
      <c r="A41" s="923">
        <v>714</v>
      </c>
      <c r="B41" s="949" t="s">
        <v>21</v>
      </c>
      <c r="C41" s="75">
        <v>0.60763888888888895</v>
      </c>
      <c r="D41" s="906">
        <v>0.60972222222222228</v>
      </c>
      <c r="E41" s="906">
        <v>0.61319444444444449</v>
      </c>
      <c r="F41" s="906">
        <v>0.62361111111111112</v>
      </c>
      <c r="G41" s="906">
        <f t="shared" si="0"/>
        <v>0.63263888888888886</v>
      </c>
      <c r="H41" s="906">
        <v>0.63611111111111107</v>
      </c>
      <c r="I41" s="906">
        <v>0.65694444444444444</v>
      </c>
      <c r="J41" s="923">
        <v>714</v>
      </c>
      <c r="K41" s="923" t="s">
        <v>21</v>
      </c>
      <c r="L41" s="906">
        <v>0.66388888888888886</v>
      </c>
      <c r="M41" s="906">
        <v>0.68472222222222223</v>
      </c>
      <c r="N41" s="906">
        <f t="shared" si="1"/>
        <v>0.68819444444444444</v>
      </c>
      <c r="O41" s="906">
        <v>0.69513888888888886</v>
      </c>
      <c r="P41" s="906">
        <v>0.70555555555555549</v>
      </c>
      <c r="Q41" s="906">
        <v>0.7090277777777777</v>
      </c>
      <c r="R41" s="906">
        <v>0.71111111111111103</v>
      </c>
      <c r="S41" s="923">
        <v>714</v>
      </c>
    </row>
    <row r="42" spans="1:19" ht="12">
      <c r="A42" s="923">
        <v>716</v>
      </c>
      <c r="B42" s="949" t="s">
        <v>21</v>
      </c>
      <c r="C42" s="75">
        <v>0.625</v>
      </c>
      <c r="D42" s="906">
        <v>0.62708333333333333</v>
      </c>
      <c r="E42" s="906">
        <v>0.63055555555555554</v>
      </c>
      <c r="F42" s="906">
        <v>0.64097222222222217</v>
      </c>
      <c r="G42" s="906">
        <f t="shared" si="0"/>
        <v>0.64999999999999991</v>
      </c>
      <c r="H42" s="906">
        <v>0.65347222222222212</v>
      </c>
      <c r="I42" s="906">
        <v>0.67430555555555549</v>
      </c>
      <c r="J42" s="923">
        <v>716</v>
      </c>
      <c r="K42" s="923" t="s">
        <v>21</v>
      </c>
      <c r="L42" s="906">
        <v>0.68125000000000002</v>
      </c>
      <c r="M42" s="906">
        <v>0.70208333333333339</v>
      </c>
      <c r="N42" s="906">
        <f t="shared" si="1"/>
        <v>0.7055555555555556</v>
      </c>
      <c r="O42" s="906">
        <v>0.71250000000000002</v>
      </c>
      <c r="P42" s="906">
        <v>0.72291666666666665</v>
      </c>
      <c r="Q42" s="906">
        <v>0.72638888888888886</v>
      </c>
      <c r="R42" s="906">
        <v>0.72986111111111107</v>
      </c>
      <c r="S42" s="923">
        <v>716</v>
      </c>
    </row>
    <row r="43" spans="1:19" ht="12">
      <c r="A43" s="923">
        <v>717</v>
      </c>
      <c r="B43" s="949" t="s">
        <v>20</v>
      </c>
      <c r="C43" s="1048"/>
      <c r="D43" s="75">
        <v>0.64444444444444449</v>
      </c>
      <c r="E43" s="906">
        <v>0.6479166666666667</v>
      </c>
      <c r="F43" s="906">
        <v>0.65833333333333333</v>
      </c>
      <c r="G43" s="906" t="str">
        <f t="shared" si="0"/>
        <v/>
      </c>
      <c r="H43" s="906">
        <v>0.67083333333333328</v>
      </c>
      <c r="I43" s="906">
        <v>0.69166666666666665</v>
      </c>
      <c r="J43" s="923">
        <v>717</v>
      </c>
      <c r="K43" s="923" t="s">
        <v>21</v>
      </c>
      <c r="L43" s="906">
        <v>0.69861111111111107</v>
      </c>
      <c r="M43" s="906">
        <v>0.71944444444444444</v>
      </c>
      <c r="N43" s="906">
        <f t="shared" si="1"/>
        <v>0.72291666666666665</v>
      </c>
      <c r="O43" s="906">
        <v>0.72986111111111107</v>
      </c>
      <c r="P43" s="906">
        <v>0.7402777777777777</v>
      </c>
      <c r="Q43" s="906">
        <v>0.74374999999999991</v>
      </c>
      <c r="R43" s="1059"/>
      <c r="S43" s="923">
        <v>717</v>
      </c>
    </row>
    <row r="44" spans="1:19" ht="12">
      <c r="A44" s="923">
        <v>718</v>
      </c>
      <c r="B44" s="949" t="s">
        <v>21</v>
      </c>
      <c r="C44" s="75">
        <v>0.65972222222222221</v>
      </c>
      <c r="D44" s="75">
        <v>0.66180555555555554</v>
      </c>
      <c r="E44" s="906">
        <v>0.66527777777777775</v>
      </c>
      <c r="F44" s="906">
        <v>0.67569444444444438</v>
      </c>
      <c r="G44" s="906">
        <f t="shared" si="0"/>
        <v>0.68472222222222212</v>
      </c>
      <c r="H44" s="906">
        <v>0.68819444444444433</v>
      </c>
      <c r="I44" s="906">
        <v>0.7090277777777777</v>
      </c>
      <c r="J44" s="923">
        <v>718</v>
      </c>
      <c r="K44" s="923" t="s">
        <v>21</v>
      </c>
      <c r="L44" s="906">
        <v>0.71250000000000002</v>
      </c>
      <c r="M44" s="906">
        <v>0.7368055555555556</v>
      </c>
      <c r="N44" s="906">
        <f t="shared" si="1"/>
        <v>0.74027777777777781</v>
      </c>
      <c r="O44" s="906">
        <v>0.74722222222222223</v>
      </c>
      <c r="P44" s="906">
        <v>0.75763888888888886</v>
      </c>
      <c r="Q44" s="906">
        <v>0.76111111111111107</v>
      </c>
      <c r="R44" s="906">
        <v>0.76458333333333328</v>
      </c>
      <c r="S44" s="923">
        <v>718</v>
      </c>
    </row>
    <row r="45" spans="1:19" ht="12">
      <c r="A45" s="923">
        <v>719</v>
      </c>
      <c r="B45" s="949" t="s">
        <v>20</v>
      </c>
      <c r="C45" s="1048"/>
      <c r="D45" s="75">
        <v>0.66666666666666663</v>
      </c>
      <c r="E45" s="906">
        <v>0.67013888888888884</v>
      </c>
      <c r="F45" s="906">
        <v>0.68055555555555547</v>
      </c>
      <c r="G45" s="906" t="str">
        <f t="shared" si="0"/>
        <v/>
      </c>
      <c r="H45" s="906">
        <v>0.69305555555555542</v>
      </c>
      <c r="I45" s="906">
        <v>0.7138888888888888</v>
      </c>
      <c r="J45" s="923">
        <v>719</v>
      </c>
      <c r="K45" s="923" t="s">
        <v>21</v>
      </c>
      <c r="L45" s="906">
        <v>0.71875</v>
      </c>
      <c r="M45" s="906">
        <v>0.74305555555555558</v>
      </c>
      <c r="N45" s="906">
        <f t="shared" si="1"/>
        <v>0.74652777777777779</v>
      </c>
      <c r="O45" s="906">
        <v>0.75347222222222221</v>
      </c>
      <c r="P45" s="906">
        <v>0.76388888888888884</v>
      </c>
      <c r="Q45" s="906">
        <v>0.76736111111111105</v>
      </c>
      <c r="R45" s="906">
        <v>0.76944444444444438</v>
      </c>
      <c r="S45" s="923">
        <v>719</v>
      </c>
    </row>
    <row r="46" spans="1:19" ht="12">
      <c r="A46" s="923">
        <v>711</v>
      </c>
      <c r="B46" s="949" t="s">
        <v>21</v>
      </c>
      <c r="C46" s="1048"/>
      <c r="D46" s="906">
        <v>0.67569444444444438</v>
      </c>
      <c r="E46" s="906">
        <v>0.67916666666666659</v>
      </c>
      <c r="F46" s="906">
        <v>0.68958333333333321</v>
      </c>
      <c r="G46" s="906">
        <f t="shared" si="0"/>
        <v>0.69861111111111096</v>
      </c>
      <c r="H46" s="906">
        <v>0.70208333333333317</v>
      </c>
      <c r="I46" s="906">
        <v>0.72291666666666654</v>
      </c>
      <c r="J46" s="923">
        <v>711</v>
      </c>
      <c r="K46" s="923" t="s">
        <v>21</v>
      </c>
      <c r="L46" s="906">
        <v>0.72638888888888886</v>
      </c>
      <c r="M46" s="906">
        <v>0.75069444444444444</v>
      </c>
      <c r="N46" s="906">
        <f t="shared" si="1"/>
        <v>0.75416666666666665</v>
      </c>
      <c r="O46" s="906">
        <v>0.76111111111111107</v>
      </c>
      <c r="P46" s="906">
        <v>0.7715277777777777</v>
      </c>
      <c r="Q46" s="906">
        <v>0.77499999999999991</v>
      </c>
      <c r="R46" s="906">
        <v>0.77708333333333324</v>
      </c>
      <c r="S46" s="923">
        <v>711</v>
      </c>
    </row>
    <row r="47" spans="1:19" ht="12">
      <c r="A47" s="923" t="s">
        <v>35</v>
      </c>
      <c r="B47" s="949" t="s">
        <v>21</v>
      </c>
      <c r="C47" s="1048"/>
      <c r="D47" s="906">
        <v>0.69097222222222221</v>
      </c>
      <c r="E47" s="906">
        <v>0.69444444444444442</v>
      </c>
      <c r="F47" s="906">
        <v>0.70486111111111105</v>
      </c>
      <c r="G47" s="906">
        <f t="shared" si="0"/>
        <v>0.7138888888888888</v>
      </c>
      <c r="H47" s="906">
        <v>0.71736111111111101</v>
      </c>
      <c r="I47" s="906">
        <v>0.73819444444444438</v>
      </c>
      <c r="J47" s="923" t="s">
        <v>35</v>
      </c>
      <c r="K47" s="923" t="s">
        <v>21</v>
      </c>
      <c r="L47" s="906">
        <v>0.74305555555555547</v>
      </c>
      <c r="M47" s="906">
        <v>0.76736111111111105</v>
      </c>
      <c r="N47" s="906">
        <f t="shared" si="1"/>
        <v>0.77083333333333326</v>
      </c>
      <c r="O47" s="906">
        <v>0.77777777777777768</v>
      </c>
      <c r="P47" s="906">
        <v>0.78819444444444431</v>
      </c>
      <c r="Q47" s="906">
        <v>0.79166666666666652</v>
      </c>
      <c r="R47" s="906">
        <v>0.79374999999999984</v>
      </c>
      <c r="S47" s="923" t="s">
        <v>35</v>
      </c>
    </row>
    <row r="48" spans="1:19" ht="12">
      <c r="A48" s="923">
        <v>712</v>
      </c>
      <c r="B48" s="949" t="s">
        <v>21</v>
      </c>
      <c r="C48" s="75">
        <v>0.69930555555555562</v>
      </c>
      <c r="D48" s="906">
        <v>0.70138888888888884</v>
      </c>
      <c r="E48" s="906">
        <v>0.70486111111111105</v>
      </c>
      <c r="F48" s="906">
        <v>0.71527777777777768</v>
      </c>
      <c r="G48" s="906">
        <f>IF(B48="A",H48-"00:05:00","")</f>
        <v>0.72430555555555542</v>
      </c>
      <c r="H48" s="906">
        <v>0.72777777777777763</v>
      </c>
      <c r="I48" s="906">
        <v>0.74861111111111101</v>
      </c>
      <c r="J48" s="923">
        <v>712</v>
      </c>
      <c r="K48" s="923" t="s">
        <v>21</v>
      </c>
      <c r="L48" s="906">
        <v>0.75555555555555554</v>
      </c>
      <c r="M48" s="906">
        <v>0.77986111111111112</v>
      </c>
      <c r="N48" s="906">
        <f t="shared" si="1"/>
        <v>0.78333333333333333</v>
      </c>
      <c r="O48" s="906">
        <v>0.79027777777777775</v>
      </c>
      <c r="P48" s="906">
        <v>0.80069444444444438</v>
      </c>
      <c r="Q48" s="906">
        <v>0.80416666666666659</v>
      </c>
      <c r="R48" s="1059"/>
      <c r="S48" s="923">
        <v>712</v>
      </c>
    </row>
    <row r="49" spans="1:19" ht="12">
      <c r="A49" s="923">
        <v>713</v>
      </c>
      <c r="B49" s="949" t="s">
        <v>21</v>
      </c>
      <c r="C49" s="1048"/>
      <c r="D49" s="906">
        <v>0.70833333333333337</v>
      </c>
      <c r="E49" s="906">
        <v>0.71180555555555558</v>
      </c>
      <c r="F49" s="906">
        <v>0.72222222222222221</v>
      </c>
      <c r="G49" s="906">
        <f t="shared" si="0"/>
        <v>0.73124999999999996</v>
      </c>
      <c r="H49" s="906">
        <v>0.73472222222222217</v>
      </c>
      <c r="I49" s="906">
        <v>0.75555555555555554</v>
      </c>
      <c r="J49" s="923">
        <v>713</v>
      </c>
      <c r="K49" s="923" t="s">
        <v>21</v>
      </c>
      <c r="L49" s="906">
        <v>0.75902777777777775</v>
      </c>
      <c r="M49" s="906">
        <v>0.78333333333333333</v>
      </c>
      <c r="N49" s="906">
        <f t="shared" si="1"/>
        <v>0.78680555555555554</v>
      </c>
      <c r="O49" s="906">
        <v>0.79374999999999996</v>
      </c>
      <c r="P49" s="906">
        <v>0.80416666666666659</v>
      </c>
      <c r="Q49" s="906">
        <v>0.8076388888888888</v>
      </c>
      <c r="R49" s="906">
        <v>0.80972222222222212</v>
      </c>
      <c r="S49" s="923">
        <v>713</v>
      </c>
    </row>
    <row r="50" spans="1:19" ht="12">
      <c r="A50" s="923">
        <v>714</v>
      </c>
      <c r="B50" s="949" t="s">
        <v>21</v>
      </c>
      <c r="C50" s="75">
        <v>0.72222222222222221</v>
      </c>
      <c r="D50" s="906">
        <v>0.72430555555555554</v>
      </c>
      <c r="E50" s="906">
        <v>0.72777777777777775</v>
      </c>
      <c r="F50" s="906">
        <v>0.73819444444444438</v>
      </c>
      <c r="G50" s="906">
        <f t="shared" si="0"/>
        <v>0.74722222222222212</v>
      </c>
      <c r="H50" s="906">
        <v>0.75069444444444433</v>
      </c>
      <c r="I50" s="906">
        <v>0.7715277777777777</v>
      </c>
      <c r="J50" s="923">
        <v>714</v>
      </c>
      <c r="K50" s="923" t="s">
        <v>20</v>
      </c>
      <c r="L50" s="906">
        <v>0.77847222222222223</v>
      </c>
      <c r="M50" s="906">
        <v>0.80277777777777781</v>
      </c>
      <c r="N50" s="906" t="str">
        <f t="shared" si="1"/>
        <v/>
      </c>
      <c r="O50" s="906">
        <v>0.81319444444444444</v>
      </c>
      <c r="P50" s="906">
        <v>0.82361111111111107</v>
      </c>
      <c r="Q50" s="906">
        <v>0.82708333333333328</v>
      </c>
      <c r="R50" s="1059"/>
      <c r="S50" s="923">
        <v>714</v>
      </c>
    </row>
    <row r="51" spans="1:19" ht="12.75">
      <c r="A51" s="923">
        <v>715</v>
      </c>
      <c r="B51" s="949" t="s">
        <v>20</v>
      </c>
      <c r="C51" s="1048"/>
      <c r="D51" s="75">
        <v>0.73472222222222217</v>
      </c>
      <c r="E51" s="924">
        <v>0.73819444444444438</v>
      </c>
      <c r="F51" s="906">
        <v>0.74861111111111101</v>
      </c>
      <c r="G51" s="906" t="str">
        <f t="shared" si="0"/>
        <v/>
      </c>
      <c r="H51" s="906">
        <v>0.76111111111111096</v>
      </c>
      <c r="I51" s="906">
        <v>0.78194444444444433</v>
      </c>
      <c r="J51" s="923">
        <v>715</v>
      </c>
      <c r="K51" s="923" t="s">
        <v>21</v>
      </c>
      <c r="L51" s="906">
        <v>0.78888888888888886</v>
      </c>
      <c r="M51" s="906">
        <v>0.81319444444444444</v>
      </c>
      <c r="N51" s="906">
        <f t="shared" si="1"/>
        <v>0.81666666666666665</v>
      </c>
      <c r="O51" s="906">
        <v>0.82361111111111107</v>
      </c>
      <c r="P51" s="906">
        <v>0.8340277777777777</v>
      </c>
      <c r="Q51" s="906">
        <v>0.83749999999999991</v>
      </c>
      <c r="R51" s="906">
        <v>0.83958333333333324</v>
      </c>
      <c r="S51" s="923">
        <v>715</v>
      </c>
    </row>
    <row r="52" spans="1:19" ht="12.75">
      <c r="A52" s="923">
        <v>716</v>
      </c>
      <c r="B52" s="949" t="s">
        <v>21</v>
      </c>
      <c r="C52" s="75">
        <v>0.74305555555555547</v>
      </c>
      <c r="D52" s="906">
        <v>0.74513888888888891</v>
      </c>
      <c r="E52" s="924">
        <v>0.74861111111111112</v>
      </c>
      <c r="F52" s="906">
        <v>0.75902777777777775</v>
      </c>
      <c r="G52" s="906">
        <f t="shared" si="0"/>
        <v>0.76805555555555549</v>
      </c>
      <c r="H52" s="906">
        <v>0.7715277777777777</v>
      </c>
      <c r="I52" s="906">
        <v>0.79236111111111107</v>
      </c>
      <c r="J52" s="923">
        <v>716</v>
      </c>
      <c r="K52" s="923" t="s">
        <v>21</v>
      </c>
      <c r="L52" s="906">
        <v>0.7993055555555556</v>
      </c>
      <c r="M52" s="906">
        <v>0.82361111111111118</v>
      </c>
      <c r="N52" s="906">
        <f t="shared" si="1"/>
        <v>0.82708333333333339</v>
      </c>
      <c r="O52" s="906">
        <v>0.83402777777777781</v>
      </c>
      <c r="P52" s="906">
        <v>0.84444444444444444</v>
      </c>
      <c r="Q52" s="906">
        <v>0.84791666666666665</v>
      </c>
      <c r="R52" s="906">
        <v>0.85</v>
      </c>
      <c r="S52" s="923">
        <v>716</v>
      </c>
    </row>
    <row r="53" spans="1:19" ht="12.75">
      <c r="A53" s="923">
        <v>717</v>
      </c>
      <c r="B53" s="949" t="s">
        <v>21</v>
      </c>
      <c r="C53" s="1048"/>
      <c r="D53" s="906">
        <v>0.75694444444444453</v>
      </c>
      <c r="E53" s="924">
        <v>0.76041666666666674</v>
      </c>
      <c r="F53" s="906">
        <v>0.77083333333333337</v>
      </c>
      <c r="G53" s="906">
        <f t="shared" si="0"/>
        <v>0.77986111111111112</v>
      </c>
      <c r="H53" s="906">
        <v>0.78333333333333333</v>
      </c>
      <c r="I53" s="906">
        <v>0.8041666666666667</v>
      </c>
      <c r="J53" s="923">
        <v>717</v>
      </c>
      <c r="K53" s="923" t="s">
        <v>21</v>
      </c>
      <c r="L53" s="906">
        <v>0.81111111111111101</v>
      </c>
      <c r="M53" s="906">
        <v>0.83541666666666659</v>
      </c>
      <c r="N53" s="906">
        <f t="shared" si="1"/>
        <v>0.8388888888888888</v>
      </c>
      <c r="O53" s="906">
        <v>0.84583333333333321</v>
      </c>
      <c r="P53" s="906">
        <v>0.85624999999999984</v>
      </c>
      <c r="Q53" s="906">
        <v>0.85972222222222205</v>
      </c>
      <c r="R53" s="906">
        <v>0.86180555555555538</v>
      </c>
      <c r="S53" s="923">
        <v>717</v>
      </c>
    </row>
    <row r="54" spans="1:19" ht="12.75">
      <c r="A54" s="923">
        <v>720</v>
      </c>
      <c r="B54" s="949" t="s">
        <v>21</v>
      </c>
      <c r="C54" s="1048"/>
      <c r="D54" s="75">
        <v>0.77083333333333337</v>
      </c>
      <c r="E54" s="924">
        <v>0.77430555555555558</v>
      </c>
      <c r="F54" s="906">
        <v>0.78472222222222221</v>
      </c>
      <c r="G54" s="906">
        <f t="shared" si="0"/>
        <v>0.79374999999999996</v>
      </c>
      <c r="H54" s="906">
        <v>0.79722222222222217</v>
      </c>
      <c r="I54" s="906">
        <v>0.81805555555555554</v>
      </c>
      <c r="J54" s="923">
        <v>720</v>
      </c>
      <c r="K54" s="923" t="s">
        <v>21</v>
      </c>
      <c r="L54" s="906">
        <v>0.82500000000000007</v>
      </c>
      <c r="M54" s="906">
        <v>0.84930555555555565</v>
      </c>
      <c r="N54" s="906">
        <f t="shared" si="1"/>
        <v>0.85277777777777786</v>
      </c>
      <c r="O54" s="906">
        <v>0.85972222222222228</v>
      </c>
      <c r="P54" s="906">
        <v>0.87013888888888891</v>
      </c>
      <c r="Q54" s="906">
        <v>0.87361111111111112</v>
      </c>
      <c r="R54" s="906">
        <v>0.87569444444444444</v>
      </c>
      <c r="S54" s="923">
        <v>720</v>
      </c>
    </row>
    <row r="55" spans="1:19" ht="12.75">
      <c r="A55" s="923">
        <v>718</v>
      </c>
      <c r="B55" s="949" t="s">
        <v>20</v>
      </c>
      <c r="C55" s="75">
        <v>0.78263888888888899</v>
      </c>
      <c r="D55" s="906">
        <v>0.78472222222222232</v>
      </c>
      <c r="E55" s="924">
        <v>0.78819444444444453</v>
      </c>
      <c r="F55" s="906">
        <v>0.79861111111111116</v>
      </c>
      <c r="G55" s="906" t="str">
        <f t="shared" si="0"/>
        <v/>
      </c>
      <c r="H55" s="906">
        <v>0.81111111111111112</v>
      </c>
      <c r="I55" s="906">
        <v>0.83194444444444449</v>
      </c>
      <c r="J55" s="923">
        <v>718</v>
      </c>
      <c r="K55" s="923" t="s">
        <v>21</v>
      </c>
      <c r="L55" s="906">
        <v>0.8354166666666667</v>
      </c>
      <c r="M55" s="906">
        <v>0.85972222222222228</v>
      </c>
      <c r="N55" s="906">
        <f t="shared" si="1"/>
        <v>0.86319444444444449</v>
      </c>
      <c r="O55" s="906">
        <v>0.87013888888888891</v>
      </c>
      <c r="P55" s="906">
        <v>0.88055555555555554</v>
      </c>
      <c r="Q55" s="906">
        <v>0.88402777777777775</v>
      </c>
      <c r="R55" s="1059"/>
      <c r="S55" s="923">
        <v>718</v>
      </c>
    </row>
    <row r="56" spans="1:19" ht="12.75">
      <c r="A56" s="923">
        <v>719</v>
      </c>
      <c r="B56" s="949" t="s">
        <v>21</v>
      </c>
      <c r="C56" s="75">
        <v>0.79166666666666663</v>
      </c>
      <c r="D56" s="906">
        <v>0.79374999999999996</v>
      </c>
      <c r="E56" s="924">
        <v>0.79722222222222217</v>
      </c>
      <c r="F56" s="906">
        <v>0.8076388888888888</v>
      </c>
      <c r="G56" s="906">
        <f t="shared" si="0"/>
        <v>0.81666666666666654</v>
      </c>
      <c r="H56" s="906">
        <v>0.82013888888888875</v>
      </c>
      <c r="I56" s="906">
        <v>0.84097222222222212</v>
      </c>
      <c r="J56" s="923">
        <v>719</v>
      </c>
      <c r="K56" s="923" t="s">
        <v>20</v>
      </c>
      <c r="L56" s="906">
        <v>0.84722222222222221</v>
      </c>
      <c r="M56" s="906">
        <v>0.87152777777777779</v>
      </c>
      <c r="N56" s="906" t="str">
        <f t="shared" si="1"/>
        <v/>
      </c>
      <c r="O56" s="906">
        <v>0.88194444444444442</v>
      </c>
      <c r="P56" s="906">
        <v>0.89236111111111105</v>
      </c>
      <c r="Q56" s="906">
        <v>0.89583333333333326</v>
      </c>
      <c r="R56" s="1059"/>
      <c r="S56" s="923">
        <v>719</v>
      </c>
    </row>
    <row r="57" spans="1:19" ht="12.75">
      <c r="A57" s="923">
        <v>711</v>
      </c>
      <c r="B57" s="949" t="s">
        <v>21</v>
      </c>
      <c r="C57" s="75">
        <v>0.80347222222222225</v>
      </c>
      <c r="D57" s="906">
        <v>0.80555555555555558</v>
      </c>
      <c r="E57" s="924">
        <v>0.80902777777777779</v>
      </c>
      <c r="F57" s="906">
        <v>0.81944444444444442</v>
      </c>
      <c r="G57" s="906">
        <f t="shared" si="0"/>
        <v>0.82847222222222217</v>
      </c>
      <c r="H57" s="906">
        <v>0.83194444444444438</v>
      </c>
      <c r="I57" s="906">
        <v>0.85277777777777775</v>
      </c>
      <c r="J57" s="923">
        <v>711</v>
      </c>
      <c r="K57" s="923" t="s">
        <v>21</v>
      </c>
      <c r="L57" s="906">
        <v>0.85972222222222217</v>
      </c>
      <c r="M57" s="906">
        <v>0.88402777777777775</v>
      </c>
      <c r="N57" s="906">
        <f t="shared" si="1"/>
        <v>0.88749999999999996</v>
      </c>
      <c r="O57" s="906">
        <v>0.89444444444444438</v>
      </c>
      <c r="P57" s="906">
        <v>0.90486111111111101</v>
      </c>
      <c r="Q57" s="906">
        <v>0.90833333333333321</v>
      </c>
      <c r="R57" s="75">
        <v>0.91041666666666654</v>
      </c>
      <c r="S57" s="923">
        <v>711</v>
      </c>
    </row>
    <row r="58" spans="1:19" ht="12.75">
      <c r="A58" s="923">
        <v>712</v>
      </c>
      <c r="B58" s="949" t="s">
        <v>21</v>
      </c>
      <c r="C58" s="1048"/>
      <c r="D58" s="906">
        <v>0.81597222222222221</v>
      </c>
      <c r="E58" s="924">
        <v>0.81944444444444442</v>
      </c>
      <c r="F58" s="906">
        <v>0.82986111111111105</v>
      </c>
      <c r="G58" s="906">
        <f t="shared" si="0"/>
        <v>0.8388888888888888</v>
      </c>
      <c r="H58" s="906">
        <v>0.84236111111111101</v>
      </c>
      <c r="I58" s="906">
        <v>0.86319444444444438</v>
      </c>
      <c r="J58" s="923">
        <v>712</v>
      </c>
      <c r="K58" s="923" t="s">
        <v>21</v>
      </c>
      <c r="L58" s="906">
        <v>0.87013888888888891</v>
      </c>
      <c r="M58" s="906">
        <v>0.89444444444444449</v>
      </c>
      <c r="N58" s="906">
        <f t="shared" si="1"/>
        <v>0.8979166666666667</v>
      </c>
      <c r="O58" s="906">
        <v>0.90486111111111112</v>
      </c>
      <c r="P58" s="906">
        <v>0.91527777777777775</v>
      </c>
      <c r="Q58" s="75">
        <v>0.91874999999999996</v>
      </c>
      <c r="R58" s="75">
        <v>0.92083333333333328</v>
      </c>
      <c r="S58" s="923">
        <v>712</v>
      </c>
    </row>
    <row r="59" spans="1:19" ht="12.75">
      <c r="A59" s="923">
        <v>713</v>
      </c>
      <c r="B59" s="949" t="s">
        <v>21</v>
      </c>
      <c r="C59" s="75">
        <v>0.82430555555555562</v>
      </c>
      <c r="D59" s="906">
        <v>0.82638888888888884</v>
      </c>
      <c r="E59" s="924">
        <v>0.82986111111111105</v>
      </c>
      <c r="F59" s="906">
        <v>0.84027777777777768</v>
      </c>
      <c r="G59" s="906">
        <f t="shared" si="0"/>
        <v>0.84930555555555542</v>
      </c>
      <c r="H59" s="906">
        <v>0.85277777777777763</v>
      </c>
      <c r="I59" s="906">
        <v>0.87361111111111101</v>
      </c>
      <c r="J59" s="923">
        <v>713</v>
      </c>
      <c r="K59" s="923" t="s">
        <v>21</v>
      </c>
      <c r="L59" s="906">
        <v>0.88055555555555554</v>
      </c>
      <c r="M59" s="961">
        <v>0.89097222222222217</v>
      </c>
      <c r="N59" s="906">
        <f t="shared" si="1"/>
        <v>0.89444444444444438</v>
      </c>
      <c r="O59" s="906">
        <v>0.9013888888888888</v>
      </c>
      <c r="P59" s="906">
        <v>0.91180555555555542</v>
      </c>
      <c r="Q59" s="75">
        <v>0.91527777777777763</v>
      </c>
      <c r="R59" s="75">
        <v>0.91736111111111096</v>
      </c>
      <c r="S59" s="923">
        <v>713</v>
      </c>
    </row>
    <row r="60" spans="1:19" ht="12.75">
      <c r="A60" s="923">
        <v>714</v>
      </c>
      <c r="B60" s="949" t="s">
        <v>20</v>
      </c>
      <c r="C60" s="1048"/>
      <c r="D60" s="906">
        <v>0.84027777777777779</v>
      </c>
      <c r="E60" s="924">
        <v>0.84375</v>
      </c>
      <c r="F60" s="906">
        <v>0.85416666666666663</v>
      </c>
      <c r="G60" s="906" t="str">
        <f t="shared" si="0"/>
        <v/>
      </c>
      <c r="H60" s="906">
        <v>0.86666666666666659</v>
      </c>
      <c r="I60" s="906">
        <v>0.88749999999999996</v>
      </c>
      <c r="J60" s="923">
        <v>714</v>
      </c>
      <c r="K60" s="923" t="s">
        <v>21</v>
      </c>
      <c r="L60" s="906">
        <v>0.89097222222222217</v>
      </c>
      <c r="M60" s="906">
        <v>0.91180555555555554</v>
      </c>
      <c r="N60" s="906">
        <f t="shared" si="1"/>
        <v>0.91527777777777775</v>
      </c>
      <c r="O60" s="906">
        <v>0.92222222222222217</v>
      </c>
      <c r="P60" s="906">
        <v>0.9326388888888888</v>
      </c>
      <c r="Q60" s="75">
        <v>0.93611111111111101</v>
      </c>
      <c r="R60" s="75">
        <v>0.93819444444444433</v>
      </c>
      <c r="S60" s="923">
        <v>714</v>
      </c>
    </row>
    <row r="61" spans="1:19" ht="12.75">
      <c r="A61" s="923">
        <v>715</v>
      </c>
      <c r="B61" s="949" t="s">
        <v>21</v>
      </c>
      <c r="C61" s="75">
        <v>0.84861111111111109</v>
      </c>
      <c r="D61" s="906">
        <v>0.85069444444444442</v>
      </c>
      <c r="E61" s="924">
        <v>0.85416666666666663</v>
      </c>
      <c r="F61" s="906">
        <v>0.86458333333333326</v>
      </c>
      <c r="G61" s="906">
        <f t="shared" si="0"/>
        <v>0.87361111111111101</v>
      </c>
      <c r="H61" s="906">
        <v>0.87708333333333321</v>
      </c>
      <c r="I61" s="906">
        <v>0.89791666666666659</v>
      </c>
      <c r="J61" s="923">
        <v>715</v>
      </c>
      <c r="K61" s="923" t="s">
        <v>21</v>
      </c>
      <c r="L61" s="906">
        <v>0.90138888888888891</v>
      </c>
      <c r="M61" s="906">
        <v>0.92222222222222228</v>
      </c>
      <c r="N61" s="906">
        <f t="shared" si="1"/>
        <v>0.92569444444444449</v>
      </c>
      <c r="O61" s="906">
        <v>0.93263888888888891</v>
      </c>
      <c r="P61" s="906">
        <v>0.94305555555555554</v>
      </c>
      <c r="Q61" s="906">
        <v>0.94652777777777775</v>
      </c>
      <c r="R61" s="1059"/>
      <c r="S61" s="923">
        <v>715</v>
      </c>
    </row>
    <row r="62" spans="1:19" ht="12.75">
      <c r="A62" s="923">
        <v>716</v>
      </c>
      <c r="B62" s="949" t="s">
        <v>21</v>
      </c>
      <c r="C62" s="75">
        <v>0.86111111111111116</v>
      </c>
      <c r="D62" s="906">
        <v>0.86319444444444449</v>
      </c>
      <c r="E62" s="924">
        <v>0.8666666666666667</v>
      </c>
      <c r="F62" s="906">
        <v>0.87708333333333333</v>
      </c>
      <c r="G62" s="906">
        <f t="shared" si="0"/>
        <v>0.88611111111111107</v>
      </c>
      <c r="H62" s="906">
        <v>0.88958333333333328</v>
      </c>
      <c r="I62" s="906">
        <v>0.91041666666666665</v>
      </c>
      <c r="J62" s="923">
        <v>716</v>
      </c>
      <c r="K62" s="923" t="s">
        <v>21</v>
      </c>
      <c r="L62" s="906">
        <v>0.91666666666666663</v>
      </c>
      <c r="M62" s="906">
        <v>0.9375</v>
      </c>
      <c r="N62" s="906">
        <f t="shared" si="1"/>
        <v>0.94097222222222221</v>
      </c>
      <c r="O62" s="906">
        <v>0.94791666666666663</v>
      </c>
      <c r="P62" s="906">
        <v>0.95833333333333326</v>
      </c>
      <c r="Q62" s="75">
        <v>0.96180555555555547</v>
      </c>
      <c r="R62" s="1048"/>
      <c r="S62" s="923">
        <v>716</v>
      </c>
    </row>
    <row r="63" spans="1:19" ht="12.75">
      <c r="A63" s="923">
        <v>717</v>
      </c>
      <c r="B63" s="949" t="s">
        <v>21</v>
      </c>
      <c r="C63" s="75">
        <v>0.875</v>
      </c>
      <c r="D63" s="906">
        <v>0.87708333333333333</v>
      </c>
      <c r="E63" s="924">
        <v>0.88055555555555554</v>
      </c>
      <c r="F63" s="906">
        <v>0.89097222222222217</v>
      </c>
      <c r="G63" s="906">
        <f>IF(B63="A",H63-"00:05:00","")</f>
        <v>0.89999999999999991</v>
      </c>
      <c r="H63" s="906">
        <v>0.90347222222222212</v>
      </c>
      <c r="I63" s="906">
        <v>0.92430555555555549</v>
      </c>
      <c r="J63" s="923">
        <v>717</v>
      </c>
      <c r="K63" s="923" t="s">
        <v>20</v>
      </c>
      <c r="L63" s="906">
        <v>0.9277777777777777</v>
      </c>
      <c r="M63" s="906">
        <v>0.94861111111111107</v>
      </c>
      <c r="N63" s="906" t="str">
        <f t="shared" si="1"/>
        <v/>
      </c>
      <c r="O63" s="906">
        <v>0.9590277777777777</v>
      </c>
      <c r="P63" s="906">
        <v>0.96944444444444433</v>
      </c>
      <c r="Q63" s="75">
        <v>0.97291666666666654</v>
      </c>
      <c r="R63" s="1048"/>
      <c r="S63" s="923">
        <v>717</v>
      </c>
    </row>
    <row r="64" spans="1:19" ht="12.75">
      <c r="A64" s="923">
        <v>718</v>
      </c>
      <c r="B64" s="949" t="s">
        <v>20</v>
      </c>
      <c r="C64" s="1048"/>
      <c r="D64" s="906">
        <v>0.89583333333333337</v>
      </c>
      <c r="E64" s="924">
        <v>0.89930555555555558</v>
      </c>
      <c r="F64" s="906">
        <v>0.90972222222222221</v>
      </c>
      <c r="G64" s="906" t="str">
        <f t="shared" si="0"/>
        <v/>
      </c>
      <c r="H64" s="906">
        <v>0.92222222222222217</v>
      </c>
      <c r="I64" s="906">
        <v>0.94305555555555554</v>
      </c>
      <c r="J64" s="923">
        <v>718</v>
      </c>
      <c r="K64" s="923" t="s">
        <v>21</v>
      </c>
      <c r="L64" s="906">
        <v>0.94652777777777775</v>
      </c>
      <c r="M64" s="906">
        <v>0.96736111111111112</v>
      </c>
      <c r="N64" s="906">
        <f t="shared" si="1"/>
        <v>0.97083333333333333</v>
      </c>
      <c r="O64" s="906">
        <v>0.97777777777777775</v>
      </c>
      <c r="P64" s="906">
        <v>0.98819444444444438</v>
      </c>
      <c r="Q64" s="75">
        <v>0.99166666666666659</v>
      </c>
      <c r="R64" s="1048"/>
      <c r="S64" s="923">
        <v>718</v>
      </c>
    </row>
    <row r="65" spans="1:19" ht="12.75">
      <c r="A65" s="923">
        <v>720</v>
      </c>
      <c r="B65" s="949" t="s">
        <v>21</v>
      </c>
      <c r="C65" s="906">
        <v>0.90416666666666667</v>
      </c>
      <c r="D65" s="906">
        <v>0.90625</v>
      </c>
      <c r="E65" s="924">
        <v>0.90972222222222221</v>
      </c>
      <c r="F65" s="906">
        <v>0.92013888888888884</v>
      </c>
      <c r="G65" s="906">
        <f t="shared" si="0"/>
        <v>0.92916666666666659</v>
      </c>
      <c r="H65" s="906">
        <v>0.9326388888888888</v>
      </c>
      <c r="I65" s="906">
        <v>0.95347222222222217</v>
      </c>
      <c r="J65" s="923">
        <v>720</v>
      </c>
      <c r="K65" s="923" t="s">
        <v>20</v>
      </c>
      <c r="L65" s="906">
        <v>0.95833333333333337</v>
      </c>
      <c r="M65" s="906">
        <v>0.97916666666666674</v>
      </c>
      <c r="N65" s="906" t="str">
        <f t="shared" si="1"/>
        <v/>
      </c>
      <c r="O65" s="906">
        <v>0.98958333333333337</v>
      </c>
      <c r="P65" s="906">
        <v>1</v>
      </c>
      <c r="Q65" s="906">
        <v>1.0034722222222223</v>
      </c>
      <c r="R65" s="1059"/>
      <c r="S65" s="923">
        <v>720</v>
      </c>
    </row>
    <row r="66" spans="1:19" ht="12.75">
      <c r="A66" s="923">
        <v>719</v>
      </c>
      <c r="B66" s="949" t="s">
        <v>20</v>
      </c>
      <c r="C66" s="1048"/>
      <c r="D66" s="906">
        <v>0.91666666666666663</v>
      </c>
      <c r="E66" s="924">
        <v>0.92013888888888884</v>
      </c>
      <c r="F66" s="906">
        <v>0.93055555555555547</v>
      </c>
      <c r="G66" s="906" t="str">
        <f t="shared" si="0"/>
        <v/>
      </c>
      <c r="H66" s="906">
        <v>0.94305555555555542</v>
      </c>
      <c r="I66" s="906">
        <v>0.9638888888888888</v>
      </c>
      <c r="J66" s="923">
        <v>719</v>
      </c>
      <c r="K66" s="923" t="s">
        <v>21</v>
      </c>
      <c r="L66" s="906">
        <v>0.97222222222222221</v>
      </c>
      <c r="M66" s="906">
        <v>0.99305555555555558</v>
      </c>
      <c r="N66" s="906">
        <f t="shared" si="1"/>
        <v>0.99652777777777779</v>
      </c>
      <c r="O66" s="906">
        <v>1.0034722222222223</v>
      </c>
      <c r="P66" s="906">
        <v>1.0138888888888891</v>
      </c>
      <c r="Q66" s="906">
        <v>1.0173611111111114</v>
      </c>
      <c r="R66" s="1059"/>
      <c r="S66" s="923">
        <v>719</v>
      </c>
    </row>
    <row r="67" spans="1:19" ht="12.75">
      <c r="A67" s="923">
        <v>712</v>
      </c>
      <c r="B67" s="949" t="s">
        <v>21</v>
      </c>
      <c r="C67" s="75">
        <v>0.93541666666666667</v>
      </c>
      <c r="D67" s="906">
        <v>0.9375</v>
      </c>
      <c r="E67" s="924">
        <v>0.94097222222222221</v>
      </c>
      <c r="F67" s="906">
        <v>0.95138888888888884</v>
      </c>
      <c r="G67" s="906">
        <f t="shared" si="0"/>
        <v>0.96041666666666659</v>
      </c>
      <c r="H67" s="906">
        <v>0.9638888888888888</v>
      </c>
      <c r="I67" s="906">
        <v>0.98472222222222217</v>
      </c>
      <c r="J67" s="923">
        <v>712</v>
      </c>
      <c r="K67" s="923" t="s">
        <v>20</v>
      </c>
      <c r="L67" s="906">
        <v>0.98819444444444438</v>
      </c>
      <c r="M67" s="906">
        <v>1.0090277777777776</v>
      </c>
      <c r="N67" s="906" t="str">
        <f t="shared" si="1"/>
        <v/>
      </c>
      <c r="O67" s="906">
        <v>1.0194444444444444</v>
      </c>
      <c r="P67" s="906">
        <v>1.0298611111111111</v>
      </c>
      <c r="Q67" s="75">
        <v>1.0333333333333334</v>
      </c>
      <c r="R67" s="1048"/>
      <c r="S67" s="923">
        <v>712</v>
      </c>
    </row>
    <row r="68" spans="1:19" ht="12.75">
      <c r="A68" s="923">
        <v>715</v>
      </c>
      <c r="B68" s="949" t="s">
        <v>21</v>
      </c>
      <c r="C68" s="1048"/>
      <c r="D68" s="906">
        <v>0.96527777777777779</v>
      </c>
      <c r="E68" s="924">
        <v>0.96875</v>
      </c>
      <c r="F68" s="906">
        <v>0.97916666666666663</v>
      </c>
      <c r="G68" s="906">
        <f t="shared" si="0"/>
        <v>0.98819444444444438</v>
      </c>
      <c r="H68" s="906">
        <v>0.99166666666666659</v>
      </c>
      <c r="I68" s="906">
        <v>1.0125</v>
      </c>
      <c r="J68" s="923">
        <v>715</v>
      </c>
      <c r="K68" s="923" t="s">
        <v>21</v>
      </c>
      <c r="L68" s="906">
        <v>1.9444444444444445E-2</v>
      </c>
      <c r="M68" s="906">
        <v>4.0277777777777773E-2</v>
      </c>
      <c r="N68" s="906">
        <f t="shared" si="1"/>
        <v>4.3749999999999997E-2</v>
      </c>
      <c r="O68" s="906">
        <v>5.0694444444444438E-2</v>
      </c>
      <c r="P68" s="906">
        <v>6.1111111111111102E-2</v>
      </c>
      <c r="Q68" s="75">
        <v>6.4583333333333326E-2</v>
      </c>
      <c r="R68" s="1048"/>
      <c r="S68" s="923">
        <v>715</v>
      </c>
    </row>
    <row r="69" spans="1:19" ht="12.75">
      <c r="A69" s="923">
        <v>720</v>
      </c>
      <c r="B69" s="949" t="s">
        <v>21</v>
      </c>
      <c r="C69" s="1048"/>
      <c r="D69" s="906">
        <v>1.0416666666666666E-2</v>
      </c>
      <c r="E69" s="924">
        <v>1.3888888888888888E-2</v>
      </c>
      <c r="F69" s="906">
        <v>2.4305555555555552E-2</v>
      </c>
      <c r="G69" s="906">
        <f t="shared" ref="G69" si="2">IF(B69="A",H69-"00:05:00","")</f>
        <v>3.3333333333333326E-2</v>
      </c>
      <c r="H69" s="906">
        <v>3.680555555555555E-2</v>
      </c>
      <c r="I69" s="906">
        <v>5.7638888888888878E-2</v>
      </c>
      <c r="J69" s="923">
        <v>720</v>
      </c>
      <c r="K69" s="923" t="s">
        <v>21</v>
      </c>
      <c r="L69" s="906">
        <v>6.25E-2</v>
      </c>
      <c r="M69" s="906">
        <v>8.3333333333333329E-2</v>
      </c>
      <c r="N69" s="906">
        <f t="shared" ref="N69" si="3">IF(K69="A",M69+"00:05:00","")</f>
        <v>8.6805555555555552E-2</v>
      </c>
      <c r="O69" s="906">
        <v>9.375E-2</v>
      </c>
      <c r="P69" s="906">
        <v>0.10416666666666667</v>
      </c>
      <c r="Q69" s="906">
        <v>0.1076388888888889</v>
      </c>
      <c r="R69" s="1059"/>
      <c r="S69" s="923">
        <v>720</v>
      </c>
    </row>
    <row r="70" spans="1:19">
      <c r="A70" s="741" t="s">
        <v>261</v>
      </c>
      <c r="B70" s="950"/>
      <c r="C70" s="741"/>
      <c r="D70" s="741"/>
      <c r="E70" s="741"/>
      <c r="F70" s="741"/>
      <c r="G70" s="741"/>
      <c r="H70" s="741"/>
      <c r="I70" s="741"/>
      <c r="J70" s="1"/>
      <c r="K70" s="954"/>
      <c r="L70" s="1"/>
      <c r="M70" s="1"/>
      <c r="N70" s="1"/>
      <c r="O70" s="1"/>
      <c r="P70" s="1"/>
      <c r="Q70" s="1"/>
      <c r="R70" s="1060"/>
      <c r="S70" s="1"/>
    </row>
    <row r="71" spans="1:19">
      <c r="A71" s="741"/>
      <c r="B71" s="950"/>
      <c r="C71" s="741" t="s">
        <v>259</v>
      </c>
      <c r="D71" s="741"/>
      <c r="E71" s="741"/>
      <c r="F71" s="741"/>
      <c r="G71" s="741"/>
      <c r="H71" s="741"/>
      <c r="I71" s="741"/>
      <c r="J71" s="1"/>
      <c r="K71" s="954"/>
      <c r="L71" s="1"/>
      <c r="M71" s="1"/>
      <c r="N71" s="1"/>
      <c r="O71" s="1"/>
      <c r="P71" s="1"/>
      <c r="Q71" s="1"/>
      <c r="R71" s="1"/>
      <c r="S71" s="1"/>
    </row>
    <row r="72" spans="1:19">
      <c r="A72" s="928"/>
      <c r="B72" s="951"/>
      <c r="C72" s="928" t="s">
        <v>260</v>
      </c>
      <c r="D72" s="928"/>
      <c r="E72" s="928"/>
      <c r="F72" s="928"/>
      <c r="G72" s="928"/>
      <c r="H72" s="928"/>
      <c r="I72" s="928"/>
      <c r="J72" s="929"/>
      <c r="K72" s="955"/>
      <c r="L72" s="929"/>
      <c r="M72" s="929"/>
      <c r="N72" s="929"/>
      <c r="O72" s="929"/>
      <c r="P72" s="929"/>
      <c r="Q72" s="929"/>
      <c r="R72" s="929"/>
      <c r="S72" s="929"/>
    </row>
    <row r="75" spans="1:19">
      <c r="D75" s="922"/>
    </row>
  </sheetData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>
    <tabColor indexed="11"/>
  </sheetPr>
  <dimension ref="A1:Z20"/>
  <sheetViews>
    <sheetView workbookViewId="0">
      <selection activeCell="K24" sqref="K24"/>
    </sheetView>
  </sheetViews>
  <sheetFormatPr baseColWidth="10" defaultColWidth="13.33203125" defaultRowHeight="12.75"/>
  <cols>
    <col min="1" max="1" width="4.83203125" style="2" customWidth="1"/>
    <col min="2" max="2" width="8.1640625" style="2" bestFit="1" customWidth="1"/>
    <col min="3" max="6" width="10.83203125" style="2" customWidth="1"/>
    <col min="7" max="7" width="11.83203125" style="2" bestFit="1" customWidth="1"/>
    <col min="8" max="8" width="8.1640625" style="2" customWidth="1"/>
    <col min="9" max="9" width="10.83203125" style="2" customWidth="1"/>
    <col min="10" max="10" width="12.5" style="2" customWidth="1"/>
    <col min="11" max="13" width="10.83203125" style="2" customWidth="1"/>
    <col min="14" max="16384" width="13.33203125" style="2"/>
  </cols>
  <sheetData>
    <row r="1" spans="1:26" ht="12" customHeight="1">
      <c r="A1" s="939" t="s">
        <v>19</v>
      </c>
      <c r="B1" s="932"/>
      <c r="C1" s="932"/>
      <c r="D1" s="932"/>
      <c r="E1" s="932"/>
      <c r="F1" s="932"/>
      <c r="G1" s="932"/>
      <c r="H1" s="932"/>
      <c r="I1" s="932"/>
      <c r="J1" s="932"/>
      <c r="K1" s="932"/>
      <c r="L1" s="932"/>
      <c r="M1" s="933"/>
    </row>
    <row r="2" spans="1:26" ht="19.5" customHeight="1">
      <c r="A2" s="940" t="s">
        <v>51</v>
      </c>
      <c r="B2" s="941"/>
      <c r="C2" s="934"/>
      <c r="D2" s="934"/>
      <c r="E2" s="942"/>
      <c r="F2" s="577" t="s">
        <v>124</v>
      </c>
      <c r="G2" s="934"/>
      <c r="H2" s="934"/>
      <c r="I2" s="934"/>
      <c r="J2" s="934" t="s">
        <v>0</v>
      </c>
      <c r="K2" s="1367">
        <v>41640</v>
      </c>
      <c r="L2" s="1367"/>
      <c r="M2" s="935"/>
      <c r="O2" s="516" t="s">
        <v>251</v>
      </c>
      <c r="P2" s="516"/>
      <c r="Q2" s="516"/>
      <c r="R2" s="516"/>
      <c r="S2" s="516"/>
      <c r="T2" s="516"/>
      <c r="U2" s="516"/>
      <c r="V2" s="516"/>
      <c r="W2" s="516"/>
      <c r="X2" s="516"/>
      <c r="Y2" s="516"/>
      <c r="Z2" s="516"/>
    </row>
    <row r="3" spans="1:26" ht="12" customHeight="1" thickBot="1">
      <c r="A3" s="936"/>
      <c r="B3" s="937"/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8"/>
      <c r="O3" s="516" t="s">
        <v>252</v>
      </c>
      <c r="P3" s="516"/>
      <c r="Q3" s="516"/>
      <c r="R3" s="516"/>
      <c r="S3" s="516"/>
      <c r="T3" s="973" t="s">
        <v>188</v>
      </c>
      <c r="U3" s="973"/>
      <c r="V3" s="973"/>
      <c r="W3" s="516"/>
      <c r="X3" s="516"/>
      <c r="Y3" s="516" t="s">
        <v>253</v>
      </c>
      <c r="Z3" s="516"/>
    </row>
    <row r="4" spans="1:26" ht="12" customHeight="1">
      <c r="A4" s="505" t="s">
        <v>31</v>
      </c>
      <c r="B4" s="506"/>
      <c r="C4" s="507" t="s">
        <v>5</v>
      </c>
      <c r="D4" s="509" t="s">
        <v>52</v>
      </c>
      <c r="E4" s="510" t="s">
        <v>34</v>
      </c>
      <c r="F4" s="510" t="s">
        <v>53</v>
      </c>
      <c r="G4" s="507" t="s">
        <v>3</v>
      </c>
      <c r="H4" s="508"/>
      <c r="I4" s="509" t="s">
        <v>3</v>
      </c>
      <c r="J4" s="510" t="s">
        <v>53</v>
      </c>
      <c r="K4" s="510" t="s">
        <v>34</v>
      </c>
      <c r="L4" s="510" t="s">
        <v>52</v>
      </c>
      <c r="M4" s="511" t="s">
        <v>5</v>
      </c>
      <c r="O4" s="505" t="s">
        <v>31</v>
      </c>
      <c r="P4" s="507" t="s">
        <v>5</v>
      </c>
      <c r="Q4" s="509" t="s">
        <v>52</v>
      </c>
      <c r="R4" s="510" t="s">
        <v>34</v>
      </c>
      <c r="S4" s="510" t="s">
        <v>53</v>
      </c>
      <c r="T4" s="507" t="s">
        <v>3</v>
      </c>
      <c r="U4" s="508"/>
      <c r="V4" s="509" t="s">
        <v>3</v>
      </c>
      <c r="W4" s="510" t="s">
        <v>53</v>
      </c>
      <c r="X4" s="510" t="s">
        <v>34</v>
      </c>
      <c r="Y4" s="510" t="s">
        <v>52</v>
      </c>
      <c r="Z4" s="511" t="s">
        <v>5</v>
      </c>
    </row>
    <row r="5" spans="1:26" ht="12" customHeight="1">
      <c r="A5" s="498">
        <v>23</v>
      </c>
      <c r="B5" s="499" t="s">
        <v>35</v>
      </c>
      <c r="C5" s="500">
        <v>0.25</v>
      </c>
      <c r="D5" s="502">
        <v>0.26041666666666669</v>
      </c>
      <c r="E5" s="503">
        <v>0.2673611111111111</v>
      </c>
      <c r="F5" s="503">
        <v>0.27430555555555552</v>
      </c>
      <c r="G5" s="504">
        <v>0.28124999999999994</v>
      </c>
      <c r="H5" s="501" t="s">
        <v>68</v>
      </c>
      <c r="I5" s="502">
        <v>0.28472222222222215</v>
      </c>
      <c r="J5" s="503">
        <v>0.29166666666666657</v>
      </c>
      <c r="K5" s="503">
        <v>0.29513888888888878</v>
      </c>
      <c r="L5" s="503">
        <v>0.30555555555555552</v>
      </c>
      <c r="M5" s="1107"/>
      <c r="O5" s="498">
        <v>523</v>
      </c>
      <c r="P5" s="500">
        <v>0.5</v>
      </c>
      <c r="Q5" s="502">
        <v>0.51041666666666663</v>
      </c>
      <c r="R5" s="503">
        <v>0.51736111111111105</v>
      </c>
      <c r="S5" s="503">
        <v>0.52083333333333326</v>
      </c>
      <c r="T5" s="504">
        <v>0.53124999999999989</v>
      </c>
      <c r="U5" s="501" t="s">
        <v>68</v>
      </c>
      <c r="V5" s="502">
        <v>0.5347222222222221</v>
      </c>
      <c r="W5" s="503">
        <v>0.54513888888888873</v>
      </c>
      <c r="X5" s="503">
        <v>0.54861111111111094</v>
      </c>
      <c r="Y5" s="503">
        <v>0.55555555555555536</v>
      </c>
      <c r="Z5" s="1107"/>
    </row>
    <row r="6" spans="1:26" ht="12" customHeight="1">
      <c r="A6" s="495">
        <v>23</v>
      </c>
      <c r="B6" s="1099"/>
      <c r="C6" s="1100"/>
      <c r="D6" s="486">
        <v>0.30555555555555558</v>
      </c>
      <c r="E6" s="16">
        <v>0.3125</v>
      </c>
      <c r="F6" s="16">
        <v>0.31944444444444442</v>
      </c>
      <c r="G6" s="484">
        <v>0.3298611111111111</v>
      </c>
      <c r="H6" s="492" t="s">
        <v>68</v>
      </c>
      <c r="I6" s="486">
        <v>0.3298611111111111</v>
      </c>
      <c r="J6" s="16">
        <v>0.33680555555555552</v>
      </c>
      <c r="K6" s="16">
        <v>0.34374999999999994</v>
      </c>
      <c r="L6" s="16">
        <v>0.35069444444444436</v>
      </c>
      <c r="M6" s="1106"/>
      <c r="O6" s="498">
        <v>523</v>
      </c>
      <c r="P6" s="1100"/>
      <c r="Q6" s="502">
        <v>0.57291666666666663</v>
      </c>
      <c r="R6" s="503">
        <v>0.57986111111111105</v>
      </c>
      <c r="S6" s="503">
        <v>0.58333333333333326</v>
      </c>
      <c r="T6" s="504">
        <v>0.59374999999999989</v>
      </c>
      <c r="U6" s="501" t="s">
        <v>68</v>
      </c>
      <c r="V6" s="486">
        <v>0.60416666666666663</v>
      </c>
      <c r="W6" s="503">
        <v>0.61458333333333326</v>
      </c>
      <c r="X6" s="503">
        <v>0.61805555555555547</v>
      </c>
      <c r="Y6" s="503">
        <v>0.62499999999999989</v>
      </c>
      <c r="Z6" s="1106"/>
    </row>
    <row r="7" spans="1:26">
      <c r="A7" s="495">
        <v>23</v>
      </c>
      <c r="B7" s="1099"/>
      <c r="C7" s="1101"/>
      <c r="D7" s="486">
        <v>0.35069444444444442</v>
      </c>
      <c r="E7" s="16">
        <v>0.3576388888888889</v>
      </c>
      <c r="F7" s="16">
        <v>0.36458333333333331</v>
      </c>
      <c r="G7" s="484">
        <v>0.36805555555555558</v>
      </c>
      <c r="H7" s="492" t="s">
        <v>20</v>
      </c>
      <c r="I7" s="486">
        <v>0.37152777777777773</v>
      </c>
      <c r="J7" s="16">
        <v>0.38194444444444442</v>
      </c>
      <c r="K7" s="16">
        <v>0.38541666666666669</v>
      </c>
      <c r="L7" s="16">
        <v>0.3923611111111111</v>
      </c>
      <c r="M7" s="1106"/>
      <c r="O7" s="498">
        <v>523</v>
      </c>
      <c r="P7" s="1101"/>
      <c r="Q7" s="502">
        <v>0.63194444444444442</v>
      </c>
      <c r="R7" s="503">
        <v>0.63888888888888884</v>
      </c>
      <c r="S7" s="503">
        <v>0.64236111111111105</v>
      </c>
      <c r="T7" s="504">
        <v>0.65277777777777768</v>
      </c>
      <c r="U7" s="501" t="s">
        <v>68</v>
      </c>
      <c r="V7" s="502">
        <v>0.65972222222222221</v>
      </c>
      <c r="W7" s="503">
        <v>0.67013888888888884</v>
      </c>
      <c r="X7" s="503">
        <v>0.67361111111111105</v>
      </c>
      <c r="Y7" s="503">
        <v>0.68055555555555547</v>
      </c>
      <c r="Z7" s="1106"/>
    </row>
    <row r="8" spans="1:26">
      <c r="A8" s="493">
        <v>23</v>
      </c>
      <c r="B8" s="1102"/>
      <c r="C8" s="1103"/>
      <c r="D8" s="488">
        <v>0.3923611111111111</v>
      </c>
      <c r="E8" s="17">
        <v>0.40277777777777773</v>
      </c>
      <c r="F8" s="17">
        <v>0.40972222222222227</v>
      </c>
      <c r="G8" s="485">
        <v>0.41666666666666669</v>
      </c>
      <c r="H8" s="493" t="s">
        <v>68</v>
      </c>
      <c r="I8" s="549">
        <v>0.42708333333333331</v>
      </c>
      <c r="J8" s="550">
        <v>0.43402777777777773</v>
      </c>
      <c r="K8" s="550">
        <v>0.44097222222222227</v>
      </c>
      <c r="L8" s="550">
        <v>0.44791666666666669</v>
      </c>
      <c r="M8" s="1108"/>
      <c r="O8" s="498">
        <v>523</v>
      </c>
      <c r="P8" s="1103"/>
      <c r="Q8" s="502">
        <v>0.69097222222222221</v>
      </c>
      <c r="R8" s="503">
        <v>0.69791666666666663</v>
      </c>
      <c r="S8" s="503">
        <v>0.70138888888888884</v>
      </c>
      <c r="T8" s="504">
        <v>0.71180555555555547</v>
      </c>
      <c r="U8" s="501" t="s">
        <v>68</v>
      </c>
      <c r="V8" s="502">
        <v>0.72222222222222221</v>
      </c>
      <c r="W8" s="503">
        <v>0.73263888888888884</v>
      </c>
      <c r="X8" s="503">
        <v>0.73611111111111105</v>
      </c>
      <c r="Y8" s="503">
        <v>0.74305555555555547</v>
      </c>
      <c r="Z8" s="1108"/>
    </row>
    <row r="9" spans="1:26">
      <c r="A9" s="495">
        <v>23</v>
      </c>
      <c r="B9" s="1099"/>
      <c r="C9" s="1101"/>
      <c r="D9" s="486">
        <v>0.46180555555555558</v>
      </c>
      <c r="E9" s="16">
        <v>0.47222222222222227</v>
      </c>
      <c r="F9" s="16">
        <v>0.47916666666666669</v>
      </c>
      <c r="G9" s="484">
        <v>0.4861111111111111</v>
      </c>
      <c r="H9" s="492" t="s">
        <v>68</v>
      </c>
      <c r="I9" s="486">
        <v>0.50694444444444442</v>
      </c>
      <c r="J9" s="16">
        <v>0.51736111111111105</v>
      </c>
      <c r="K9" s="16">
        <v>0.52083333333333337</v>
      </c>
      <c r="L9" s="16">
        <v>0.52777777777777779</v>
      </c>
      <c r="M9" s="1106"/>
      <c r="O9" s="498">
        <v>523</v>
      </c>
      <c r="P9" s="1101"/>
      <c r="Q9" s="486">
        <v>0.75</v>
      </c>
      <c r="R9" s="16">
        <v>0.76041666666666663</v>
      </c>
      <c r="S9" s="503">
        <v>0.76388888888888884</v>
      </c>
      <c r="T9" s="504">
        <v>0.77430555555555547</v>
      </c>
      <c r="U9" s="501" t="s">
        <v>68</v>
      </c>
      <c r="V9" s="502">
        <v>0.77777777777777779</v>
      </c>
      <c r="W9" s="503">
        <v>0.78819444444444442</v>
      </c>
      <c r="X9" s="503">
        <v>0.79166666666666663</v>
      </c>
      <c r="Y9" s="503">
        <v>0.79861111111111105</v>
      </c>
      <c r="Z9" s="503">
        <v>0.81249999999999989</v>
      </c>
    </row>
    <row r="10" spans="1:26">
      <c r="A10" s="495">
        <v>23</v>
      </c>
      <c r="B10" s="1099"/>
      <c r="C10" s="1101"/>
      <c r="D10" s="486">
        <v>0.52777777777777779</v>
      </c>
      <c r="E10" s="16">
        <v>0.53472222222222221</v>
      </c>
      <c r="F10" s="16">
        <v>0.53819444444444442</v>
      </c>
      <c r="G10" s="484">
        <v>0.53472222222222221</v>
      </c>
      <c r="H10" s="492" t="s">
        <v>68</v>
      </c>
      <c r="I10" s="486">
        <v>0.54513888888888884</v>
      </c>
      <c r="J10" s="16">
        <v>0.55208333333333326</v>
      </c>
      <c r="K10" s="16">
        <v>0.55902777777777768</v>
      </c>
      <c r="L10" s="16">
        <v>0.5659722222222221</v>
      </c>
      <c r="M10" s="551">
        <v>0.58333333333333337</v>
      </c>
    </row>
    <row r="11" spans="1:26">
      <c r="A11" s="495">
        <v>24</v>
      </c>
      <c r="B11" s="497" t="s">
        <v>35</v>
      </c>
      <c r="C11" s="487">
        <v>0.65277777777777779</v>
      </c>
      <c r="D11" s="486">
        <v>0.66666666666666663</v>
      </c>
      <c r="E11" s="16">
        <v>0.67361111111111105</v>
      </c>
      <c r="F11" s="16">
        <v>0.68055555555555547</v>
      </c>
      <c r="G11" s="484">
        <v>0.68402777777777768</v>
      </c>
      <c r="H11" s="492" t="s">
        <v>68</v>
      </c>
      <c r="I11" s="486">
        <v>0.6909722222222221</v>
      </c>
      <c r="J11" s="16">
        <v>0.69791666666666652</v>
      </c>
      <c r="K11" s="16">
        <v>0.70138888888888873</v>
      </c>
      <c r="L11" s="16">
        <v>0.71527777777777757</v>
      </c>
      <c r="M11" s="1106"/>
    </row>
    <row r="12" spans="1:26">
      <c r="A12" s="495">
        <v>24</v>
      </c>
      <c r="B12" s="1099"/>
      <c r="C12" s="1100"/>
      <c r="D12" s="486">
        <v>0.73263888888888884</v>
      </c>
      <c r="E12" s="16">
        <v>0.73958333333333326</v>
      </c>
      <c r="F12" s="16">
        <v>0.74652777777777768</v>
      </c>
      <c r="G12" s="484">
        <v>0.74999999999999989</v>
      </c>
      <c r="H12" s="492" t="s">
        <v>68</v>
      </c>
      <c r="I12" s="486">
        <v>0.77430555555555547</v>
      </c>
      <c r="J12" s="16">
        <v>0.78819444444444431</v>
      </c>
      <c r="K12" s="16">
        <v>0.79513888888888873</v>
      </c>
      <c r="L12" s="16">
        <v>0.80208333333333315</v>
      </c>
      <c r="M12" s="1106"/>
    </row>
    <row r="13" spans="1:26" ht="13.5" thickBot="1">
      <c r="A13" s="496">
        <v>24</v>
      </c>
      <c r="B13" s="1104"/>
      <c r="C13" s="1105"/>
      <c r="D13" s="489">
        <v>0.82638888888888884</v>
      </c>
      <c r="E13" s="490">
        <v>0.83680555555555547</v>
      </c>
      <c r="F13" s="490">
        <v>0.84374999999999989</v>
      </c>
      <c r="G13" s="491">
        <v>0.85416666666666652</v>
      </c>
      <c r="H13" s="494" t="s">
        <v>68</v>
      </c>
      <c r="I13" s="489">
        <v>0.86458333333333315</v>
      </c>
      <c r="J13" s="490">
        <v>0.87152777777777757</v>
      </c>
      <c r="K13" s="490">
        <v>0.87499999999999978</v>
      </c>
      <c r="L13" s="490">
        <v>0.8819444444444442</v>
      </c>
      <c r="M13" s="552">
        <v>0.89236111111111083</v>
      </c>
    </row>
    <row r="14" spans="1:26">
      <c r="A14" s="479"/>
      <c r="B14" s="18"/>
      <c r="C14" s="20" t="s">
        <v>69</v>
      </c>
      <c r="D14" s="20"/>
      <c r="E14" s="18"/>
      <c r="F14" s="18"/>
      <c r="G14" s="18"/>
      <c r="H14" s="18"/>
      <c r="I14" s="18"/>
      <c r="J14" s="18"/>
      <c r="K14" s="18"/>
      <c r="L14" s="18"/>
      <c r="M14" s="478"/>
    </row>
    <row r="15" spans="1:26">
      <c r="A15" s="480"/>
      <c r="B15" s="19"/>
      <c r="C15" s="974" t="s">
        <v>35</v>
      </c>
      <c r="D15" s="90" t="s">
        <v>40</v>
      </c>
      <c r="E15" s="18"/>
      <c r="F15" s="18"/>
      <c r="G15" s="18"/>
      <c r="H15" s="18"/>
      <c r="I15" s="18"/>
      <c r="J15" s="18"/>
      <c r="K15" s="18"/>
      <c r="L15" s="18"/>
      <c r="M15" s="478"/>
    </row>
    <row r="16" spans="1:26" ht="15.75">
      <c r="A16" s="480"/>
      <c r="B16" s="19"/>
      <c r="C16" s="90" t="s">
        <v>68</v>
      </c>
      <c r="D16" s="90" t="s">
        <v>54</v>
      </c>
      <c r="E16" s="18"/>
      <c r="F16" s="576"/>
      <c r="G16" s="577"/>
      <c r="H16" s="577"/>
      <c r="I16" s="577"/>
      <c r="J16" s="576"/>
      <c r="K16" s="18"/>
      <c r="L16" s="18"/>
      <c r="M16" s="478"/>
    </row>
    <row r="17" spans="1:13">
      <c r="A17" s="480"/>
      <c r="B17" s="19"/>
      <c r="C17" s="90" t="s">
        <v>20</v>
      </c>
      <c r="D17" s="90" t="s">
        <v>48</v>
      </c>
      <c r="E17" s="18"/>
      <c r="F17" s="18"/>
      <c r="G17" s="18"/>
      <c r="H17" s="18"/>
      <c r="I17" s="18"/>
      <c r="J17" s="18"/>
      <c r="K17" s="18"/>
      <c r="L17" s="18"/>
      <c r="M17" s="478"/>
    </row>
    <row r="18" spans="1:13" ht="13.5" thickBot="1">
      <c r="A18" s="481"/>
      <c r="B18" s="482"/>
      <c r="C18" s="553"/>
      <c r="D18" s="553"/>
      <c r="E18" s="553"/>
      <c r="F18" s="553"/>
      <c r="G18" s="482"/>
      <c r="H18" s="482"/>
      <c r="I18" s="482"/>
      <c r="J18" s="482"/>
      <c r="K18" s="482"/>
      <c r="L18" s="482"/>
      <c r="M18" s="483"/>
    </row>
    <row r="19" spans="1:13">
      <c r="A19" s="479"/>
      <c r="B19" s="18"/>
      <c r="E19" s="19"/>
      <c r="F19" s="19"/>
      <c r="G19" s="18"/>
      <c r="H19" s="18"/>
      <c r="I19" s="18"/>
      <c r="J19" s="18"/>
      <c r="K19" s="18"/>
      <c r="L19" s="18"/>
    </row>
    <row r="20" spans="1:13">
      <c r="G20" s="1109"/>
    </row>
  </sheetData>
  <mergeCells count="1">
    <mergeCell ref="K2:L2"/>
  </mergeCells>
  <phoneticPr fontId="8" type="noConversion"/>
  <printOptions horizontalCentered="1"/>
  <pageMargins left="0" right="0" top="0.22" bottom="0" header="0" footer="0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Button 1">
              <controlPr defaultSize="0" print="0" autoFill="0" autoPict="0" macro="[0]!menu">
                <anchor moveWithCells="1" sizeWithCells="1">
                  <from>
                    <xdr:col>9</xdr:col>
                    <xdr:colOff>171450</xdr:colOff>
                    <xdr:row>0</xdr:row>
                    <xdr:rowOff>0</xdr:rowOff>
                  </from>
                  <to>
                    <xdr:col>12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00FF00"/>
  </sheetPr>
  <dimension ref="A1:M8"/>
  <sheetViews>
    <sheetView workbookViewId="0">
      <selection activeCell="B6" sqref="B6"/>
    </sheetView>
  </sheetViews>
  <sheetFormatPr baseColWidth="10" defaultRowHeight="11.25"/>
  <cols>
    <col min="1" max="1" width="9.1640625" customWidth="1"/>
    <col min="3" max="3" width="9.1640625" customWidth="1"/>
    <col min="8" max="8" width="6.5" customWidth="1"/>
  </cols>
  <sheetData>
    <row r="1" spans="1:13" ht="12.75">
      <c r="A1" s="516" t="s">
        <v>251</v>
      </c>
      <c r="B1" s="516"/>
      <c r="C1" s="516"/>
      <c r="D1" s="516"/>
      <c r="E1" s="516"/>
      <c r="F1" s="516"/>
      <c r="G1" s="516"/>
      <c r="H1" s="516"/>
      <c r="I1" s="516"/>
      <c r="J1" s="516"/>
      <c r="K1" s="516"/>
      <c r="L1" s="516"/>
      <c r="M1" s="516"/>
    </row>
    <row r="2" spans="1:13" ht="13.5" thickBot="1">
      <c r="A2" s="516" t="s">
        <v>252</v>
      </c>
      <c r="B2" s="516"/>
      <c r="C2" s="516"/>
      <c r="D2" s="516"/>
      <c r="E2" s="516"/>
      <c r="F2" s="516"/>
      <c r="G2" s="972" t="s">
        <v>188</v>
      </c>
      <c r="H2" s="516"/>
      <c r="I2" s="516"/>
      <c r="J2" s="516"/>
      <c r="K2" s="516"/>
      <c r="L2" s="516" t="s">
        <v>253</v>
      </c>
      <c r="M2" s="516"/>
    </row>
    <row r="3" spans="1:13" s="2" customFormat="1" ht="12.75" customHeight="1">
      <c r="A3" s="505" t="s">
        <v>31</v>
      </c>
      <c r="B3" s="507" t="s">
        <v>5</v>
      </c>
      <c r="C3" s="508"/>
      <c r="D3" s="509" t="s">
        <v>52</v>
      </c>
      <c r="E3" s="510" t="s">
        <v>34</v>
      </c>
      <c r="F3" s="510" t="s">
        <v>53</v>
      </c>
      <c r="G3" s="507" t="s">
        <v>3</v>
      </c>
      <c r="H3" s="508"/>
      <c r="I3" s="509" t="s">
        <v>3</v>
      </c>
      <c r="J3" s="510" t="s">
        <v>53</v>
      </c>
      <c r="K3" s="510" t="s">
        <v>34</v>
      </c>
      <c r="L3" s="510" t="s">
        <v>52</v>
      </c>
      <c r="M3" s="511" t="s">
        <v>5</v>
      </c>
    </row>
    <row r="4" spans="1:13" s="2" customFormat="1" ht="20.25" customHeight="1">
      <c r="A4" s="498">
        <v>523</v>
      </c>
      <c r="B4" s="500">
        <v>0.5</v>
      </c>
      <c r="C4" s="501" t="s">
        <v>68</v>
      </c>
      <c r="D4" s="502">
        <v>0.51041666666666663</v>
      </c>
      <c r="E4" s="503">
        <v>0.51736111111111105</v>
      </c>
      <c r="F4" s="503">
        <v>0.52083333333333326</v>
      </c>
      <c r="G4" s="504">
        <v>0.53124999999999989</v>
      </c>
      <c r="H4" s="501" t="s">
        <v>68</v>
      </c>
      <c r="I4" s="502">
        <v>0.5347222222222221</v>
      </c>
      <c r="J4" s="503">
        <v>0.54513888888888873</v>
      </c>
      <c r="K4" s="503">
        <v>0.54861111111111094</v>
      </c>
      <c r="L4" s="503">
        <v>0.55555555555555536</v>
      </c>
      <c r="M4" s="1107"/>
    </row>
    <row r="5" spans="1:13" s="2" customFormat="1" ht="20.25" customHeight="1">
      <c r="A5" s="498">
        <v>523</v>
      </c>
      <c r="B5" s="1100"/>
      <c r="C5" s="501" t="s">
        <v>68</v>
      </c>
      <c r="D5" s="502">
        <v>0.57291666666666663</v>
      </c>
      <c r="E5" s="503">
        <v>0.57986111111111105</v>
      </c>
      <c r="F5" s="503">
        <v>0.58333333333333326</v>
      </c>
      <c r="G5" s="504">
        <v>0.59374999999999989</v>
      </c>
      <c r="H5" s="501" t="s">
        <v>68</v>
      </c>
      <c r="I5" s="486">
        <v>0.60416666666666663</v>
      </c>
      <c r="J5" s="503">
        <v>0.61458333333333326</v>
      </c>
      <c r="K5" s="503">
        <v>0.61805555555555547</v>
      </c>
      <c r="L5" s="503">
        <v>0.62499999999999989</v>
      </c>
      <c r="M5" s="1106"/>
    </row>
    <row r="6" spans="1:13" s="2" customFormat="1" ht="20.25" customHeight="1">
      <c r="A6" s="498">
        <v>523</v>
      </c>
      <c r="B6" s="1101"/>
      <c r="C6" s="501" t="s">
        <v>68</v>
      </c>
      <c r="D6" s="502">
        <v>0.63194444444444442</v>
      </c>
      <c r="E6" s="503">
        <v>0.63888888888888884</v>
      </c>
      <c r="F6" s="503">
        <v>0.64236111111111105</v>
      </c>
      <c r="G6" s="504">
        <v>0.65277777777777768</v>
      </c>
      <c r="H6" s="501" t="s">
        <v>68</v>
      </c>
      <c r="I6" s="502">
        <v>0.65972222222222221</v>
      </c>
      <c r="J6" s="503">
        <v>0.67013888888888884</v>
      </c>
      <c r="K6" s="503">
        <v>0.67361111111111105</v>
      </c>
      <c r="L6" s="503">
        <v>0.68055555555555547</v>
      </c>
      <c r="M6" s="1106"/>
    </row>
    <row r="7" spans="1:13" s="2" customFormat="1" ht="20.25" customHeight="1">
      <c r="A7" s="498">
        <v>523</v>
      </c>
      <c r="B7" s="1103"/>
      <c r="C7" s="501" t="s">
        <v>68</v>
      </c>
      <c r="D7" s="502">
        <v>0.69097222222222221</v>
      </c>
      <c r="E7" s="503">
        <v>0.69791666666666663</v>
      </c>
      <c r="F7" s="503">
        <v>0.70138888888888884</v>
      </c>
      <c r="G7" s="504">
        <v>0.71180555555555547</v>
      </c>
      <c r="H7" s="501" t="s">
        <v>68</v>
      </c>
      <c r="I7" s="502">
        <v>0.72222222222222221</v>
      </c>
      <c r="J7" s="503">
        <v>0.73263888888888884</v>
      </c>
      <c r="K7" s="503">
        <v>0.73611111111111105</v>
      </c>
      <c r="L7" s="503">
        <v>0.74305555555555547</v>
      </c>
      <c r="M7" s="1108"/>
    </row>
    <row r="8" spans="1:13" s="2" customFormat="1" ht="20.25" customHeight="1">
      <c r="A8" s="498">
        <v>523</v>
      </c>
      <c r="B8" s="1101"/>
      <c r="C8" s="501" t="s">
        <v>68</v>
      </c>
      <c r="D8" s="486">
        <v>0.75</v>
      </c>
      <c r="E8" s="16">
        <v>0.76041666666666663</v>
      </c>
      <c r="F8" s="503">
        <v>0.76388888888888884</v>
      </c>
      <c r="G8" s="504">
        <v>0.77430555555555547</v>
      </c>
      <c r="H8" s="501" t="s">
        <v>68</v>
      </c>
      <c r="I8" s="502">
        <v>0.77777777777777779</v>
      </c>
      <c r="J8" s="503">
        <v>0.78819444444444442</v>
      </c>
      <c r="K8" s="503">
        <v>0.79166666666666663</v>
      </c>
      <c r="L8" s="503">
        <v>0.79861111111111105</v>
      </c>
      <c r="M8" s="503">
        <v>0.81249999999999989</v>
      </c>
    </row>
  </sheetData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7">
    <tabColor indexed="11"/>
  </sheetPr>
  <dimension ref="A1:V26"/>
  <sheetViews>
    <sheetView workbookViewId="0">
      <selection activeCell="K33" sqref="K33"/>
    </sheetView>
  </sheetViews>
  <sheetFormatPr baseColWidth="10" defaultRowHeight="11.25"/>
  <cols>
    <col min="1" max="1" width="3.6640625" customWidth="1"/>
    <col min="2" max="2" width="6.83203125" customWidth="1"/>
    <col min="3" max="3" width="6.1640625" customWidth="1"/>
    <col min="4" max="4" width="8.33203125" customWidth="1"/>
    <col min="5" max="5" width="6.1640625" customWidth="1"/>
    <col min="6" max="6" width="7.33203125" customWidth="1"/>
    <col min="7" max="7" width="8" customWidth="1"/>
    <col min="8" max="8" width="9.5" customWidth="1"/>
    <col min="9" max="9" width="9.33203125" customWidth="1"/>
    <col min="10" max="10" width="9.5" customWidth="1"/>
    <col min="11" max="11" width="8.83203125" customWidth="1"/>
    <col min="12" max="12" width="7.83203125" customWidth="1"/>
    <col min="13" max="13" width="8.6640625" bestFit="1" customWidth="1"/>
    <col min="14" max="14" width="11.5" bestFit="1" customWidth="1"/>
    <col min="15" max="15" width="11.5" customWidth="1"/>
    <col min="16" max="16" width="10.1640625" customWidth="1"/>
    <col min="17" max="17" width="7.5" customWidth="1"/>
    <col min="18" max="18" width="6.1640625" customWidth="1"/>
    <col min="19" max="19" width="6" customWidth="1"/>
    <col min="20" max="20" width="8" customWidth="1"/>
    <col min="21" max="21" width="12.1640625" customWidth="1"/>
    <col min="22" max="22" width="10.83203125" hidden="1" customWidth="1"/>
  </cols>
  <sheetData>
    <row r="1" spans="1:16" ht="12.75" thickBot="1">
      <c r="A1" s="88"/>
      <c r="B1" s="765"/>
      <c r="C1" s="89"/>
      <c r="D1" s="89"/>
      <c r="E1" s="89"/>
      <c r="F1" s="89"/>
      <c r="G1" s="89"/>
      <c r="H1" s="89"/>
      <c r="I1" s="89"/>
      <c r="J1" s="89"/>
      <c r="K1" s="89"/>
      <c r="L1" s="81"/>
      <c r="M1" s="89"/>
      <c r="N1" s="89"/>
    </row>
    <row r="2" spans="1:16" ht="13.5" thickTop="1" thickBot="1">
      <c r="A2" s="766" t="s">
        <v>19</v>
      </c>
      <c r="B2" s="766"/>
      <c r="C2" s="767"/>
      <c r="D2" s="767"/>
      <c r="E2" s="767"/>
      <c r="F2" s="767"/>
      <c r="G2" s="767"/>
      <c r="H2" s="767"/>
      <c r="I2" s="767"/>
      <c r="J2" s="767"/>
      <c r="K2" s="767"/>
      <c r="L2" s="767"/>
      <c r="M2" s="767"/>
      <c r="N2" s="766" t="s">
        <v>241</v>
      </c>
      <c r="O2" s="773">
        <v>41911</v>
      </c>
      <c r="P2" s="768"/>
    </row>
    <row r="3" spans="1:16" ht="13.5" thickTop="1" thickBot="1">
      <c r="A3" s="767"/>
      <c r="B3" s="767"/>
      <c r="C3" s="767"/>
      <c r="D3" s="767"/>
      <c r="E3" s="767"/>
      <c r="F3" s="767"/>
      <c r="G3" s="767"/>
      <c r="H3" s="767"/>
      <c r="I3" s="767"/>
      <c r="J3" s="767"/>
      <c r="K3" s="767"/>
      <c r="L3" s="767"/>
      <c r="M3" s="767"/>
      <c r="N3" s="887" t="s">
        <v>249</v>
      </c>
      <c r="O3" s="888">
        <v>41995</v>
      </c>
      <c r="P3" s="768"/>
    </row>
    <row r="4" spans="1:16" ht="13.5" thickTop="1" thickBot="1">
      <c r="A4" s="1368" t="s">
        <v>73</v>
      </c>
      <c r="B4" s="1368"/>
      <c r="C4" s="1368"/>
      <c r="D4" s="1368"/>
      <c r="E4" s="1368"/>
      <c r="F4" s="1368"/>
      <c r="G4" s="1368"/>
      <c r="H4" s="1368"/>
      <c r="I4" s="1368"/>
      <c r="J4" s="1368"/>
      <c r="K4" s="1368"/>
      <c r="L4" s="1368"/>
      <c r="M4" s="1368"/>
      <c r="N4" s="1368"/>
      <c r="O4" s="768"/>
      <c r="P4" s="768"/>
    </row>
    <row r="5" spans="1:16" ht="13.5" thickTop="1" thickBot="1">
      <c r="A5" s="767"/>
      <c r="B5" s="769" t="s">
        <v>16</v>
      </c>
      <c r="C5" s="769" t="s">
        <v>17</v>
      </c>
      <c r="D5" s="769" t="s">
        <v>17</v>
      </c>
      <c r="E5" s="769" t="s">
        <v>17</v>
      </c>
      <c r="F5" s="769" t="s">
        <v>17</v>
      </c>
      <c r="G5" s="769" t="s">
        <v>80</v>
      </c>
      <c r="H5" s="769" t="s">
        <v>142</v>
      </c>
      <c r="I5" s="767"/>
      <c r="J5" s="769" t="s">
        <v>141</v>
      </c>
      <c r="K5" s="769" t="s">
        <v>80</v>
      </c>
      <c r="L5" s="769" t="s">
        <v>80</v>
      </c>
      <c r="M5" s="769" t="s">
        <v>80</v>
      </c>
      <c r="N5" s="769" t="s">
        <v>80</v>
      </c>
      <c r="O5" s="769" t="s">
        <v>80</v>
      </c>
      <c r="P5" s="769" t="s">
        <v>80</v>
      </c>
    </row>
    <row r="6" spans="1:16" ht="13.5" thickTop="1" thickBot="1">
      <c r="A6" s="770" t="s">
        <v>45</v>
      </c>
      <c r="B6" s="771" t="s">
        <v>14</v>
      </c>
      <c r="C6" s="771" t="s">
        <v>13</v>
      </c>
      <c r="D6" s="770" t="s">
        <v>12</v>
      </c>
      <c r="E6" s="770" t="s">
        <v>11</v>
      </c>
      <c r="F6" s="770" t="s">
        <v>10</v>
      </c>
      <c r="G6" s="770" t="s">
        <v>9</v>
      </c>
      <c r="H6" s="770" t="s">
        <v>138</v>
      </c>
      <c r="I6" s="770" t="s">
        <v>50</v>
      </c>
      <c r="J6" s="770" t="s">
        <v>138</v>
      </c>
      <c r="K6" s="770" t="s">
        <v>9</v>
      </c>
      <c r="L6" s="770" t="s">
        <v>10</v>
      </c>
      <c r="M6" s="770" t="s">
        <v>11</v>
      </c>
      <c r="N6" s="770" t="s">
        <v>12</v>
      </c>
      <c r="O6" s="772" t="s">
        <v>13</v>
      </c>
      <c r="P6" s="772" t="s">
        <v>14</v>
      </c>
    </row>
    <row r="7" spans="1:16" ht="13.5" thickTop="1" thickBot="1">
      <c r="A7" s="770">
        <v>40</v>
      </c>
      <c r="B7" s="889">
        <v>0.23263888888888887</v>
      </c>
      <c r="C7" s="890">
        <v>0.23958333333333334</v>
      </c>
      <c r="D7" s="890">
        <v>0.25</v>
      </c>
      <c r="E7" s="890">
        <v>0.26041666666666669</v>
      </c>
      <c r="F7" s="890">
        <v>0.27083333333333331</v>
      </c>
      <c r="G7" s="890">
        <v>0.28472222222222221</v>
      </c>
      <c r="H7" s="890">
        <v>0.2951388888888889</v>
      </c>
      <c r="I7" s="891">
        <v>40</v>
      </c>
      <c r="J7" s="892">
        <v>0.2986111111111111</v>
      </c>
      <c r="K7" s="892">
        <v>0.30902777777777779</v>
      </c>
      <c r="L7" s="892">
        <v>0.31944444444444448</v>
      </c>
      <c r="M7" s="1119"/>
      <c r="N7" s="1119"/>
      <c r="O7" s="1119"/>
      <c r="P7" s="1119"/>
    </row>
    <row r="8" spans="1:16" ht="13.5" thickTop="1" thickBot="1">
      <c r="A8" s="770">
        <v>39</v>
      </c>
      <c r="B8" s="889">
        <v>0.25694444444444448</v>
      </c>
      <c r="C8" s="890">
        <v>0.2638888888888889</v>
      </c>
      <c r="D8" s="890">
        <v>0.27430555555555552</v>
      </c>
      <c r="E8" s="890">
        <v>0.28472222222222221</v>
      </c>
      <c r="F8" s="890">
        <v>0.2951388888888889</v>
      </c>
      <c r="G8" s="890">
        <v>0.30902777777777779</v>
      </c>
      <c r="H8" s="890">
        <v>0.31944444444444448</v>
      </c>
      <c r="I8" s="891">
        <v>39</v>
      </c>
      <c r="J8" s="890">
        <v>0.31944444444444442</v>
      </c>
      <c r="K8" s="890">
        <v>0.3298611111111111</v>
      </c>
      <c r="L8" s="890">
        <v>0.34722222222222221</v>
      </c>
      <c r="M8" s="1111"/>
      <c r="N8" s="1111"/>
      <c r="O8" s="1111"/>
      <c r="P8" s="1111"/>
    </row>
    <row r="9" spans="1:16" ht="13.5" thickTop="1" thickBot="1">
      <c r="A9" s="770">
        <v>40</v>
      </c>
      <c r="B9" s="1110"/>
      <c r="C9" s="1110"/>
      <c r="D9" s="1111"/>
      <c r="E9" s="1111"/>
      <c r="F9" s="890">
        <v>0.3263888888888889</v>
      </c>
      <c r="G9" s="890">
        <v>0.34027777777777773</v>
      </c>
      <c r="H9" s="890">
        <v>0.35069444444444442</v>
      </c>
      <c r="I9" s="891">
        <v>40</v>
      </c>
      <c r="J9" s="890">
        <v>0.35069444444444442</v>
      </c>
      <c r="K9" s="890">
        <v>0.35763888888888884</v>
      </c>
      <c r="L9" s="890">
        <v>0.37152777777777773</v>
      </c>
      <c r="M9" s="1111"/>
      <c r="N9" s="1111"/>
      <c r="O9" s="1111"/>
      <c r="P9" s="1111"/>
    </row>
    <row r="10" spans="1:16" ht="13.5" thickTop="1" thickBot="1">
      <c r="A10" s="770">
        <v>39</v>
      </c>
      <c r="B10" s="1110"/>
      <c r="C10" s="1110"/>
      <c r="D10" s="1111"/>
      <c r="E10" s="1111"/>
      <c r="F10" s="890">
        <v>0.35416666666666669</v>
      </c>
      <c r="G10" s="890">
        <v>0.36805555555555558</v>
      </c>
      <c r="H10" s="890">
        <v>0.37847222222222227</v>
      </c>
      <c r="I10" s="891">
        <v>39</v>
      </c>
      <c r="J10" s="890">
        <v>0.38194444444444442</v>
      </c>
      <c r="K10" s="890">
        <v>0.3923611111111111</v>
      </c>
      <c r="L10" s="890">
        <v>0.40972222222222221</v>
      </c>
      <c r="M10" s="1111"/>
      <c r="N10" s="1111"/>
      <c r="O10" s="1111"/>
      <c r="P10" s="1111"/>
    </row>
    <row r="11" spans="1:16" ht="13.5" thickTop="1" thickBot="1">
      <c r="A11" s="770">
        <v>40</v>
      </c>
      <c r="B11" s="1110"/>
      <c r="C11" s="1110"/>
      <c r="D11" s="1111"/>
      <c r="E11" s="1111"/>
      <c r="F11" s="890">
        <v>0.38194444444444442</v>
      </c>
      <c r="G11" s="890">
        <v>0.39583333333333331</v>
      </c>
      <c r="H11" s="890">
        <v>0.40625</v>
      </c>
      <c r="I11" s="891">
        <v>40</v>
      </c>
      <c r="J11" s="890">
        <v>0.41319444444444442</v>
      </c>
      <c r="K11" s="890">
        <v>0.42013888888888884</v>
      </c>
      <c r="L11" s="890">
        <v>0.43402777777777773</v>
      </c>
      <c r="M11" s="1111"/>
      <c r="N11" s="1111"/>
      <c r="O11" s="1111"/>
      <c r="P11" s="1111"/>
    </row>
    <row r="12" spans="1:16" ht="13.5" thickTop="1" thickBot="1">
      <c r="A12" s="770">
        <v>39</v>
      </c>
      <c r="B12" s="1110"/>
      <c r="C12" s="1110"/>
      <c r="D12" s="1112"/>
      <c r="E12" s="1112"/>
      <c r="F12" s="890">
        <v>0.41666666666666669</v>
      </c>
      <c r="G12" s="890">
        <v>0.43055555555555558</v>
      </c>
      <c r="H12" s="890">
        <v>0.44097222222222227</v>
      </c>
      <c r="I12" s="891">
        <v>39</v>
      </c>
      <c r="J12" s="890">
        <v>0.44444444444444442</v>
      </c>
      <c r="K12" s="890">
        <v>0.4513888888888889</v>
      </c>
      <c r="L12" s="890">
        <v>0.46527777777777779</v>
      </c>
      <c r="M12" s="1112"/>
      <c r="N12" s="1112"/>
      <c r="O12" s="1112"/>
      <c r="P12" s="1112"/>
    </row>
    <row r="13" spans="1:16" ht="13.5" thickTop="1" thickBot="1">
      <c r="A13" s="770">
        <v>40</v>
      </c>
      <c r="B13" s="1110"/>
      <c r="C13" s="1110"/>
      <c r="D13" s="1112"/>
      <c r="E13" s="1112"/>
      <c r="F13" s="890">
        <v>0.44444444444444442</v>
      </c>
      <c r="G13" s="890">
        <v>0.45833333333333331</v>
      </c>
      <c r="H13" s="890">
        <v>0.46875</v>
      </c>
      <c r="I13" s="891">
        <v>40</v>
      </c>
      <c r="J13" s="890">
        <v>0.47222222222222227</v>
      </c>
      <c r="K13" s="890">
        <v>0.47916666666666669</v>
      </c>
      <c r="L13" s="890">
        <v>0.49305555555555558</v>
      </c>
      <c r="M13" s="1120"/>
      <c r="N13" s="1112"/>
      <c r="O13" s="1112"/>
      <c r="P13" s="1112"/>
    </row>
    <row r="14" spans="1:16" ht="13.5" thickTop="1" thickBot="1">
      <c r="A14" s="770">
        <v>39</v>
      </c>
      <c r="B14" s="1110"/>
      <c r="C14" s="1110"/>
      <c r="D14" s="1111"/>
      <c r="E14" s="1111"/>
      <c r="F14" s="890">
        <v>0.47222222222222227</v>
      </c>
      <c r="G14" s="890">
        <v>0.48611111111111116</v>
      </c>
      <c r="H14" s="890">
        <v>0.49652777777777785</v>
      </c>
      <c r="I14" s="891">
        <v>39</v>
      </c>
      <c r="J14" s="890">
        <v>0.50347222222222221</v>
      </c>
      <c r="K14" s="890">
        <v>0.51041666666666663</v>
      </c>
      <c r="L14" s="890">
        <v>0.52430555555555558</v>
      </c>
      <c r="M14" s="1113"/>
      <c r="N14" s="1113"/>
      <c r="O14" s="1113"/>
      <c r="P14" s="1113"/>
    </row>
    <row r="15" spans="1:16" ht="13.5" thickTop="1" thickBot="1">
      <c r="A15" s="770">
        <v>40</v>
      </c>
      <c r="B15" s="1110"/>
      <c r="C15" s="1110"/>
      <c r="D15" s="1111"/>
      <c r="E15" s="1111"/>
      <c r="F15" s="890">
        <v>0.50347222222222221</v>
      </c>
      <c r="G15" s="890">
        <v>0.51388888888888895</v>
      </c>
      <c r="H15" s="890">
        <v>0.52083333333333337</v>
      </c>
      <c r="I15" s="891">
        <v>40</v>
      </c>
      <c r="J15" s="890">
        <v>0.52430555555555558</v>
      </c>
      <c r="K15" s="890">
        <v>0.53125</v>
      </c>
      <c r="L15" s="890">
        <v>0.54513888888888884</v>
      </c>
      <c r="M15" s="890">
        <v>0.55208333333333337</v>
      </c>
      <c r="N15" s="890">
        <v>0.55902777777777779</v>
      </c>
      <c r="O15" s="890">
        <v>0.56944444444444442</v>
      </c>
      <c r="P15" s="889">
        <v>0.57638888888888895</v>
      </c>
    </row>
    <row r="16" spans="1:16" ht="13.5" thickTop="1" thickBot="1">
      <c r="A16" s="770">
        <v>39</v>
      </c>
      <c r="B16" s="1110"/>
      <c r="C16" s="1110"/>
      <c r="D16" s="1113"/>
      <c r="E16" s="1114"/>
      <c r="F16" s="1113"/>
      <c r="G16" s="1113"/>
      <c r="H16" s="1115"/>
      <c r="I16" s="891">
        <v>39</v>
      </c>
      <c r="J16" s="890">
        <v>0.55208333333333337</v>
      </c>
      <c r="K16" s="893">
        <v>0.55902777777777779</v>
      </c>
      <c r="L16" s="893">
        <v>0.57291666666666663</v>
      </c>
      <c r="M16" s="1118"/>
      <c r="N16" s="1118"/>
      <c r="O16" s="1111"/>
      <c r="P16" s="889">
        <v>0.59027777777777779</v>
      </c>
    </row>
    <row r="17" spans="1:16" ht="13.5" thickTop="1" thickBot="1">
      <c r="A17" s="770">
        <v>40</v>
      </c>
      <c r="B17" s="889">
        <v>0.59375</v>
      </c>
      <c r="C17" s="890">
        <v>0.60069444444444442</v>
      </c>
      <c r="D17" s="892">
        <v>0.61111111111111105</v>
      </c>
      <c r="E17" s="892">
        <v>0.62152777777777779</v>
      </c>
      <c r="F17" s="892">
        <v>0.63194444444444442</v>
      </c>
      <c r="G17" s="892">
        <v>0.64583333333333337</v>
      </c>
      <c r="H17" s="892">
        <v>0.65625</v>
      </c>
      <c r="I17" s="891">
        <v>40</v>
      </c>
      <c r="J17" s="890">
        <v>0.67361111111111116</v>
      </c>
      <c r="K17" s="890">
        <v>0.68402777777777779</v>
      </c>
      <c r="L17" s="890">
        <v>0.69791666666666663</v>
      </c>
      <c r="M17" s="1117"/>
      <c r="N17" s="1111"/>
      <c r="O17" s="1111"/>
      <c r="P17" s="1111"/>
    </row>
    <row r="18" spans="1:16" ht="13.5" thickTop="1" thickBot="1">
      <c r="A18" s="770">
        <v>39</v>
      </c>
      <c r="B18" s="889">
        <v>0.64930555555555558</v>
      </c>
      <c r="C18" s="890">
        <v>0.65625</v>
      </c>
      <c r="D18" s="890">
        <v>0.66666666666666663</v>
      </c>
      <c r="E18" s="890">
        <v>0.67708333333333337</v>
      </c>
      <c r="F18" s="890">
        <v>0.6875</v>
      </c>
      <c r="G18" s="890">
        <v>0.69791666666666663</v>
      </c>
      <c r="H18" s="890">
        <v>0.70486111111111116</v>
      </c>
      <c r="I18" s="891">
        <v>39</v>
      </c>
      <c r="J18" s="890">
        <v>0.70486111111111116</v>
      </c>
      <c r="K18" s="890">
        <v>0.71527777777777779</v>
      </c>
      <c r="L18" s="890">
        <v>0.72916666666666663</v>
      </c>
      <c r="M18" s="1111"/>
      <c r="N18" s="1111"/>
      <c r="O18" s="1111"/>
      <c r="P18" s="1111"/>
    </row>
    <row r="19" spans="1:16" ht="13.5" thickTop="1" thickBot="1">
      <c r="A19" s="770">
        <v>40</v>
      </c>
      <c r="B19" s="1110"/>
      <c r="C19" s="1110"/>
      <c r="D19" s="1111"/>
      <c r="E19" s="1111"/>
      <c r="F19" s="890">
        <v>0.71527777777777779</v>
      </c>
      <c r="G19" s="890">
        <v>0.72916666666666663</v>
      </c>
      <c r="H19" s="890">
        <v>0.73958333333333337</v>
      </c>
      <c r="I19" s="891">
        <v>40</v>
      </c>
      <c r="J19" s="890">
        <v>0.75</v>
      </c>
      <c r="K19" s="890">
        <v>0.76041666666666663</v>
      </c>
      <c r="L19" s="890">
        <v>0.77430555555555547</v>
      </c>
      <c r="M19" s="890">
        <v>0.78125</v>
      </c>
      <c r="N19" s="1116"/>
      <c r="O19" s="1116"/>
      <c r="P19" s="1116"/>
    </row>
    <row r="20" spans="1:16" ht="13.5" thickTop="1" thickBot="1">
      <c r="A20" s="770">
        <v>39</v>
      </c>
      <c r="B20" s="1110"/>
      <c r="C20" s="1110"/>
      <c r="D20" s="1111"/>
      <c r="E20" s="1111"/>
      <c r="F20" s="890">
        <v>0.73958333333333337</v>
      </c>
      <c r="G20" s="890">
        <v>0.75347222222222221</v>
      </c>
      <c r="H20" s="890">
        <v>0.76388888888888884</v>
      </c>
      <c r="I20" s="891">
        <v>39</v>
      </c>
      <c r="J20" s="890">
        <v>0.77430555555555547</v>
      </c>
      <c r="K20" s="890">
        <v>0.7847222222222221</v>
      </c>
      <c r="L20" s="890">
        <v>0.79861111111111094</v>
      </c>
      <c r="M20" s="1111"/>
      <c r="N20" s="1111"/>
      <c r="O20" s="1111"/>
      <c r="P20" s="1111"/>
    </row>
    <row r="21" spans="1:16" ht="13.5" thickTop="1" thickBot="1">
      <c r="A21" s="770">
        <v>40</v>
      </c>
      <c r="B21" s="1110"/>
      <c r="C21" s="1110"/>
      <c r="D21" s="1111"/>
      <c r="E21" s="1111"/>
      <c r="F21" s="1111"/>
      <c r="G21" s="1111"/>
      <c r="H21" s="1111"/>
      <c r="I21" s="891">
        <v>40</v>
      </c>
      <c r="J21" s="895">
        <v>0.80555555555555547</v>
      </c>
      <c r="K21" s="895">
        <v>0.8159722222222221</v>
      </c>
      <c r="L21" s="895">
        <v>0.82986111111111094</v>
      </c>
      <c r="M21" s="1111"/>
      <c r="N21" s="1111"/>
      <c r="O21" s="1111"/>
      <c r="P21" s="1111"/>
    </row>
    <row r="22" spans="1:16" ht="13.5" thickTop="1" thickBot="1">
      <c r="A22" s="770">
        <v>39</v>
      </c>
      <c r="B22" s="1110"/>
      <c r="C22" s="1110"/>
      <c r="D22" s="1111"/>
      <c r="E22" s="1111"/>
      <c r="F22" s="890">
        <v>0.79861111111111116</v>
      </c>
      <c r="G22" s="890">
        <v>0.8125</v>
      </c>
      <c r="H22" s="890">
        <v>0.82291666666666663</v>
      </c>
      <c r="I22" s="891">
        <v>39</v>
      </c>
      <c r="J22" s="890">
        <v>0.83333333333333337</v>
      </c>
      <c r="K22" s="890">
        <v>0.84375</v>
      </c>
      <c r="L22" s="890">
        <v>0.85763888888888884</v>
      </c>
      <c r="M22" s="1111"/>
      <c r="N22" s="1111"/>
      <c r="O22" s="1111"/>
      <c r="P22" s="1111"/>
    </row>
    <row r="23" spans="1:16" ht="13.5" thickTop="1" thickBot="1">
      <c r="A23" s="770">
        <v>40</v>
      </c>
      <c r="B23" s="1110"/>
      <c r="C23" s="1110"/>
      <c r="D23" s="1111"/>
      <c r="E23" s="1111"/>
      <c r="F23" s="890">
        <v>0.82986111111111116</v>
      </c>
      <c r="G23" s="890">
        <v>0.84375</v>
      </c>
      <c r="H23" s="890">
        <v>0.85416666666666663</v>
      </c>
      <c r="I23" s="891">
        <v>40</v>
      </c>
      <c r="J23" s="890">
        <v>0.86111111111111116</v>
      </c>
      <c r="K23" s="890">
        <v>0.87152777777777779</v>
      </c>
      <c r="L23" s="890">
        <v>0.88541666666666663</v>
      </c>
      <c r="M23" s="890">
        <v>0.89236111111111116</v>
      </c>
      <c r="N23" s="890">
        <v>0.89930555555555547</v>
      </c>
      <c r="O23" s="890">
        <v>0.90972222222222221</v>
      </c>
      <c r="P23" s="889">
        <v>0.91666666666666663</v>
      </c>
    </row>
    <row r="24" spans="1:16" ht="13.5" thickTop="1" thickBot="1">
      <c r="A24" s="770">
        <v>39</v>
      </c>
      <c r="B24" s="1110"/>
      <c r="C24" s="1110"/>
      <c r="D24" s="1111"/>
      <c r="E24" s="1111"/>
      <c r="F24" s="890">
        <v>0.86111111111111116</v>
      </c>
      <c r="G24" s="890">
        <v>0.875</v>
      </c>
      <c r="H24" s="890">
        <v>0.88541666666666663</v>
      </c>
      <c r="I24" s="891">
        <v>39</v>
      </c>
      <c r="J24" s="890">
        <v>0.88888888888888884</v>
      </c>
      <c r="K24" s="890">
        <v>0.89930555555555547</v>
      </c>
      <c r="L24" s="890">
        <v>0.91319444444444431</v>
      </c>
      <c r="M24" s="894">
        <v>0.92013888888888884</v>
      </c>
      <c r="N24" s="890">
        <v>0.92708333333333337</v>
      </c>
      <c r="O24" s="890">
        <v>0.9375</v>
      </c>
      <c r="P24" s="889">
        <v>0.94444444444444453</v>
      </c>
    </row>
    <row r="25" spans="1:16" ht="12" thickTop="1"/>
    <row r="26" spans="1:16">
      <c r="B26" s="774" t="s">
        <v>242</v>
      </c>
    </row>
  </sheetData>
  <mergeCells count="1">
    <mergeCell ref="A4:N4"/>
  </mergeCells>
  <phoneticPr fontId="0" type="noConversion"/>
  <pageMargins left="1.39" right="0.89" top="1.299212598425197" bottom="0.98425196850393704" header="0" footer="0"/>
  <pageSetup paperSize="5" scale="11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4" name="Button 1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5" name="Button 2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1" r:id="rId6" name="Button 3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2" r:id="rId7" name="Button 4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3" r:id="rId8" name="Button 5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4" r:id="rId9" name="Button 6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5" r:id="rId10" name="Button 7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6" r:id="rId11" name="Button 8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indexed="13"/>
  </sheetPr>
  <dimension ref="A1:AC28"/>
  <sheetViews>
    <sheetView workbookViewId="0">
      <selection activeCell="T13" sqref="T13"/>
    </sheetView>
  </sheetViews>
  <sheetFormatPr baseColWidth="10" defaultColWidth="6" defaultRowHeight="11.25"/>
  <cols>
    <col min="1" max="1" width="6.33203125" bestFit="1" customWidth="1"/>
    <col min="2" max="8" width="6.5" bestFit="1" customWidth="1"/>
    <col min="9" max="9" width="6.6640625" bestFit="1" customWidth="1"/>
    <col min="10" max="12" width="6.5" bestFit="1" customWidth="1"/>
    <col min="13" max="13" width="6.33203125" bestFit="1" customWidth="1"/>
    <col min="14" max="14" width="6.5" bestFit="1" customWidth="1"/>
    <col min="15" max="17" width="6.33203125" bestFit="1" customWidth="1"/>
    <col min="18" max="19" width="6.5" bestFit="1" customWidth="1"/>
    <col min="20" max="20" width="8.6640625" customWidth="1"/>
    <col min="21" max="24" width="6.5" bestFit="1" customWidth="1"/>
    <col min="25" max="27" width="6.33203125" bestFit="1" customWidth="1"/>
    <col min="28" max="28" width="6.5" bestFit="1" customWidth="1"/>
    <col min="29" max="29" width="6.33203125" bestFit="1" customWidth="1"/>
  </cols>
  <sheetData>
    <row r="1" spans="1:29" ht="15">
      <c r="A1" s="262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82"/>
      <c r="N1" s="720"/>
      <c r="O1" s="720"/>
      <c r="P1" s="720"/>
      <c r="Q1" s="720"/>
      <c r="R1" s="720" t="s">
        <v>169</v>
      </c>
      <c r="S1" s="720"/>
      <c r="T1" s="720"/>
      <c r="U1" s="720"/>
      <c r="V1" s="720"/>
      <c r="W1" s="721"/>
      <c r="X1" s="720"/>
      <c r="Y1" s="194"/>
      <c r="Z1" s="194"/>
      <c r="AA1" s="194"/>
      <c r="AB1" s="194"/>
      <c r="AC1" s="263"/>
    </row>
    <row r="2" spans="1:29" ht="15">
      <c r="A2" s="731" t="s">
        <v>233</v>
      </c>
      <c r="B2" s="67"/>
      <c r="C2" s="67"/>
      <c r="D2" s="67"/>
      <c r="E2" s="67"/>
      <c r="F2" s="67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52"/>
      <c r="W2" s="52"/>
      <c r="X2" s="48"/>
      <c r="Y2" s="48"/>
      <c r="Z2" s="48"/>
      <c r="AA2" s="48"/>
      <c r="AB2" s="48"/>
      <c r="AC2" s="727"/>
    </row>
    <row r="3" spans="1:29" ht="13.5" thickBot="1">
      <c r="A3" s="729"/>
      <c r="B3" s="270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730" t="s">
        <v>234</v>
      </c>
      <c r="AA3" s="730"/>
      <c r="AB3" s="730"/>
      <c r="AC3" s="271"/>
    </row>
    <row r="4" spans="1:29" ht="12">
      <c r="A4" s="745" t="s">
        <v>218</v>
      </c>
      <c r="B4" s="746" t="s">
        <v>14</v>
      </c>
      <c r="C4" s="747" t="s">
        <v>13</v>
      </c>
      <c r="D4" s="747" t="s">
        <v>12</v>
      </c>
      <c r="E4" s="747" t="s">
        <v>11</v>
      </c>
      <c r="F4" s="747" t="s">
        <v>10</v>
      </c>
      <c r="G4" s="747" t="s">
        <v>9</v>
      </c>
      <c r="H4" s="747" t="s">
        <v>8</v>
      </c>
      <c r="I4" s="747" t="s">
        <v>226</v>
      </c>
      <c r="J4" s="747" t="s">
        <v>227</v>
      </c>
      <c r="K4" s="748" t="s">
        <v>228</v>
      </c>
      <c r="L4" s="748" t="s">
        <v>82</v>
      </c>
      <c r="M4" s="748" t="s">
        <v>229</v>
      </c>
      <c r="N4" s="749" t="s">
        <v>230</v>
      </c>
      <c r="O4" s="745" t="s">
        <v>218</v>
      </c>
      <c r="P4" s="750" t="s">
        <v>230</v>
      </c>
      <c r="Q4" s="748" t="s">
        <v>229</v>
      </c>
      <c r="R4" s="748" t="s">
        <v>82</v>
      </c>
      <c r="S4" s="747" t="s">
        <v>228</v>
      </c>
      <c r="T4" s="747" t="s">
        <v>227</v>
      </c>
      <c r="U4" s="747" t="s">
        <v>8</v>
      </c>
      <c r="V4" s="747" t="s">
        <v>8</v>
      </c>
      <c r="W4" s="747" t="s">
        <v>9</v>
      </c>
      <c r="X4" s="747" t="s">
        <v>10</v>
      </c>
      <c r="Y4" s="747" t="s">
        <v>11</v>
      </c>
      <c r="Z4" s="747" t="s">
        <v>12</v>
      </c>
      <c r="AA4" s="747" t="s">
        <v>13</v>
      </c>
      <c r="AB4" s="751" t="s">
        <v>14</v>
      </c>
      <c r="AC4" s="745"/>
    </row>
    <row r="5" spans="1:29" ht="12">
      <c r="A5" s="755">
        <v>552</v>
      </c>
      <c r="B5" s="1146"/>
      <c r="C5" s="1155"/>
      <c r="D5" s="1152"/>
      <c r="E5" s="1152"/>
      <c r="F5" s="1152"/>
      <c r="G5" s="1152"/>
      <c r="H5" s="1152"/>
      <c r="I5" s="1152"/>
      <c r="J5" s="1152"/>
      <c r="K5" s="1152"/>
      <c r="L5" s="1152"/>
      <c r="M5" s="1152"/>
      <c r="N5" s="1153"/>
      <c r="O5" s="755">
        <v>552</v>
      </c>
      <c r="P5" s="1165"/>
      <c r="Q5" s="1164"/>
      <c r="R5" s="1164"/>
      <c r="S5" s="1164"/>
      <c r="T5" s="1164"/>
      <c r="U5" s="1164"/>
      <c r="V5" s="1144"/>
      <c r="W5" s="1144"/>
      <c r="X5" s="1144"/>
      <c r="Y5" s="1144"/>
      <c r="Z5" s="756">
        <v>0.30555555555555552</v>
      </c>
      <c r="AA5" s="756">
        <v>0.31597222222222221</v>
      </c>
      <c r="AB5" s="757">
        <v>0.32291666666666669</v>
      </c>
      <c r="AC5" s="755">
        <v>552</v>
      </c>
    </row>
    <row r="6" spans="1:29" ht="12">
      <c r="A6" s="755">
        <v>552</v>
      </c>
      <c r="B6" s="1143"/>
      <c r="C6" s="1155"/>
      <c r="D6" s="1152"/>
      <c r="E6" s="1152"/>
      <c r="F6" s="1152"/>
      <c r="G6" s="1152"/>
      <c r="H6" s="1152"/>
      <c r="I6" s="1152"/>
      <c r="J6" s="1152"/>
      <c r="K6" s="1152"/>
      <c r="L6" s="1152"/>
      <c r="M6" s="1152"/>
      <c r="N6" s="1153"/>
      <c r="O6" s="755">
        <v>552</v>
      </c>
      <c r="P6" s="1165"/>
      <c r="Q6" s="1164"/>
      <c r="R6" s="1164"/>
      <c r="S6" s="1164"/>
      <c r="T6" s="1164"/>
      <c r="U6" s="1164"/>
      <c r="V6" s="1144"/>
      <c r="W6" s="1144"/>
      <c r="X6" s="1144"/>
      <c r="Y6" s="1144"/>
      <c r="Z6" s="756">
        <v>0.34027777777777773</v>
      </c>
      <c r="AA6" s="756">
        <v>0.35069444444444442</v>
      </c>
      <c r="AB6" s="757">
        <v>0.3576388888888889</v>
      </c>
      <c r="AC6" s="755">
        <v>552</v>
      </c>
    </row>
    <row r="7" spans="1:29" ht="12">
      <c r="A7" s="755">
        <v>552</v>
      </c>
      <c r="B7" s="1143"/>
      <c r="C7" s="1156"/>
      <c r="D7" s="1152"/>
      <c r="E7" s="1155"/>
      <c r="F7" s="1152"/>
      <c r="G7" s="1152"/>
      <c r="H7" s="1152"/>
      <c r="I7" s="1152"/>
      <c r="J7" s="1152"/>
      <c r="K7" s="1152"/>
      <c r="L7" s="1152"/>
      <c r="M7" s="1152"/>
      <c r="N7" s="1153"/>
      <c r="O7" s="755">
        <v>552</v>
      </c>
      <c r="P7" s="1165"/>
      <c r="Q7" s="1164"/>
      <c r="R7" s="1164"/>
      <c r="S7" s="1164"/>
      <c r="T7" s="1164"/>
      <c r="U7" s="1164"/>
      <c r="V7" s="1144"/>
      <c r="W7" s="1144"/>
      <c r="X7" s="1144"/>
      <c r="Y7" s="1144"/>
      <c r="Z7" s="753">
        <v>0.375</v>
      </c>
      <c r="AA7" s="753">
        <v>0.38541666666666669</v>
      </c>
      <c r="AB7" s="740">
        <v>0.3923611111111111</v>
      </c>
      <c r="AC7" s="760">
        <v>552</v>
      </c>
    </row>
    <row r="8" spans="1:29" ht="13.5">
      <c r="A8" s="755">
        <v>550</v>
      </c>
      <c r="B8" s="758">
        <v>0.22916666666666666</v>
      </c>
      <c r="C8" s="756">
        <v>0.23611111111111113</v>
      </c>
      <c r="D8" s="756">
        <v>0.24652777777777779</v>
      </c>
      <c r="E8" s="756">
        <v>0.25347222222222221</v>
      </c>
      <c r="F8" s="756">
        <v>0.2638888888888889</v>
      </c>
      <c r="G8" s="756">
        <v>0.27777777777777779</v>
      </c>
      <c r="H8" s="756">
        <v>0.28472222222222221</v>
      </c>
      <c r="I8" s="756">
        <v>0.28819444444444448</v>
      </c>
      <c r="J8" s="1151"/>
      <c r="K8" s="1151"/>
      <c r="L8" s="1151"/>
      <c r="M8" s="1151"/>
      <c r="N8" s="1154"/>
      <c r="O8" s="755">
        <v>550</v>
      </c>
      <c r="P8" s="1159"/>
      <c r="Q8" s="1163"/>
      <c r="R8" s="1163"/>
      <c r="S8" s="1163"/>
      <c r="T8" s="1163"/>
      <c r="U8" s="761">
        <v>0.38194444444444442</v>
      </c>
      <c r="V8" s="763">
        <v>0.38541666666666669</v>
      </c>
      <c r="W8" s="753">
        <v>0.39583333333333331</v>
      </c>
      <c r="X8" s="753">
        <v>0.40972222222222227</v>
      </c>
      <c r="Y8" s="1144"/>
      <c r="Z8" s="1144"/>
      <c r="AA8" s="1144"/>
      <c r="AB8" s="1148"/>
      <c r="AC8" s="760">
        <v>550</v>
      </c>
    </row>
    <row r="9" spans="1:29" ht="12">
      <c r="A9" s="755">
        <v>551</v>
      </c>
      <c r="B9" s="758">
        <v>0.26041666666666669</v>
      </c>
      <c r="C9" s="756">
        <v>0.2673611111111111</v>
      </c>
      <c r="D9" s="756">
        <v>0.27777777777777779</v>
      </c>
      <c r="E9" s="756">
        <v>0.28819444444444448</v>
      </c>
      <c r="F9" s="756">
        <v>0.29861111111111116</v>
      </c>
      <c r="G9" s="756">
        <v>0.31250000000000006</v>
      </c>
      <c r="H9" s="756">
        <v>0.32291666666666674</v>
      </c>
      <c r="I9" s="756">
        <v>0.3263888888888889</v>
      </c>
      <c r="J9" s="756">
        <v>0.33680555555555558</v>
      </c>
      <c r="K9" s="756">
        <v>0.34375</v>
      </c>
      <c r="L9" s="756">
        <v>0.35416666666666669</v>
      </c>
      <c r="M9" s="1144"/>
      <c r="N9" s="1148"/>
      <c r="O9" s="755">
        <v>551</v>
      </c>
      <c r="P9" s="1159"/>
      <c r="Q9" s="1170"/>
      <c r="R9" s="761">
        <v>0.38541666666666669</v>
      </c>
      <c r="S9" s="761">
        <v>0.39583333333333331</v>
      </c>
      <c r="T9" s="761">
        <v>0.40625</v>
      </c>
      <c r="U9" s="761">
        <v>0.41319444444444442</v>
      </c>
      <c r="V9" s="753">
        <v>0.41666666666666669</v>
      </c>
      <c r="W9" s="753">
        <v>0.42708333333333331</v>
      </c>
      <c r="X9" s="753">
        <v>0.44097222222222227</v>
      </c>
      <c r="Y9" s="753">
        <v>0.4548611111111111</v>
      </c>
      <c r="Z9" s="753">
        <v>0.46527777777777773</v>
      </c>
      <c r="AA9" s="753">
        <v>0.47569444444444442</v>
      </c>
      <c r="AB9" s="740">
        <v>0.4826388888888889</v>
      </c>
      <c r="AC9" s="760">
        <v>551</v>
      </c>
    </row>
    <row r="10" spans="1:29" ht="12">
      <c r="A10" s="760">
        <v>554</v>
      </c>
      <c r="B10" s="758">
        <v>0.28819444444444448</v>
      </c>
      <c r="C10" s="753">
        <v>0.2951388888888889</v>
      </c>
      <c r="D10" s="753">
        <v>0.30555555555555558</v>
      </c>
      <c r="E10" s="753">
        <v>0.31597222222222227</v>
      </c>
      <c r="F10" s="753">
        <v>0.32638888888888895</v>
      </c>
      <c r="G10" s="753">
        <v>0.34027777777777785</v>
      </c>
      <c r="H10" s="761">
        <v>0.35069444444444442</v>
      </c>
      <c r="I10" s="1144"/>
      <c r="J10" s="1149"/>
      <c r="K10" s="1149"/>
      <c r="L10" s="1144"/>
      <c r="M10" s="1144"/>
      <c r="N10" s="1144"/>
      <c r="O10" s="760">
        <v>554</v>
      </c>
      <c r="P10" s="1165"/>
      <c r="Q10" s="1164"/>
      <c r="R10" s="1164"/>
      <c r="S10" s="1164"/>
      <c r="T10" s="1164"/>
      <c r="U10" s="761">
        <v>0.35069444444444442</v>
      </c>
      <c r="V10" s="753">
        <v>0.35069444444444442</v>
      </c>
      <c r="W10" s="753">
        <v>0.3576388888888889</v>
      </c>
      <c r="X10" s="753">
        <v>0.37152777777777773</v>
      </c>
      <c r="Y10" s="1144"/>
      <c r="Z10" s="1144"/>
      <c r="AA10" s="1144"/>
      <c r="AB10" s="1148"/>
      <c r="AC10" s="760">
        <v>554</v>
      </c>
    </row>
    <row r="11" spans="1:29" ht="12">
      <c r="A11" s="760">
        <v>553</v>
      </c>
      <c r="B11" s="758">
        <v>0.31597222222222221</v>
      </c>
      <c r="C11" s="753">
        <v>0.32291666666666663</v>
      </c>
      <c r="D11" s="753">
        <v>0.33333333333333331</v>
      </c>
      <c r="E11" s="753">
        <v>0.34375</v>
      </c>
      <c r="F11" s="753">
        <v>0.35416666666666669</v>
      </c>
      <c r="G11" s="753">
        <v>0.36805555555555558</v>
      </c>
      <c r="H11" s="753">
        <v>0.37847222222222227</v>
      </c>
      <c r="I11" s="1144"/>
      <c r="J11" s="1144"/>
      <c r="K11" s="1144"/>
      <c r="L11" s="1144"/>
      <c r="M11" s="1144"/>
      <c r="N11" s="1148"/>
      <c r="O11" s="760">
        <v>553</v>
      </c>
      <c r="P11" s="1165"/>
      <c r="Q11" s="1164"/>
      <c r="R11" s="1164"/>
      <c r="S11" s="1164"/>
      <c r="T11" s="1164"/>
      <c r="U11" s="761">
        <v>0.37847222222222227</v>
      </c>
      <c r="V11" s="753">
        <v>0.37847222222222227</v>
      </c>
      <c r="W11" s="1164"/>
      <c r="X11" s="1164"/>
      <c r="Y11" s="1164"/>
      <c r="Z11" s="753">
        <v>0.39930555555555558</v>
      </c>
      <c r="AA11" s="1144"/>
      <c r="AB11" s="740">
        <v>0.41319444444444442</v>
      </c>
      <c r="AC11" s="760">
        <v>553</v>
      </c>
    </row>
    <row r="12" spans="1:29" ht="12">
      <c r="A12" s="760">
        <v>554</v>
      </c>
      <c r="B12" s="1143"/>
      <c r="C12" s="1147"/>
      <c r="D12" s="1147"/>
      <c r="E12" s="1147"/>
      <c r="F12" s="753">
        <v>0.38194444444444442</v>
      </c>
      <c r="G12" s="753">
        <v>0.39583333333333331</v>
      </c>
      <c r="H12" s="753">
        <v>0.40277777777777773</v>
      </c>
      <c r="I12" s="1144"/>
      <c r="J12" s="1150"/>
      <c r="K12" s="1144"/>
      <c r="L12" s="1144"/>
      <c r="M12" s="1144"/>
      <c r="N12" s="1148"/>
      <c r="O12" s="760">
        <v>554</v>
      </c>
      <c r="P12" s="1171"/>
      <c r="Q12" s="1172"/>
      <c r="R12" s="1172"/>
      <c r="S12" s="1172"/>
      <c r="T12" s="1164"/>
      <c r="U12" s="761">
        <v>0.40277777777777773</v>
      </c>
      <c r="V12" s="753">
        <v>0.41319444444444442</v>
      </c>
      <c r="W12" s="753">
        <v>0.4201388888888889</v>
      </c>
      <c r="X12" s="753">
        <v>0.43402777777777773</v>
      </c>
      <c r="Y12" s="1144"/>
      <c r="Z12" s="1144"/>
      <c r="AA12" s="1144"/>
      <c r="AB12" s="1148"/>
      <c r="AC12" s="760">
        <v>554</v>
      </c>
    </row>
    <row r="13" spans="1:29" ht="12">
      <c r="A13" s="760">
        <v>550</v>
      </c>
      <c r="B13" s="1143"/>
      <c r="C13" s="1144"/>
      <c r="D13" s="1144"/>
      <c r="E13" s="1144"/>
      <c r="F13" s="753">
        <v>0.41666666666666669</v>
      </c>
      <c r="G13" s="753">
        <v>0.43055555555555558</v>
      </c>
      <c r="H13" s="753">
        <v>0.44097222222222227</v>
      </c>
      <c r="I13" s="1144"/>
      <c r="J13" s="1150"/>
      <c r="K13" s="1144"/>
      <c r="L13" s="1144"/>
      <c r="M13" s="1144"/>
      <c r="N13" s="1148"/>
      <c r="O13" s="760">
        <v>550</v>
      </c>
      <c r="P13" s="1165"/>
      <c r="Q13" s="1164"/>
      <c r="R13" s="1164"/>
      <c r="S13" s="1164"/>
      <c r="T13" s="1164"/>
      <c r="U13" s="761">
        <v>0.44097222222222227</v>
      </c>
      <c r="V13" s="753">
        <v>0.44444444444444442</v>
      </c>
      <c r="W13" s="753">
        <v>0.4513888888888889</v>
      </c>
      <c r="X13" s="753">
        <v>0.46527777777777773</v>
      </c>
      <c r="Y13" s="1144"/>
      <c r="Z13" s="1144"/>
      <c r="AA13" s="1144"/>
      <c r="AB13" s="1169"/>
      <c r="AC13" s="760">
        <v>550</v>
      </c>
    </row>
    <row r="14" spans="1:29" ht="12">
      <c r="A14" s="760">
        <v>553</v>
      </c>
      <c r="B14" s="754">
        <v>0.4375</v>
      </c>
      <c r="C14" s="1144"/>
      <c r="D14" s="753">
        <v>0.4513888888888889</v>
      </c>
      <c r="E14" s="1144"/>
      <c r="F14" s="1144"/>
      <c r="G14" s="1144"/>
      <c r="H14" s="753">
        <v>0.47222222222222227</v>
      </c>
      <c r="I14" s="753">
        <v>0.47916666666666669</v>
      </c>
      <c r="J14" s="1151"/>
      <c r="K14" s="1151"/>
      <c r="L14" s="1151"/>
      <c r="M14" s="1151"/>
      <c r="N14" s="1148"/>
      <c r="O14" s="760">
        <v>553</v>
      </c>
      <c r="P14" s="754">
        <v>0.52777777777777779</v>
      </c>
      <c r="Q14" s="761">
        <v>0.53819444444444442</v>
      </c>
      <c r="R14" s="761">
        <v>0.54861111111111105</v>
      </c>
      <c r="S14" s="761">
        <v>0.55902777777777779</v>
      </c>
      <c r="T14" s="761">
        <v>0.56944444444444442</v>
      </c>
      <c r="U14" s="761">
        <v>0.57986111111111105</v>
      </c>
      <c r="V14" s="753">
        <v>0.58680555555555558</v>
      </c>
      <c r="W14" s="753">
        <v>0.59375</v>
      </c>
      <c r="X14" s="753">
        <v>0.60763888888888895</v>
      </c>
      <c r="Y14" s="1164"/>
      <c r="Z14" s="1164"/>
      <c r="AA14" s="1164"/>
      <c r="AB14" s="338">
        <v>0.63541666666666663</v>
      </c>
      <c r="AC14" s="760">
        <v>553</v>
      </c>
    </row>
    <row r="15" spans="1:29" ht="12">
      <c r="A15" s="760">
        <v>554</v>
      </c>
      <c r="B15" s="1143"/>
      <c r="C15" s="1144"/>
      <c r="D15" s="1144"/>
      <c r="E15" s="1144"/>
      <c r="F15" s="753">
        <v>0.44444444444444442</v>
      </c>
      <c r="G15" s="753">
        <v>0.45833333333333331</v>
      </c>
      <c r="H15" s="753">
        <v>0.46875</v>
      </c>
      <c r="I15" s="1144"/>
      <c r="J15" s="1144"/>
      <c r="K15" s="1144"/>
      <c r="L15" s="1144"/>
      <c r="M15" s="1144"/>
      <c r="N15" s="1148"/>
      <c r="O15" s="760">
        <v>554</v>
      </c>
      <c r="P15" s="1165"/>
      <c r="Q15" s="1164"/>
      <c r="R15" s="1164"/>
      <c r="S15" s="1164"/>
      <c r="T15" s="1164"/>
      <c r="U15" s="761">
        <v>0.46875</v>
      </c>
      <c r="V15" s="753">
        <v>0.47222222222222227</v>
      </c>
      <c r="W15" s="753">
        <v>0.47916666666666669</v>
      </c>
      <c r="X15" s="753">
        <v>0.49305555555555558</v>
      </c>
      <c r="Y15" s="1144"/>
      <c r="Z15" s="1144"/>
      <c r="AA15" s="1144"/>
      <c r="AB15" s="1169"/>
      <c r="AC15" s="760">
        <v>554</v>
      </c>
    </row>
    <row r="16" spans="1:29" ht="12">
      <c r="A16" s="760">
        <v>550</v>
      </c>
      <c r="B16" s="1143"/>
      <c r="C16" s="1144"/>
      <c r="D16" s="1145"/>
      <c r="E16" s="1144"/>
      <c r="F16" s="761">
        <v>0.47222222222222227</v>
      </c>
      <c r="G16" s="753">
        <v>0.4861111111111111</v>
      </c>
      <c r="H16" s="753">
        <v>0.49652777777777773</v>
      </c>
      <c r="I16" s="1144"/>
      <c r="J16" s="1144"/>
      <c r="K16" s="1144"/>
      <c r="L16" s="1144"/>
      <c r="M16" s="1144"/>
      <c r="N16" s="1148"/>
      <c r="O16" s="760">
        <v>550</v>
      </c>
      <c r="P16" s="1165"/>
      <c r="Q16" s="1164"/>
      <c r="R16" s="1164"/>
      <c r="S16" s="1164"/>
      <c r="T16" s="1164"/>
      <c r="U16" s="761">
        <v>0.49652777777777773</v>
      </c>
      <c r="V16" s="753">
        <v>0.50347222222222221</v>
      </c>
      <c r="W16" s="753">
        <v>0.51388888888888895</v>
      </c>
      <c r="X16" s="753">
        <v>0.52777777777777779</v>
      </c>
      <c r="Y16" s="753">
        <v>0.53819444444444442</v>
      </c>
      <c r="Z16" s="753">
        <v>0.54861111111111105</v>
      </c>
      <c r="AA16" s="753">
        <v>0.55902777777777779</v>
      </c>
      <c r="AB16" s="338">
        <v>0.56597222222222221</v>
      </c>
      <c r="AC16" s="760">
        <v>550</v>
      </c>
    </row>
    <row r="17" spans="1:29" ht="12">
      <c r="A17" s="760">
        <v>554</v>
      </c>
      <c r="B17" s="1146"/>
      <c r="C17" s="1144"/>
      <c r="D17" s="1144"/>
      <c r="E17" s="1144"/>
      <c r="F17" s="753">
        <v>0.5</v>
      </c>
      <c r="G17" s="753">
        <v>0.51388888888888895</v>
      </c>
      <c r="H17" s="753">
        <v>0.52083333333333337</v>
      </c>
      <c r="I17" s="1144"/>
      <c r="J17" s="1144"/>
      <c r="K17" s="1144"/>
      <c r="L17" s="1144"/>
      <c r="M17" s="1144"/>
      <c r="N17" s="1148"/>
      <c r="O17" s="760">
        <v>554</v>
      </c>
      <c r="P17" s="1165"/>
      <c r="Q17" s="1164"/>
      <c r="R17" s="1173"/>
      <c r="S17" s="1173"/>
      <c r="T17" s="1173"/>
      <c r="U17" s="761">
        <v>0.52083333333333337</v>
      </c>
      <c r="V17" s="753">
        <v>0.52430555555555558</v>
      </c>
      <c r="W17" s="753">
        <v>0.53125</v>
      </c>
      <c r="X17" s="753">
        <v>0.54513888888888895</v>
      </c>
      <c r="Y17" s="753">
        <v>0.55555555555555558</v>
      </c>
      <c r="Z17" s="753">
        <v>0.56597222222222221</v>
      </c>
      <c r="AA17" s="761">
        <v>0.57638888888888895</v>
      </c>
      <c r="AB17" s="764">
        <v>0.58333333333333337</v>
      </c>
      <c r="AC17" s="760">
        <v>554</v>
      </c>
    </row>
    <row r="18" spans="1:29" ht="12">
      <c r="A18" s="760">
        <v>551</v>
      </c>
      <c r="B18" s="728">
        <v>0.5</v>
      </c>
      <c r="C18" s="753">
        <v>0.50694444444444442</v>
      </c>
      <c r="D18" s="753">
        <v>0.51736111111111105</v>
      </c>
      <c r="E18" s="753">
        <v>0.52430555555555558</v>
      </c>
      <c r="F18" s="753">
        <v>0.53125</v>
      </c>
      <c r="G18" s="753">
        <v>0.54166666666666663</v>
      </c>
      <c r="H18" s="753">
        <v>0.54861111111111105</v>
      </c>
      <c r="I18" s="1144"/>
      <c r="J18" s="1144"/>
      <c r="K18" s="1144"/>
      <c r="L18" s="1144"/>
      <c r="M18" s="1144"/>
      <c r="N18" s="1148"/>
      <c r="O18" s="760">
        <v>551</v>
      </c>
      <c r="P18" s="1165"/>
      <c r="Q18" s="1164"/>
      <c r="R18" s="1173"/>
      <c r="S18" s="1173"/>
      <c r="T18" s="1173"/>
      <c r="U18" s="761">
        <v>0.54861111111111105</v>
      </c>
      <c r="V18" s="753">
        <v>0.55555555555555558</v>
      </c>
      <c r="W18" s="753">
        <v>0.5625</v>
      </c>
      <c r="X18" s="753">
        <v>0.57638888888888895</v>
      </c>
      <c r="Y18" s="1164"/>
      <c r="Z18" s="1164"/>
      <c r="AA18" s="1164"/>
      <c r="AB18" s="764">
        <v>0.60416666666666663</v>
      </c>
      <c r="AC18" s="760">
        <v>551</v>
      </c>
    </row>
    <row r="19" spans="1:29" ht="12">
      <c r="A19" s="760">
        <v>550</v>
      </c>
      <c r="B19" s="758">
        <v>0.58333333333333337</v>
      </c>
      <c r="C19" s="753">
        <v>0.59027777777777779</v>
      </c>
      <c r="D19" s="753">
        <v>0.60069444444444442</v>
      </c>
      <c r="E19" s="753">
        <v>0.61111111111111105</v>
      </c>
      <c r="F19" s="753">
        <v>0.62152777777777779</v>
      </c>
      <c r="G19" s="753">
        <v>0.63541666666666663</v>
      </c>
      <c r="H19" s="753">
        <v>0.64236111111111105</v>
      </c>
      <c r="I19" s="753">
        <v>0.64930555555555558</v>
      </c>
      <c r="J19" s="753">
        <v>0.65972222222222221</v>
      </c>
      <c r="K19" s="753">
        <v>0.67013888888888884</v>
      </c>
      <c r="L19" s="753">
        <v>0.68055555555555547</v>
      </c>
      <c r="M19" s="337">
        <v>0.69097222222222221</v>
      </c>
      <c r="N19" s="1148"/>
      <c r="O19" s="760">
        <v>550</v>
      </c>
      <c r="P19" s="1165"/>
      <c r="Q19" s="759">
        <v>0.70138888888888884</v>
      </c>
      <c r="R19" s="761">
        <v>0.71180555555555547</v>
      </c>
      <c r="S19" s="761">
        <v>0.72222222222222221</v>
      </c>
      <c r="T19" s="761">
        <v>0.73263888888888884</v>
      </c>
      <c r="U19" s="761">
        <v>0.74305555555555547</v>
      </c>
      <c r="V19" s="753">
        <v>0.75347222222222221</v>
      </c>
      <c r="W19" s="753">
        <v>0.76388888888888884</v>
      </c>
      <c r="X19" s="753">
        <v>0.77777777777777779</v>
      </c>
      <c r="Y19" s="1144"/>
      <c r="Z19" s="1144"/>
      <c r="AA19" s="1144"/>
      <c r="AB19" s="1148"/>
      <c r="AC19" s="760">
        <v>550</v>
      </c>
    </row>
    <row r="20" spans="1:29" ht="12">
      <c r="A20" s="760">
        <v>554</v>
      </c>
      <c r="B20" s="758">
        <v>0.61111111111111105</v>
      </c>
      <c r="C20" s="753">
        <v>0.61805555555555558</v>
      </c>
      <c r="D20" s="753">
        <v>0.62847222222222221</v>
      </c>
      <c r="E20" s="753">
        <v>0.63888888888888884</v>
      </c>
      <c r="F20" s="753">
        <v>0.64930555555555547</v>
      </c>
      <c r="G20" s="753">
        <v>0.66319444444444431</v>
      </c>
      <c r="H20" s="753">
        <v>0.67361111111111094</v>
      </c>
      <c r="I20" s="753">
        <v>0.67361111111111116</v>
      </c>
      <c r="J20" s="753">
        <v>0.68402777777777779</v>
      </c>
      <c r="K20" s="753">
        <v>0.69097222222222221</v>
      </c>
      <c r="L20" s="753">
        <v>0.70138888888888884</v>
      </c>
      <c r="M20" s="753">
        <v>0.71180555555555547</v>
      </c>
      <c r="N20" s="740">
        <v>0.72222222222222221</v>
      </c>
      <c r="O20" s="760">
        <v>554</v>
      </c>
      <c r="P20" s="754">
        <v>0.72569444444444453</v>
      </c>
      <c r="Q20" s="761">
        <v>0.73611111111111116</v>
      </c>
      <c r="R20" s="761">
        <v>0.74652777777777779</v>
      </c>
      <c r="S20" s="761">
        <v>0.75694444444444453</v>
      </c>
      <c r="T20" s="761">
        <v>0.76736111111111116</v>
      </c>
      <c r="U20" s="761">
        <v>0.77777777777777779</v>
      </c>
      <c r="V20" s="753">
        <v>0.77777777777777779</v>
      </c>
      <c r="W20" s="753">
        <v>0.78472222222222221</v>
      </c>
      <c r="X20" s="753">
        <v>0.79861111111111116</v>
      </c>
      <c r="Y20" s="1144"/>
      <c r="Z20" s="1144"/>
      <c r="AA20" s="1144"/>
      <c r="AB20" s="1148"/>
      <c r="AC20" s="760">
        <v>554</v>
      </c>
    </row>
    <row r="21" spans="1:29" ht="12">
      <c r="A21" s="760">
        <v>553</v>
      </c>
      <c r="B21" s="758">
        <v>0.64930555555555558</v>
      </c>
      <c r="C21" s="753">
        <v>0.65625</v>
      </c>
      <c r="D21" s="753">
        <v>0.66666666666666663</v>
      </c>
      <c r="E21" s="753">
        <v>0.67708333333333326</v>
      </c>
      <c r="F21" s="753">
        <v>0.68749999999999989</v>
      </c>
      <c r="G21" s="753">
        <v>0.70138888888888884</v>
      </c>
      <c r="H21" s="753">
        <v>0.70833333333333337</v>
      </c>
      <c r="I21" s="753">
        <v>0.70833333333333337</v>
      </c>
      <c r="J21" s="1151"/>
      <c r="K21" s="1151"/>
      <c r="L21" s="1151"/>
      <c r="M21" s="1151"/>
      <c r="N21" s="740">
        <v>0.74305555555555547</v>
      </c>
      <c r="O21" s="760">
        <v>553</v>
      </c>
      <c r="P21" s="1162"/>
      <c r="Q21" s="1163"/>
      <c r="R21" s="1163"/>
      <c r="S21" s="1163"/>
      <c r="T21" s="1163"/>
      <c r="U21" s="761">
        <v>0.79861111111111116</v>
      </c>
      <c r="V21" s="753">
        <v>0.80555555555555547</v>
      </c>
      <c r="W21" s="1164"/>
      <c r="X21" s="1164"/>
      <c r="Y21" s="1164"/>
      <c r="Z21" s="753">
        <v>0.82638888888888884</v>
      </c>
      <c r="AA21" s="1144"/>
      <c r="AB21" s="338">
        <v>0.84722222222222221</v>
      </c>
      <c r="AC21" s="760">
        <v>553</v>
      </c>
    </row>
    <row r="22" spans="1:29" ht="12">
      <c r="A22" s="760">
        <v>551</v>
      </c>
      <c r="B22" s="758">
        <v>0.67708333333333337</v>
      </c>
      <c r="C22" s="753">
        <v>0.68402777777777779</v>
      </c>
      <c r="D22" s="753">
        <v>0.69444444444444442</v>
      </c>
      <c r="E22" s="753">
        <v>0.70486111111111105</v>
      </c>
      <c r="F22" s="753">
        <v>0.71527777777777768</v>
      </c>
      <c r="G22" s="753">
        <v>0.72916666666666652</v>
      </c>
      <c r="H22" s="753">
        <v>0.73958333333333315</v>
      </c>
      <c r="I22" s="753">
        <v>0.74652777777777779</v>
      </c>
      <c r="J22" s="753">
        <v>0.75694444444444453</v>
      </c>
      <c r="K22" s="753">
        <v>0.76736111111111116</v>
      </c>
      <c r="L22" s="753">
        <v>0.77777777777777779</v>
      </c>
      <c r="M22" s="753">
        <v>0.78819444444444453</v>
      </c>
      <c r="N22" s="740">
        <v>0.79861111111111116</v>
      </c>
      <c r="O22" s="760">
        <v>551</v>
      </c>
      <c r="P22" s="1162"/>
      <c r="Q22" s="1163"/>
      <c r="R22" s="1163"/>
      <c r="S22" s="1163"/>
      <c r="T22" s="1163"/>
      <c r="U22" s="761">
        <v>0.84027777777777779</v>
      </c>
      <c r="V22" s="753">
        <v>0.85763888888888884</v>
      </c>
      <c r="W22" s="753">
        <v>0.87152777777777779</v>
      </c>
      <c r="X22" s="753">
        <v>0.88541666666666663</v>
      </c>
      <c r="Y22" s="753">
        <v>0.89583333333333337</v>
      </c>
      <c r="Z22" s="753">
        <v>0.90625</v>
      </c>
      <c r="AA22" s="753">
        <v>0.91666666666666663</v>
      </c>
      <c r="AB22" s="338">
        <v>0.92361111111111116</v>
      </c>
      <c r="AC22" s="760">
        <v>551</v>
      </c>
    </row>
    <row r="23" spans="1:29" ht="12">
      <c r="A23" s="760">
        <v>552</v>
      </c>
      <c r="B23" s="758">
        <v>0.71875</v>
      </c>
      <c r="C23" s="753">
        <v>0.72569444444444442</v>
      </c>
      <c r="D23" s="753">
        <v>0.73611111111111105</v>
      </c>
      <c r="E23" s="753">
        <v>0.74305555555555547</v>
      </c>
      <c r="F23" s="753">
        <v>0.7534722222222221</v>
      </c>
      <c r="G23" s="753">
        <v>0.76736111111111094</v>
      </c>
      <c r="H23" s="753">
        <v>0.77430555555555547</v>
      </c>
      <c r="I23" s="753">
        <v>0.78125</v>
      </c>
      <c r="J23" s="753">
        <v>0.79166666666666663</v>
      </c>
      <c r="K23" s="753">
        <v>0.80208333333333337</v>
      </c>
      <c r="L23" s="753">
        <v>0.8125</v>
      </c>
      <c r="M23" s="753">
        <v>0.82291666666666663</v>
      </c>
      <c r="N23" s="740">
        <v>0.83333333333333337</v>
      </c>
      <c r="O23" s="760">
        <v>552</v>
      </c>
      <c r="P23" s="1162"/>
      <c r="Q23" s="1163"/>
      <c r="R23" s="1163"/>
      <c r="S23" s="1163"/>
      <c r="T23" s="1163"/>
      <c r="U23" s="761">
        <v>0.88194444444444453</v>
      </c>
      <c r="V23" s="753">
        <v>0.88888888888888884</v>
      </c>
      <c r="W23" s="1144"/>
      <c r="X23" s="1147"/>
      <c r="Y23" s="1147"/>
      <c r="Z23" s="1147"/>
      <c r="AA23" s="1144"/>
      <c r="AB23" s="338">
        <v>0.92708333333333337</v>
      </c>
      <c r="AC23" s="760">
        <v>552</v>
      </c>
    </row>
    <row r="24" spans="1:29" ht="12">
      <c r="A24" s="760">
        <v>550</v>
      </c>
      <c r="B24" s="1143"/>
      <c r="C24" s="1144"/>
      <c r="D24" s="1144"/>
      <c r="E24" s="1144"/>
      <c r="F24" s="753">
        <v>0.77777777777777779</v>
      </c>
      <c r="G24" s="753">
        <v>0.79166666666666663</v>
      </c>
      <c r="H24" s="753">
        <v>0.79861111111111116</v>
      </c>
      <c r="I24" s="1144"/>
      <c r="J24" s="1144"/>
      <c r="K24" s="1144"/>
      <c r="L24" s="1144"/>
      <c r="M24" s="1144"/>
      <c r="N24" s="1148"/>
      <c r="O24" s="760">
        <v>550</v>
      </c>
      <c r="P24" s="1162"/>
      <c r="Q24" s="1164"/>
      <c r="R24" s="1164"/>
      <c r="S24" s="1164"/>
      <c r="T24" s="1164"/>
      <c r="U24" s="761">
        <v>0.79861111111111116</v>
      </c>
      <c r="V24" s="753">
        <v>0.80555555555555547</v>
      </c>
      <c r="W24" s="753">
        <v>0.8159722222222221</v>
      </c>
      <c r="X24" s="753">
        <v>0.82986111111111094</v>
      </c>
      <c r="Y24" s="753">
        <v>0.84027777777777757</v>
      </c>
      <c r="Z24" s="753">
        <v>0.8506944444444442</v>
      </c>
      <c r="AA24" s="753">
        <v>0.86111111111111083</v>
      </c>
      <c r="AB24" s="338">
        <v>0.86805555555555525</v>
      </c>
      <c r="AC24" s="760">
        <v>550</v>
      </c>
    </row>
    <row r="25" spans="1:29" ht="12">
      <c r="A25" s="760">
        <v>554</v>
      </c>
      <c r="B25" s="1159"/>
      <c r="C25" s="1147"/>
      <c r="D25" s="1147"/>
      <c r="E25" s="1147"/>
      <c r="F25" s="753">
        <v>0.80555555555555547</v>
      </c>
      <c r="G25" s="753">
        <v>0.81944444444444453</v>
      </c>
      <c r="H25" s="753">
        <v>0.82638888888888884</v>
      </c>
      <c r="I25" s="1144"/>
      <c r="J25" s="1144"/>
      <c r="K25" s="1144"/>
      <c r="L25" s="1144"/>
      <c r="M25" s="1144"/>
      <c r="N25" s="1148"/>
      <c r="O25" s="760">
        <v>554</v>
      </c>
      <c r="P25" s="1165"/>
      <c r="Q25" s="1164"/>
      <c r="R25" s="1164"/>
      <c r="S25" s="1164"/>
      <c r="T25" s="1164"/>
      <c r="U25" s="761">
        <v>0.82638888888888884</v>
      </c>
      <c r="V25" s="753">
        <v>0.83333333333333337</v>
      </c>
      <c r="W25" s="753">
        <v>0.84375</v>
      </c>
      <c r="X25" s="753">
        <v>0.85763888888888884</v>
      </c>
      <c r="Y25" s="753">
        <v>0.86805555555555547</v>
      </c>
      <c r="Z25" s="753">
        <v>0.8784722222222221</v>
      </c>
      <c r="AA25" s="753">
        <v>0.88888888888888873</v>
      </c>
      <c r="AB25" s="338">
        <v>0.89930555555555536</v>
      </c>
      <c r="AC25" s="760">
        <v>554</v>
      </c>
    </row>
    <row r="26" spans="1:29" ht="12.75" thickBot="1">
      <c r="A26" s="762"/>
      <c r="B26" s="1160"/>
      <c r="C26" s="1161"/>
      <c r="D26" s="1161"/>
      <c r="E26" s="1161"/>
      <c r="F26" s="1157"/>
      <c r="G26" s="1157"/>
      <c r="H26" s="1157"/>
      <c r="I26" s="1157"/>
      <c r="J26" s="1157"/>
      <c r="K26" s="1157"/>
      <c r="L26" s="1157"/>
      <c r="M26" s="1157"/>
      <c r="N26" s="1158"/>
      <c r="O26" s="762"/>
      <c r="P26" s="1166"/>
      <c r="Q26" s="1167"/>
      <c r="R26" s="1167"/>
      <c r="S26" s="1167"/>
      <c r="T26" s="1167"/>
      <c r="U26" s="1167"/>
      <c r="V26" s="1157"/>
      <c r="W26" s="1157"/>
      <c r="X26" s="1157"/>
      <c r="Y26" s="1157"/>
      <c r="Z26" s="1157"/>
      <c r="AA26" s="1157"/>
      <c r="AB26" s="1168"/>
      <c r="AC26" s="762"/>
    </row>
    <row r="27" spans="1:29">
      <c r="A27" t="s">
        <v>236</v>
      </c>
    </row>
    <row r="28" spans="1:29">
      <c r="A28" t="s">
        <v>235</v>
      </c>
    </row>
  </sheetData>
  <phoneticPr fontId="0" type="noConversion"/>
  <pageMargins left="0.4" right="0.75" top="1" bottom="1" header="0" footer="0"/>
  <pageSetup paperSize="5" orientation="landscape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4">
    <tabColor rgb="FFFFFF00"/>
  </sheetPr>
  <dimension ref="A1:R22"/>
  <sheetViews>
    <sheetView workbookViewId="0">
      <selection activeCell="J12" sqref="J12"/>
    </sheetView>
  </sheetViews>
  <sheetFormatPr baseColWidth="10" defaultRowHeight="11.25"/>
  <cols>
    <col min="1" max="1" width="6" bestFit="1" customWidth="1"/>
    <col min="2" max="2" width="8.1640625" customWidth="1"/>
    <col min="3" max="5" width="8" customWidth="1"/>
    <col min="6" max="6" width="9.6640625" customWidth="1"/>
    <col min="7" max="7" width="10" customWidth="1"/>
    <col min="8" max="8" width="6.5" customWidth="1"/>
    <col min="9" max="9" width="4.6640625" customWidth="1"/>
    <col min="10" max="10" width="10.5" customWidth="1"/>
    <col min="11" max="11" width="9.33203125" customWidth="1"/>
    <col min="12" max="12" width="8" customWidth="1"/>
    <col min="13" max="13" width="9.1640625" customWidth="1"/>
    <col min="14" max="14" width="10.33203125" customWidth="1"/>
    <col min="15" max="15" width="12.1640625" customWidth="1"/>
    <col min="16" max="16" width="13" bestFit="1" customWidth="1"/>
    <col min="17" max="18" width="12.1640625" bestFit="1" customWidth="1"/>
  </cols>
  <sheetData>
    <row r="1" spans="1:18" ht="15">
      <c r="A1" s="884"/>
      <c r="B1" s="720"/>
      <c r="C1" s="720"/>
      <c r="D1" s="720"/>
      <c r="E1" s="720" t="s">
        <v>169</v>
      </c>
      <c r="F1" s="720"/>
      <c r="G1" s="720"/>
      <c r="H1" s="720"/>
      <c r="I1" s="720"/>
      <c r="J1" s="721"/>
      <c r="K1" s="721"/>
      <c r="L1" s="720"/>
      <c r="M1" s="720"/>
      <c r="N1" s="720"/>
      <c r="O1" s="83"/>
      <c r="P1" s="84"/>
      <c r="Q1" s="724"/>
      <c r="R1" s="734"/>
    </row>
    <row r="2" spans="1:18" ht="15">
      <c r="A2" s="85"/>
      <c r="B2" s="722"/>
      <c r="C2" s="723"/>
      <c r="D2" s="723"/>
      <c r="E2" s="723"/>
      <c r="F2" s="723"/>
      <c r="G2" s="723"/>
      <c r="H2" s="723"/>
      <c r="I2" s="723"/>
      <c r="J2" s="723"/>
      <c r="K2" s="723"/>
      <c r="L2" s="723"/>
      <c r="M2" s="723"/>
      <c r="N2" s="723"/>
      <c r="O2" s="26"/>
      <c r="P2" s="65">
        <v>42101</v>
      </c>
      <c r="Q2" s="725" t="s">
        <v>139</v>
      </c>
      <c r="R2" s="726"/>
    </row>
    <row r="3" spans="1:18" ht="13.5" thickBot="1">
      <c r="A3" s="732"/>
      <c r="B3" s="733"/>
      <c r="C3" s="733" t="s">
        <v>231</v>
      </c>
      <c r="D3" s="733"/>
      <c r="E3" s="885"/>
      <c r="F3" s="885"/>
      <c r="G3" s="885"/>
      <c r="H3" s="885"/>
      <c r="I3" s="885"/>
      <c r="J3" s="885"/>
      <c r="K3" s="885"/>
      <c r="L3" s="47"/>
      <c r="M3" s="47" t="s">
        <v>62</v>
      </c>
      <c r="N3" s="47"/>
      <c r="O3" s="260"/>
      <c r="P3" s="261"/>
      <c r="Q3" s="725"/>
      <c r="R3" s="726"/>
    </row>
    <row r="4" spans="1:18" ht="13.5" thickBot="1">
      <c r="A4" s="896" t="s">
        <v>75</v>
      </c>
      <c r="B4" s="897" t="s">
        <v>91</v>
      </c>
      <c r="C4" s="897" t="s">
        <v>136</v>
      </c>
      <c r="D4" s="897" t="s">
        <v>137</v>
      </c>
      <c r="E4" s="897" t="s">
        <v>79</v>
      </c>
      <c r="F4" s="897" t="s">
        <v>77</v>
      </c>
      <c r="G4" s="897" t="s">
        <v>78</v>
      </c>
      <c r="H4" s="897" t="s">
        <v>2</v>
      </c>
      <c r="I4" s="897" t="s">
        <v>75</v>
      </c>
      <c r="J4" s="897" t="s">
        <v>76</v>
      </c>
      <c r="K4" s="897" t="s">
        <v>2</v>
      </c>
      <c r="L4" s="897" t="s">
        <v>78</v>
      </c>
      <c r="M4" s="897" t="s">
        <v>77</v>
      </c>
      <c r="N4" s="897" t="s">
        <v>79</v>
      </c>
      <c r="O4" s="897" t="s">
        <v>137</v>
      </c>
      <c r="P4" s="897" t="s">
        <v>136</v>
      </c>
      <c r="Q4" s="898" t="s">
        <v>91</v>
      </c>
      <c r="R4" s="899" t="s">
        <v>75</v>
      </c>
    </row>
    <row r="5" spans="1:18" ht="14.25" thickTop="1" thickBot="1">
      <c r="A5" s="902">
        <v>555</v>
      </c>
      <c r="B5" s="1174"/>
      <c r="C5" s="1174"/>
      <c r="D5" s="1174"/>
      <c r="E5" s="903">
        <v>0.28125</v>
      </c>
      <c r="F5" s="903">
        <v>0.29166666666666669</v>
      </c>
      <c r="G5" s="903">
        <v>0.30208333333333331</v>
      </c>
      <c r="H5" s="903">
        <v>0.32291666666666669</v>
      </c>
      <c r="I5" s="902">
        <v>555</v>
      </c>
      <c r="J5" s="902" t="s">
        <v>20</v>
      </c>
      <c r="K5" s="1179"/>
      <c r="L5" s="1065"/>
      <c r="M5" s="1065"/>
      <c r="N5" s="1066"/>
      <c r="O5" s="1174"/>
      <c r="P5" s="1174"/>
      <c r="Q5" s="1174"/>
      <c r="R5" s="902">
        <v>555</v>
      </c>
    </row>
    <row r="6" spans="1:18" ht="14.25" thickTop="1" thickBot="1">
      <c r="A6" s="902">
        <v>556</v>
      </c>
      <c r="B6" s="1174"/>
      <c r="C6" s="1174"/>
      <c r="D6" s="1174"/>
      <c r="E6" s="903">
        <v>0.30208333333333331</v>
      </c>
      <c r="F6" s="903">
        <v>0.3125</v>
      </c>
      <c r="G6" s="903">
        <v>0.32291666666666669</v>
      </c>
      <c r="H6" s="1175"/>
      <c r="I6" s="902">
        <v>556</v>
      </c>
      <c r="J6" s="902" t="s">
        <v>20</v>
      </c>
      <c r="K6" s="1174"/>
      <c r="L6" s="903">
        <v>0.33333333333333331</v>
      </c>
      <c r="M6" s="903">
        <v>0.34375</v>
      </c>
      <c r="N6" s="903">
        <v>0.35416666666666669</v>
      </c>
      <c r="O6" s="1174"/>
      <c r="P6" s="1174"/>
      <c r="Q6" s="1174"/>
      <c r="R6" s="902">
        <v>556</v>
      </c>
    </row>
    <row r="7" spans="1:18" ht="14.25" thickTop="1" thickBot="1">
      <c r="A7" s="902">
        <v>555</v>
      </c>
      <c r="B7" s="1174"/>
      <c r="C7" s="1174"/>
      <c r="D7" s="1174"/>
      <c r="E7" s="1175"/>
      <c r="F7" s="903">
        <v>0.35416666666666669</v>
      </c>
      <c r="G7" s="903">
        <v>0.36458333333333331</v>
      </c>
      <c r="H7" s="1175"/>
      <c r="I7" s="902">
        <v>555</v>
      </c>
      <c r="J7" s="902" t="s">
        <v>20</v>
      </c>
      <c r="K7" s="1174"/>
      <c r="L7" s="903">
        <v>0.375</v>
      </c>
      <c r="M7" s="903">
        <v>0.38541666666666669</v>
      </c>
      <c r="N7" s="903">
        <v>0.39583333333333331</v>
      </c>
      <c r="O7" s="1174"/>
      <c r="P7" s="1174"/>
      <c r="Q7" s="1174"/>
      <c r="R7" s="902">
        <v>555</v>
      </c>
    </row>
    <row r="8" spans="1:18" ht="14.25" thickTop="1" thickBot="1">
      <c r="A8" s="902">
        <v>556</v>
      </c>
      <c r="B8" s="1174"/>
      <c r="C8" s="1174"/>
      <c r="D8" s="1174"/>
      <c r="E8" s="903">
        <v>0.3576388888888889</v>
      </c>
      <c r="F8" s="903">
        <v>0.36805555555555558</v>
      </c>
      <c r="G8" s="903">
        <v>0.37847222222222227</v>
      </c>
      <c r="H8" s="1175"/>
      <c r="I8" s="902">
        <v>556</v>
      </c>
      <c r="J8" s="902" t="s">
        <v>20</v>
      </c>
      <c r="K8" s="1174"/>
      <c r="L8" s="903">
        <v>0.38541666666666669</v>
      </c>
      <c r="M8" s="903">
        <v>0.39930555555555558</v>
      </c>
      <c r="N8" s="903">
        <v>0.40972222222222227</v>
      </c>
      <c r="O8" s="903">
        <v>0.4201388888888889</v>
      </c>
      <c r="P8" s="903">
        <v>0.42708333333333331</v>
      </c>
      <c r="Q8" s="903">
        <v>0.4375</v>
      </c>
      <c r="R8" s="902">
        <v>556</v>
      </c>
    </row>
    <row r="9" spans="1:18" ht="14.25" thickTop="1" thickBot="1">
      <c r="A9" s="902">
        <v>555</v>
      </c>
      <c r="B9" s="1174"/>
      <c r="C9" s="1174"/>
      <c r="D9" s="1174"/>
      <c r="E9" s="903">
        <v>0.41319444444444442</v>
      </c>
      <c r="F9" s="903">
        <v>0.4236111111111111</v>
      </c>
      <c r="G9" s="903">
        <v>0.43402777777777773</v>
      </c>
      <c r="H9" s="1175"/>
      <c r="I9" s="902">
        <v>555</v>
      </c>
      <c r="J9" s="902" t="s">
        <v>20</v>
      </c>
      <c r="K9" s="1174"/>
      <c r="L9" s="903">
        <v>0.43402777777777773</v>
      </c>
      <c r="M9" s="903">
        <v>0.44444444444444442</v>
      </c>
      <c r="N9" s="1174"/>
      <c r="O9" s="1175"/>
      <c r="P9" s="1175"/>
      <c r="Q9" s="1175"/>
      <c r="R9" s="902">
        <v>555</v>
      </c>
    </row>
    <row r="10" spans="1:18" ht="14.25" thickTop="1" thickBot="1">
      <c r="A10" s="902">
        <v>555</v>
      </c>
      <c r="B10" s="1174"/>
      <c r="C10" s="1174"/>
      <c r="D10" s="1174"/>
      <c r="E10" s="1174"/>
      <c r="F10" s="903">
        <v>0.45833333333333331</v>
      </c>
      <c r="G10" s="903">
        <v>0.46875</v>
      </c>
      <c r="H10" s="1175"/>
      <c r="I10" s="902">
        <v>555</v>
      </c>
      <c r="J10" s="902" t="s">
        <v>20</v>
      </c>
      <c r="K10" s="1174"/>
      <c r="L10" s="903">
        <v>0.47222222222222227</v>
      </c>
      <c r="M10" s="903">
        <v>0.4826388888888889</v>
      </c>
      <c r="N10" s="903">
        <v>0.49305555555555558</v>
      </c>
      <c r="O10" s="903">
        <v>0.50347222222222221</v>
      </c>
      <c r="P10" s="903">
        <v>0.51388888888888895</v>
      </c>
      <c r="Q10" s="903">
        <v>0.52083333333333337</v>
      </c>
      <c r="R10" s="902">
        <v>555</v>
      </c>
    </row>
    <row r="11" spans="1:18" ht="14.25" thickTop="1" thickBot="1">
      <c r="A11" s="902">
        <v>556</v>
      </c>
      <c r="B11" s="903">
        <v>0.44444444444444442</v>
      </c>
      <c r="C11" s="903">
        <v>0.4548611111111111</v>
      </c>
      <c r="D11" s="903">
        <v>0.46527777777777773</v>
      </c>
      <c r="E11" s="903">
        <v>0.47569444444444442</v>
      </c>
      <c r="F11" s="903">
        <v>0.4861111111111111</v>
      </c>
      <c r="G11" s="903">
        <v>0.49652777777777773</v>
      </c>
      <c r="H11" s="1175"/>
      <c r="I11" s="902">
        <v>556</v>
      </c>
      <c r="J11" s="902" t="s">
        <v>20</v>
      </c>
      <c r="K11" s="1174"/>
      <c r="L11" s="903">
        <v>0.5</v>
      </c>
      <c r="M11" s="903">
        <v>0.51041666666666663</v>
      </c>
      <c r="N11" s="903">
        <v>0.51736111111111105</v>
      </c>
      <c r="O11" s="1174"/>
      <c r="P11" s="1174"/>
      <c r="Q11" s="1174"/>
      <c r="R11" s="902">
        <v>556</v>
      </c>
    </row>
    <row r="12" spans="1:18" ht="12.75" customHeight="1" thickTop="1" thickBot="1">
      <c r="A12" s="902">
        <v>556</v>
      </c>
      <c r="B12" s="1174"/>
      <c r="C12" s="1174"/>
      <c r="D12" s="1174"/>
      <c r="E12" s="903">
        <v>0.52083333333333337</v>
      </c>
      <c r="F12" s="903">
        <v>0.53125</v>
      </c>
      <c r="G12" s="903">
        <v>0.54166666666666663</v>
      </c>
      <c r="H12" s="1175"/>
      <c r="I12" s="902">
        <v>556</v>
      </c>
      <c r="J12" s="902" t="s">
        <v>35</v>
      </c>
      <c r="K12" s="1174"/>
      <c r="L12" s="1175"/>
      <c r="M12" s="1175"/>
      <c r="N12" s="1176"/>
      <c r="O12" s="1177"/>
      <c r="P12" s="1177"/>
      <c r="Q12" s="1175"/>
      <c r="R12" s="902">
        <v>556</v>
      </c>
    </row>
    <row r="13" spans="1:18" ht="14.25" customHeight="1" thickTop="1" thickBot="1">
      <c r="A13" s="902">
        <v>555</v>
      </c>
      <c r="B13" s="905">
        <v>0.53472222222222221</v>
      </c>
      <c r="C13" s="904">
        <v>0.54861111111111105</v>
      </c>
      <c r="D13" s="904">
        <v>0.55555555555555558</v>
      </c>
      <c r="E13" s="903">
        <v>0.56597222222222221</v>
      </c>
      <c r="F13" s="903">
        <v>0.57638888888888895</v>
      </c>
      <c r="G13" s="903">
        <v>0.58680555555555558</v>
      </c>
      <c r="H13" s="1175"/>
      <c r="I13" s="902">
        <v>555</v>
      </c>
      <c r="J13" s="902" t="s">
        <v>20</v>
      </c>
      <c r="K13" s="1174"/>
      <c r="L13" s="912">
        <v>0.59722222222222199</v>
      </c>
      <c r="M13" s="1175"/>
      <c r="N13" s="913">
        <v>0.61458333333333337</v>
      </c>
      <c r="O13" s="1178"/>
      <c r="P13" s="1178"/>
      <c r="Q13" s="912">
        <v>0.63194444444444442</v>
      </c>
      <c r="R13" s="902">
        <v>555</v>
      </c>
    </row>
    <row r="14" spans="1:18" ht="14.25" thickTop="1" thickBot="1">
      <c r="A14" s="902">
        <v>556</v>
      </c>
      <c r="B14" s="904">
        <v>0.60763888888888895</v>
      </c>
      <c r="C14" s="904">
        <v>0.61805555555555558</v>
      </c>
      <c r="D14" s="904">
        <v>0.62847222222222221</v>
      </c>
      <c r="E14" s="913">
        <v>0.63888888888888895</v>
      </c>
      <c r="F14" s="903">
        <v>0.64930555555555558</v>
      </c>
      <c r="G14" s="903">
        <v>0.65972222222222221</v>
      </c>
      <c r="H14" s="1175"/>
      <c r="I14" s="902">
        <v>556</v>
      </c>
      <c r="J14" s="902" t="s">
        <v>20</v>
      </c>
      <c r="K14" s="1174"/>
      <c r="L14" s="903">
        <v>0.66666666666666663</v>
      </c>
      <c r="M14" s="903">
        <v>0.67708333333333337</v>
      </c>
      <c r="N14" s="903">
        <v>0.6875</v>
      </c>
      <c r="O14" s="903">
        <v>0.69791666666666663</v>
      </c>
      <c r="P14" s="903">
        <v>0.70486111111111116</v>
      </c>
      <c r="Q14" s="903">
        <v>0.71527777777777779</v>
      </c>
      <c r="R14" s="902">
        <v>556</v>
      </c>
    </row>
    <row r="15" spans="1:18" ht="14.25" thickTop="1" thickBot="1">
      <c r="A15" s="902">
        <v>555</v>
      </c>
      <c r="B15" s="903">
        <v>0.64236111111111105</v>
      </c>
      <c r="C15" s="903">
        <v>0.65277777777777779</v>
      </c>
      <c r="D15" s="903">
        <v>0.66319444444444442</v>
      </c>
      <c r="E15" s="903">
        <v>0.67361111111111116</v>
      </c>
      <c r="F15" s="903">
        <v>0.68402777777777779</v>
      </c>
      <c r="G15" s="903">
        <v>0.69444444444444453</v>
      </c>
      <c r="H15" s="1175"/>
      <c r="I15" s="902">
        <v>555</v>
      </c>
      <c r="J15" s="902" t="s">
        <v>20</v>
      </c>
      <c r="K15" s="1174"/>
      <c r="L15" s="903">
        <v>0.72222222222222221</v>
      </c>
      <c r="M15" s="903">
        <v>0.73263888888888884</v>
      </c>
      <c r="N15" s="903">
        <v>0.74305555555555547</v>
      </c>
      <c r="O15" s="1174"/>
      <c r="P15" s="1174"/>
      <c r="Q15" s="1174"/>
      <c r="R15" s="902">
        <v>555</v>
      </c>
    </row>
    <row r="16" spans="1:18" ht="14.25" thickTop="1" thickBot="1">
      <c r="A16" s="902">
        <v>556</v>
      </c>
      <c r="B16" s="903">
        <v>0.71875</v>
      </c>
      <c r="C16" s="903">
        <v>0.72916666666666663</v>
      </c>
      <c r="D16" s="903">
        <v>0.73611111111111116</v>
      </c>
      <c r="E16" s="903">
        <v>0.74652777777777779</v>
      </c>
      <c r="F16" s="903">
        <v>0.75694444444444453</v>
      </c>
      <c r="G16" s="903">
        <v>0.76736111111111116</v>
      </c>
      <c r="H16" s="1175"/>
      <c r="I16" s="902">
        <v>556</v>
      </c>
      <c r="J16" s="902" t="s">
        <v>225</v>
      </c>
      <c r="K16" s="1174"/>
      <c r="L16" s="903">
        <v>0.77777777777777779</v>
      </c>
      <c r="M16" s="903">
        <v>0.78819444444444453</v>
      </c>
      <c r="N16" s="903">
        <v>0.79861111111111116</v>
      </c>
      <c r="O16" s="1174"/>
      <c r="P16" s="1174"/>
      <c r="Q16" s="1174"/>
      <c r="R16" s="902">
        <v>556</v>
      </c>
    </row>
    <row r="17" spans="1:18" ht="14.25" thickTop="1" thickBot="1">
      <c r="A17" s="902">
        <v>555</v>
      </c>
      <c r="B17" s="1174"/>
      <c r="C17" s="1174"/>
      <c r="D17" s="1174"/>
      <c r="E17" s="903">
        <v>0.75</v>
      </c>
      <c r="F17" s="903">
        <v>0.76041666666666663</v>
      </c>
      <c r="G17" s="903">
        <v>0.77083333333333337</v>
      </c>
      <c r="H17" s="1175"/>
      <c r="I17" s="902">
        <v>555</v>
      </c>
      <c r="J17" s="902" t="s">
        <v>20</v>
      </c>
      <c r="K17" s="1174"/>
      <c r="L17" s="903">
        <v>0.80208333333333337</v>
      </c>
      <c r="M17" s="903">
        <v>0.8125</v>
      </c>
      <c r="N17" s="903">
        <v>0.82291666666666663</v>
      </c>
      <c r="O17" s="903">
        <v>0.83333333333333337</v>
      </c>
      <c r="P17" s="903">
        <v>0.84027777777777779</v>
      </c>
      <c r="Q17" s="903">
        <v>0.85069444444444453</v>
      </c>
      <c r="R17" s="902">
        <v>555</v>
      </c>
    </row>
    <row r="18" spans="1:18" ht="14.25" thickTop="1" thickBot="1">
      <c r="A18" s="902">
        <v>556</v>
      </c>
      <c r="B18" s="1174"/>
      <c r="C18" s="1174"/>
      <c r="D18" s="1174"/>
      <c r="E18" s="903">
        <v>0.80902777777777779</v>
      </c>
      <c r="F18" s="903">
        <v>0.81944444444444453</v>
      </c>
      <c r="G18" s="903">
        <v>0.82986111111111116</v>
      </c>
      <c r="H18" s="1175"/>
      <c r="I18" s="902">
        <v>556</v>
      </c>
      <c r="J18" s="902" t="s">
        <v>35</v>
      </c>
      <c r="K18" s="1174"/>
      <c r="L18" s="1175"/>
      <c r="M18" s="1175"/>
      <c r="N18" s="1176"/>
      <c r="O18" s="1177"/>
      <c r="P18" s="1177"/>
      <c r="Q18" s="1175"/>
      <c r="R18" s="902">
        <v>556</v>
      </c>
    </row>
    <row r="19" spans="1:18" ht="14.25" thickTop="1" thickBot="1">
      <c r="A19" s="902">
        <v>555</v>
      </c>
      <c r="B19" s="903">
        <v>0.86458333333333337</v>
      </c>
      <c r="C19" s="903">
        <v>0.875</v>
      </c>
      <c r="D19" s="903">
        <v>0.88194444444444453</v>
      </c>
      <c r="E19" s="903">
        <v>0.89236111111111116</v>
      </c>
      <c r="F19" s="1175"/>
      <c r="G19" s="1175"/>
      <c r="H19" s="1175"/>
      <c r="I19" s="902">
        <v>555</v>
      </c>
      <c r="J19" s="902"/>
      <c r="K19" s="1174"/>
      <c r="L19" s="1175"/>
      <c r="M19" s="1175"/>
      <c r="N19" s="1175"/>
      <c r="O19" s="1174"/>
      <c r="P19" s="1174"/>
      <c r="Q19" s="1174"/>
      <c r="R19" s="1174"/>
    </row>
    <row r="20" spans="1:18" ht="14.25" thickTop="1" thickBot="1">
      <c r="A20" s="914">
        <v>556</v>
      </c>
      <c r="B20" s="915">
        <v>0.88888888888888884</v>
      </c>
      <c r="C20" s="915">
        <v>0.89583333333333337</v>
      </c>
      <c r="D20" s="915">
        <v>0.90625</v>
      </c>
      <c r="E20" s="916">
        <v>0.91666666666666663</v>
      </c>
      <c r="F20" s="1180"/>
      <c r="G20" s="1180"/>
      <c r="H20" s="1180"/>
      <c r="I20" s="917">
        <v>556</v>
      </c>
      <c r="J20" s="1181"/>
      <c r="K20" s="1181"/>
      <c r="L20" s="1180"/>
      <c r="M20" s="1180"/>
      <c r="N20" s="1182"/>
      <c r="O20" s="1183"/>
      <c r="P20" s="1184"/>
      <c r="Q20" s="1185"/>
      <c r="R20" s="1186"/>
    </row>
    <row r="21" spans="1:18" ht="12.75">
      <c r="A21" s="918"/>
      <c r="B21" s="900"/>
      <c r="C21" s="900"/>
      <c r="D21" s="900"/>
      <c r="E21" s="900"/>
      <c r="F21" s="900"/>
      <c r="G21" s="900"/>
      <c r="H21" s="900"/>
      <c r="I21" s="900"/>
      <c r="J21" s="901"/>
      <c r="K21" s="901"/>
      <c r="L21" s="900"/>
      <c r="M21" s="900"/>
      <c r="N21" s="900"/>
      <c r="O21" s="919" t="s">
        <v>170</v>
      </c>
      <c r="P21" s="919"/>
      <c r="Q21" s="919"/>
      <c r="R21" s="735"/>
    </row>
    <row r="22" spans="1:18" ht="13.5" thickBot="1">
      <c r="A22" s="736"/>
      <c r="B22" s="719"/>
      <c r="C22" s="719"/>
      <c r="D22" s="719"/>
      <c r="E22" s="719"/>
      <c r="F22" s="719"/>
      <c r="G22" s="737"/>
      <c r="H22" s="737"/>
      <c r="I22" s="737"/>
      <c r="J22" s="737"/>
      <c r="K22" s="737"/>
      <c r="L22" s="737"/>
      <c r="M22" s="730" t="s">
        <v>232</v>
      </c>
      <c r="N22" s="730"/>
      <c r="O22" s="738"/>
      <c r="P22" s="738"/>
      <c r="Q22" s="738"/>
      <c r="R22" s="739"/>
    </row>
  </sheetData>
  <phoneticPr fontId="15" type="noConversion"/>
  <pageMargins left="0.41" right="0.23" top="0.33" bottom="0.22" header="0" footer="0"/>
  <pageSetup paperSize="5" scale="12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10</vt:i4>
      </vt:variant>
    </vt:vector>
  </HeadingPairs>
  <TitlesOfParts>
    <vt:vector size="28" baseType="lpstr">
      <vt:lpstr>-DIRECTOS</vt:lpstr>
      <vt:lpstr>-EXPRESO V. REGINA</vt:lpstr>
      <vt:lpstr>-VILLA REGINA - NEUQUEN- Nuevo</vt:lpstr>
      <vt:lpstr>-ALLEN-NEUQUEN L A V </vt:lpstr>
      <vt:lpstr>-Isla 10</vt:lpstr>
      <vt:lpstr>-Isla 10 DOMINGOS Y FERIADOS</vt:lpstr>
      <vt:lpstr>-RF - CERVANTES</vt:lpstr>
      <vt:lpstr>-REGINA-CIPO</vt:lpstr>
      <vt:lpstr>-ROCA-CIPO</vt:lpstr>
      <vt:lpstr>-ALLEN-NQN- Sabados</vt:lpstr>
      <vt:lpstr>-ALLEN - NQN DOMINGO </vt:lpstr>
      <vt:lpstr>-RUTA 22 LUNES A VIERNES</vt:lpstr>
      <vt:lpstr>-RUTA 22 DOMINGOS Y FERIADOS</vt:lpstr>
      <vt:lpstr>-refuerzo ruta 22</vt:lpstr>
      <vt:lpstr>RURAL</vt:lpstr>
      <vt:lpstr>V.REGINA CHICHINALES GODOY</vt:lpstr>
      <vt:lpstr>V.REGINA CHICHINALES DOM- FER</vt:lpstr>
      <vt:lpstr>V.REGINA V. AZUL </vt:lpstr>
      <vt:lpstr>'-ALLEN - NQN DOMINGO '!Área_de_impresión</vt:lpstr>
      <vt:lpstr>'-ALLEN-NQN- Sabados'!Área_de_impresión</vt:lpstr>
      <vt:lpstr>'-DIRECTOS'!Área_de_impresión</vt:lpstr>
      <vt:lpstr>'-RF - CERVANTES'!Área_de_impresión</vt:lpstr>
      <vt:lpstr>'-ROCA-CIPO'!Área_de_impresión</vt:lpstr>
      <vt:lpstr>'-RUTA 22 LUNES A VIERNES'!Área_de_impresión</vt:lpstr>
      <vt:lpstr>'V.REGINA CHICHINALES DOM- FER'!Área_de_impresión</vt:lpstr>
      <vt:lpstr>'V.REGINA CHICHINALES GODOY'!Área_de_impresión</vt:lpstr>
      <vt:lpstr>'V.REGINA V. AZUL '!Área_de_impresión</vt:lpstr>
      <vt:lpstr>'-VILLA REGINA - NEUQUEN- Nuevo'!Área_de_impresión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Eduardo</cp:lastModifiedBy>
  <cp:lastPrinted>2015-05-07T18:51:53Z</cp:lastPrinted>
  <dcterms:created xsi:type="dcterms:W3CDTF">2007-03-22T14:12:44Z</dcterms:created>
  <dcterms:modified xsi:type="dcterms:W3CDTF">2015-05-12T19:48:12Z</dcterms:modified>
</cp:coreProperties>
</file>