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<sst xmlns="http://schemas.openxmlformats.org/spreadsheetml/2006/main" count="36" uniqueCount="36">
  <si>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An example business plan for a bus company - It shows what costs and money the company expects to have</t>
  </si>
  <si>
    <t xml:space="preserve">Month</t>
  </si>
  <si>
    <t xml:space="preserve">Start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</si>
  <si>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</si>
  <si>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</si>
  <si>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</si>
  <si>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</si>
  <si>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</si>
  <si>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</si>
  <si>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</si>
  <si>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</si>
  <si>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</si>
  <si>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</si>
  <si>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</si>
  <si>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</si>
  <si>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Whole Year</t>
  </si>
  <si>
    <t xml:space="preserve">Customer growth per month</t>
  </si>
  <si>
    <t xml:space="preserve">Customer per day</t>
  </si>
  <si>
    <t xml:space="preserve">Tickets sold</t>
  </si>
  <si>
    <t xml:space="preserve">Ticket price</t>
  </si>
  <si>
    <t xml:space="preserve">Revenue (money in)</t>
  </si>
  <si>
    <t xml:space="preserve">Expenses (costs, or money out)</t>
  </si>
  <si>
    <t xml:space="preserve">Bus</t>
  </si>
  <si>
    <t xml:space="preserve">Fuel</t>
  </si>
  <si>
    <t xml:space="preserve">Driver salary</t>
  </si>
  <si>
    <t xml:space="preserve">Total Expenses</t>
  </si>
  <si>
    <t xml:space="preserve">Profit</t>
  </si>
  <si>
    <t xml:space="preserve">Balance (money in the bank)</t>
  </si>
  <si>
    <t xml:space="preserve">/\ This is the initial money that the business starts with. A business needs capital (money) to start. This money can come from investment or a loan.</t>
  </si>
  <si>
    <t xml:space="preserve">Exercises</t>
  </si>
  <si>
    <t xml:space="preserve">Will the business make a profit in January?</t>
  </si>
  <si>
    <t xml:space="preserve">Will the business make a profit in December?</t>
  </si>
  <si>
    <t xml:space="preserve">By the end of the year – will the business have made more money than was invested?</t>
  </si>
  <si>
    <t xml:space="preserve">Is the business successful or not? Why?</t>
  </si>
  <si>
    <t xml:space="preserve">Try changing the numbers in the yellow boxes. See how the business does better or worse.</t>
  </si>
  <si>
    <t xml:space="preserve">This is a simple example with just 3 costs (bus, fuel, driver) – What other costs might there be?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</si>
</sst>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#,##0"/>
    <numFmt numFmtId="166" formatCode="[$-809]#,##0\ [$TZS];[RED]\-#,##0\ [$TZS]"/>
    <numFmt numFmtId="167" formatCode="#,##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4"/>
      <name val="Arial"/>
      <family val="2"/>
    </font>
    <font>
      <i val="true"/>
      <sz val="14"/>
      <name val="Arial"/>
      <family val="2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Chart of Profit and Bank Balance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Sheet1!$B$16:$N$16</c:f>
              <c:numCache>
                <c:formatCode>General</c:formatCode>
                <c:ptCount val="13"/>
                <c:pt idx="1">
                  <c:v>-1170000</c:v>
                </c:pt>
                <c:pt idx="2">
                  <c:v>-140000</c:v>
                </c:pt>
                <c:pt idx="3">
                  <c:v>-110000</c:v>
                </c:pt>
                <c:pt idx="4">
                  <c:v>-80000</c:v>
                </c:pt>
                <c:pt idx="5">
                  <c:v>-50000</c:v>
                </c:pt>
                <c:pt idx="6">
                  <c:v>-20000</c:v>
                </c:pt>
                <c:pt idx="7">
                  <c:v>10000</c:v>
                </c:pt>
                <c:pt idx="8">
                  <c:v>40000</c:v>
                </c:pt>
                <c:pt idx="9">
                  <c:v>70000</c:v>
                </c:pt>
                <c:pt idx="10">
                  <c:v>100000</c:v>
                </c:pt>
                <c:pt idx="11">
                  <c:v>130000</c:v>
                </c:pt>
                <c:pt idx="12">
                  <c:v>160000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Balance (money in the bank)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Sheet1!$B$17:$N$17</c:f>
              <c:numCache>
                <c:formatCode>General</c:formatCode>
                <c:ptCount val="13"/>
                <c:pt idx="0">
                  <c:v>2000000</c:v>
                </c:pt>
                <c:pt idx="1">
                  <c:v>830000</c:v>
                </c:pt>
                <c:pt idx="2">
                  <c:v>690000</c:v>
                </c:pt>
                <c:pt idx="3">
                  <c:v>580000</c:v>
                </c:pt>
                <c:pt idx="4">
                  <c:v>500000</c:v>
                </c:pt>
                <c:pt idx="5">
                  <c:v>450000</c:v>
                </c:pt>
                <c:pt idx="6">
                  <c:v>430000</c:v>
                </c:pt>
                <c:pt idx="7">
                  <c:v>440000</c:v>
                </c:pt>
                <c:pt idx="8">
                  <c:v>480000</c:v>
                </c:pt>
                <c:pt idx="9">
                  <c:v>550000</c:v>
                </c:pt>
                <c:pt idx="10">
                  <c:v>650000</c:v>
                </c:pt>
                <c:pt idx="11">
                  <c:v>780000</c:v>
                </c:pt>
                <c:pt idx="12">
                  <c:v>940000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819865"/>
        <c:axId val="38716901"/>
      </c:lineChart>
      <c:catAx>
        <c:axId val="30819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16901"/>
        <c:crosses val="autoZero"/>
        <c:auto val="1"/>
        <c:lblAlgn val="ctr"/>
        <c:lblOffset val="100"/>
        <c:noMultiLvlLbl val="0"/>
      </c:catAx>
      <c:valAx>
        <c:axId val="387169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-809]#,##0\ [$TZS];[RED]\-#,##0\ [$TZS]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198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170280</xdr:colOff>
      <xdr:row>18</xdr:row>
      <xdr:rowOff>210600</xdr:rowOff>
    </xdr:from>
    <xdr:to>
      <xdr:col>10</xdr:col>
      <xdr:colOff>1209960</xdr:colOff>
      <xdr:row>37</xdr:row>
      <xdr:rowOff>191520</xdr:rowOff>
    </xdr:to>
    <xdr:graphicFrame>
      <xdr:nvGraphicFramePr>
        <xdr:cNvPr id="0" name=""/>
        <xdr:cNvGraphicFramePr/>
      </xdr:nvGraphicFramePr>
      <xdr:xfrm>
        <a:off x="8109720" y="4176720"/>
        <a:ext cx="7412040" cy="416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35.42"/>
    <col collapsed="false" customWidth="true" hidden="false" outlineLevel="0" max="2" min="2" style="1" width="20.42"/>
    <col collapsed="false" customWidth="true" hidden="false" outlineLevel="0" max="3" min="3" style="1" width="20.56"/>
    <col collapsed="false" customWidth="true" hidden="false" outlineLevel="0" max="14" min="4" style="1" width="18.06"/>
    <col collapsed="false" customWidth="true" hidden="false" outlineLevel="0" max="15" min="15" style="2" width="23.06"/>
    <col collapsed="false" customWidth="false" hidden="false" outlineLevel="0" max="1024" min="16" style="1" width="11.52"/>
  </cols>
  <sheetData>
    <row r="1" customFormat="false" ht="17.35" hidden="false" customHeight="false" outlineLevel="0" collapsed="false">
      <c r="A1" s="2" t="s">
        <v>0</v>
      </c>
    </row>
    <row r="2" customFormat="false" ht="17.35" hidden="false" customHeight="false" outlineLevel="0" collapsed="false">
      <c r="A2" s="3"/>
      <c r="B2" s="3"/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7.35" hidden="false" customHeight="false" outlineLevel="0" collapsed="false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4" t="s">
        <v>15</v>
      </c>
    </row>
    <row r="4" customFormat="false" ht="17.35" hidden="false" customHeight="false" outlineLevel="0" collapsed="false">
      <c r="A4" s="3" t="s">
        <v>16</v>
      </c>
      <c r="B4" s="5" t="n">
        <v>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8"/>
      <c r="Q4" s="8"/>
      <c r="R4" s="8"/>
      <c r="S4" s="8"/>
    </row>
    <row r="5" s="13" customFormat="true" ht="17.35" hidden="false" customHeight="false" outlineLevel="0" collapsed="false">
      <c r="A5" s="9" t="s">
        <v>17</v>
      </c>
      <c r="B5" s="10"/>
      <c r="C5" s="5" t="n">
        <v>50</v>
      </c>
      <c r="D5" s="10" t="n">
        <f aca="false">C5+$B$4</f>
        <v>65</v>
      </c>
      <c r="E5" s="10" t="n">
        <f aca="false">D5+$B$4</f>
        <v>80</v>
      </c>
      <c r="F5" s="10" t="n">
        <f aca="false">E5+$B$4</f>
        <v>95</v>
      </c>
      <c r="G5" s="10" t="n">
        <f aca="false">F5+$B$4</f>
        <v>110</v>
      </c>
      <c r="H5" s="10" t="n">
        <f aca="false">G5+$B$4</f>
        <v>125</v>
      </c>
      <c r="I5" s="10" t="n">
        <f aca="false">H5+$B$4</f>
        <v>140</v>
      </c>
      <c r="J5" s="10" t="n">
        <f aca="false">I5+$B$4</f>
        <v>155</v>
      </c>
      <c r="K5" s="10" t="n">
        <f aca="false">J5+$B$4</f>
        <v>170</v>
      </c>
      <c r="L5" s="10" t="n">
        <f aca="false">K5+$B$4</f>
        <v>185</v>
      </c>
      <c r="M5" s="10" t="n">
        <f aca="false">L5+$B$4</f>
        <v>200</v>
      </c>
      <c r="N5" s="10" t="n">
        <f aca="false">M5+$B$4</f>
        <v>215</v>
      </c>
      <c r="O5" s="11"/>
      <c r="P5" s="12"/>
      <c r="Q5" s="12"/>
      <c r="R5" s="12"/>
      <c r="S5" s="12"/>
    </row>
    <row r="6" s="13" customFormat="true" ht="17.35" hidden="false" customHeight="false" outlineLevel="0" collapsed="false">
      <c r="A6" s="9" t="s">
        <v>18</v>
      </c>
      <c r="B6" s="10"/>
      <c r="C6" s="10" t="n">
        <f aca="false">C5*31</f>
        <v>1550</v>
      </c>
      <c r="D6" s="10" t="n">
        <f aca="false">D5*28</f>
        <v>1820</v>
      </c>
      <c r="E6" s="10" t="n">
        <f aca="false">E5*30</f>
        <v>2400</v>
      </c>
      <c r="F6" s="10" t="n">
        <f aca="false">F5*30</f>
        <v>2850</v>
      </c>
      <c r="G6" s="10" t="n">
        <f aca="false">G5*30</f>
        <v>3300</v>
      </c>
      <c r="H6" s="10" t="n">
        <f aca="false">H5*30</f>
        <v>3750</v>
      </c>
      <c r="I6" s="10" t="n">
        <f aca="false">I5*30</f>
        <v>4200</v>
      </c>
      <c r="J6" s="10" t="n">
        <f aca="false">J5*30</f>
        <v>4650</v>
      </c>
      <c r="K6" s="10" t="n">
        <f aca="false">K5*30</f>
        <v>5100</v>
      </c>
      <c r="L6" s="10" t="n">
        <f aca="false">L5*30</f>
        <v>5550</v>
      </c>
      <c r="M6" s="10" t="n">
        <f aca="false">M5*30</f>
        <v>6000</v>
      </c>
      <c r="N6" s="10" t="n">
        <f aca="false">N5*30</f>
        <v>6450</v>
      </c>
      <c r="O6" s="11" t="n">
        <f aca="false">SUM(C6:N6)</f>
        <v>47620</v>
      </c>
      <c r="P6" s="12"/>
      <c r="Q6" s="12"/>
      <c r="R6" s="12"/>
      <c r="S6" s="12"/>
    </row>
    <row r="7" customFormat="false" ht="17.35" hidden="false" customHeight="false" outlineLevel="0" collapsed="false">
      <c r="A7" s="3" t="s">
        <v>19</v>
      </c>
      <c r="B7" s="6"/>
      <c r="C7" s="14" t="n">
        <v>2000</v>
      </c>
      <c r="D7" s="6" t="n">
        <f aca="false">C7</f>
        <v>2000</v>
      </c>
      <c r="E7" s="6" t="n">
        <f aca="false">D7</f>
        <v>2000</v>
      </c>
      <c r="F7" s="6" t="n">
        <f aca="false">E7</f>
        <v>2000</v>
      </c>
      <c r="G7" s="6" t="n">
        <f aca="false">F7</f>
        <v>2000</v>
      </c>
      <c r="H7" s="6" t="n">
        <f aca="false">G7</f>
        <v>2000</v>
      </c>
      <c r="I7" s="6" t="n">
        <f aca="false">H7</f>
        <v>2000</v>
      </c>
      <c r="J7" s="6" t="n">
        <f aca="false">I7</f>
        <v>2000</v>
      </c>
      <c r="K7" s="6" t="n">
        <f aca="false">J7</f>
        <v>2000</v>
      </c>
      <c r="L7" s="6" t="n">
        <f aca="false">K7</f>
        <v>2000</v>
      </c>
      <c r="M7" s="6" t="n">
        <f aca="false">L7</f>
        <v>2000</v>
      </c>
      <c r="N7" s="6" t="n">
        <f aca="false">M7</f>
        <v>2000</v>
      </c>
      <c r="O7" s="7"/>
      <c r="P7" s="8"/>
      <c r="Q7" s="8"/>
      <c r="R7" s="8"/>
      <c r="S7" s="8"/>
    </row>
    <row r="8" customFormat="false" ht="17.35" hidden="false" customHeight="false" outlineLevel="0" collapsed="false">
      <c r="A8" s="3" t="s">
        <v>20</v>
      </c>
      <c r="B8" s="6"/>
      <c r="C8" s="6" t="n">
        <f aca="false">C5*C7</f>
        <v>100000</v>
      </c>
      <c r="D8" s="6" t="n">
        <f aca="false">D5*D7</f>
        <v>130000</v>
      </c>
      <c r="E8" s="6" t="n">
        <f aca="false">E5*E7</f>
        <v>160000</v>
      </c>
      <c r="F8" s="6" t="n">
        <f aca="false">F5*F7</f>
        <v>190000</v>
      </c>
      <c r="G8" s="6" t="n">
        <f aca="false">G5*G7</f>
        <v>220000</v>
      </c>
      <c r="H8" s="6" t="n">
        <f aca="false">H5*H7</f>
        <v>250000</v>
      </c>
      <c r="I8" s="6" t="n">
        <f aca="false">I5*I7</f>
        <v>280000</v>
      </c>
      <c r="J8" s="6" t="n">
        <f aca="false">J5*J7</f>
        <v>310000</v>
      </c>
      <c r="K8" s="6" t="n">
        <f aca="false">K5*K7</f>
        <v>340000</v>
      </c>
      <c r="L8" s="6" t="n">
        <f aca="false">L5*L7</f>
        <v>370000</v>
      </c>
      <c r="M8" s="6" t="n">
        <f aca="false">M5*M7</f>
        <v>400000</v>
      </c>
      <c r="N8" s="6" t="n">
        <f aca="false">N5*N7</f>
        <v>430000</v>
      </c>
      <c r="O8" s="7" t="n">
        <f aca="false">SUM(C8:N8)</f>
        <v>3180000</v>
      </c>
      <c r="P8" s="8"/>
      <c r="Q8" s="8"/>
      <c r="R8" s="8"/>
      <c r="S8" s="8"/>
    </row>
    <row r="9" customFormat="false" ht="17.35" hidden="false" customHeight="false" outlineLevel="0" collapsed="false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8"/>
      <c r="Q9" s="8"/>
      <c r="R9" s="8"/>
      <c r="S9" s="8"/>
    </row>
    <row r="10" customFormat="false" ht="17.35" hidden="false" customHeight="false" outlineLevel="0" collapsed="false">
      <c r="A10" s="3" t="s">
        <v>21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8"/>
      <c r="Q10" s="8"/>
      <c r="R10" s="8"/>
      <c r="S10" s="8"/>
    </row>
    <row r="11" customFormat="false" ht="17.35" hidden="false" customHeight="false" outlineLevel="0" collapsed="false">
      <c r="A11" s="3" t="s">
        <v>22</v>
      </c>
      <c r="B11" s="6"/>
      <c r="C11" s="14" t="n">
        <v>1000000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 t="n">
        <f aca="false">SUM(C11:N11)</f>
        <v>1000000</v>
      </c>
      <c r="P11" s="8"/>
      <c r="Q11" s="8"/>
      <c r="R11" s="8"/>
      <c r="S11" s="8"/>
    </row>
    <row r="12" customFormat="false" ht="17.35" hidden="false" customHeight="false" outlineLevel="0" collapsed="false">
      <c r="A12" s="3" t="s">
        <v>23</v>
      </c>
      <c r="B12" s="6"/>
      <c r="C12" s="14" t="n">
        <v>20000</v>
      </c>
      <c r="D12" s="6" t="n">
        <f aca="false">C12</f>
        <v>20000</v>
      </c>
      <c r="E12" s="6" t="n">
        <f aca="false">D12</f>
        <v>20000</v>
      </c>
      <c r="F12" s="6" t="n">
        <f aca="false">E12</f>
        <v>20000</v>
      </c>
      <c r="G12" s="6" t="n">
        <f aca="false">F12</f>
        <v>20000</v>
      </c>
      <c r="H12" s="6" t="n">
        <f aca="false">G12</f>
        <v>20000</v>
      </c>
      <c r="I12" s="6" t="n">
        <f aca="false">H12</f>
        <v>20000</v>
      </c>
      <c r="J12" s="6" t="n">
        <f aca="false">I12</f>
        <v>20000</v>
      </c>
      <c r="K12" s="6" t="n">
        <f aca="false">J12</f>
        <v>20000</v>
      </c>
      <c r="L12" s="6" t="n">
        <f aca="false">K12</f>
        <v>20000</v>
      </c>
      <c r="M12" s="6" t="n">
        <f aca="false">L12</f>
        <v>20000</v>
      </c>
      <c r="N12" s="6" t="n">
        <f aca="false">M12</f>
        <v>20000</v>
      </c>
      <c r="O12" s="7" t="n">
        <f aca="false">SUM(C12:N12)</f>
        <v>240000</v>
      </c>
      <c r="P12" s="8"/>
      <c r="Q12" s="8"/>
      <c r="R12" s="8"/>
      <c r="S12" s="8"/>
    </row>
    <row r="13" customFormat="false" ht="17.35" hidden="false" customHeight="false" outlineLevel="0" collapsed="false">
      <c r="A13" s="3" t="s">
        <v>24</v>
      </c>
      <c r="B13" s="6"/>
      <c r="C13" s="14" t="n">
        <v>250000</v>
      </c>
      <c r="D13" s="6" t="n">
        <f aca="false">C13</f>
        <v>250000</v>
      </c>
      <c r="E13" s="6" t="n">
        <f aca="false">D13</f>
        <v>250000</v>
      </c>
      <c r="F13" s="6" t="n">
        <f aca="false">E13</f>
        <v>250000</v>
      </c>
      <c r="G13" s="6" t="n">
        <f aca="false">F13</f>
        <v>250000</v>
      </c>
      <c r="H13" s="6" t="n">
        <f aca="false">G13</f>
        <v>250000</v>
      </c>
      <c r="I13" s="6" t="n">
        <f aca="false">H13</f>
        <v>250000</v>
      </c>
      <c r="J13" s="6" t="n">
        <f aca="false">I13</f>
        <v>250000</v>
      </c>
      <c r="K13" s="6" t="n">
        <f aca="false">J13</f>
        <v>250000</v>
      </c>
      <c r="L13" s="6" t="n">
        <f aca="false">K13</f>
        <v>250000</v>
      </c>
      <c r="M13" s="6" t="n">
        <f aca="false">L13</f>
        <v>250000</v>
      </c>
      <c r="N13" s="6" t="n">
        <f aca="false">M13</f>
        <v>250000</v>
      </c>
      <c r="O13" s="7" t="n">
        <f aca="false">SUM(C13:N13)</f>
        <v>3000000</v>
      </c>
      <c r="P13" s="8"/>
      <c r="Q13" s="8"/>
      <c r="R13" s="8"/>
      <c r="S13" s="8"/>
    </row>
    <row r="14" customFormat="false" ht="17.35" hidden="false" customHeight="false" outlineLevel="0" collapsed="false">
      <c r="A14" s="3" t="s">
        <v>25</v>
      </c>
      <c r="B14" s="6"/>
      <c r="C14" s="6" t="n">
        <f aca="false">SUM(C11:C13)</f>
        <v>1270000</v>
      </c>
      <c r="D14" s="6" t="n">
        <f aca="false">SUM(D11:D13)</f>
        <v>270000</v>
      </c>
      <c r="E14" s="6" t="n">
        <f aca="false">SUM(E11:E13)</f>
        <v>270000</v>
      </c>
      <c r="F14" s="6" t="n">
        <f aca="false">SUM(F11:F13)</f>
        <v>270000</v>
      </c>
      <c r="G14" s="6" t="n">
        <f aca="false">SUM(G11:G13)</f>
        <v>270000</v>
      </c>
      <c r="H14" s="6" t="n">
        <f aca="false">SUM(H11:H13)</f>
        <v>270000</v>
      </c>
      <c r="I14" s="6" t="n">
        <f aca="false">SUM(I11:I13)</f>
        <v>270000</v>
      </c>
      <c r="J14" s="6" t="n">
        <f aca="false">SUM(J11:J13)</f>
        <v>270000</v>
      </c>
      <c r="K14" s="6" t="n">
        <f aca="false">SUM(K11:K13)</f>
        <v>270000</v>
      </c>
      <c r="L14" s="6" t="n">
        <f aca="false">SUM(L11:L13)</f>
        <v>270000</v>
      </c>
      <c r="M14" s="6" t="n">
        <f aca="false">SUM(M11:M13)</f>
        <v>270000</v>
      </c>
      <c r="N14" s="6" t="n">
        <f aca="false">SUM(N11:N13)</f>
        <v>270000</v>
      </c>
      <c r="O14" s="7" t="n">
        <f aca="false">SUM(C14:N14)</f>
        <v>4240000</v>
      </c>
      <c r="P14" s="8"/>
      <c r="Q14" s="8"/>
      <c r="R14" s="8"/>
      <c r="S14" s="8"/>
    </row>
    <row r="15" customFormat="false" ht="17.35" hidden="false" customHeight="false" outlineLevel="0" collapsed="false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8"/>
      <c r="Q15" s="8"/>
      <c r="R15" s="8"/>
      <c r="S15" s="8"/>
    </row>
    <row r="16" customFormat="false" ht="17.35" hidden="false" customHeight="false" outlineLevel="0" collapsed="false">
      <c r="A16" s="3" t="s">
        <v>26</v>
      </c>
      <c r="B16" s="6"/>
      <c r="C16" s="6" t="n">
        <f aca="false">C8-C14</f>
        <v>-1170000</v>
      </c>
      <c r="D16" s="6" t="n">
        <f aca="false">D8-D14</f>
        <v>-140000</v>
      </c>
      <c r="E16" s="6" t="n">
        <f aca="false">E8-E14</f>
        <v>-110000</v>
      </c>
      <c r="F16" s="6" t="n">
        <f aca="false">F8-F14</f>
        <v>-80000</v>
      </c>
      <c r="G16" s="6" t="n">
        <f aca="false">G8-G14</f>
        <v>-50000</v>
      </c>
      <c r="H16" s="6" t="n">
        <f aca="false">H8-H14</f>
        <v>-20000</v>
      </c>
      <c r="I16" s="6" t="n">
        <f aca="false">I8-I14</f>
        <v>10000</v>
      </c>
      <c r="J16" s="6" t="n">
        <f aca="false">J8-J14</f>
        <v>40000</v>
      </c>
      <c r="K16" s="6" t="n">
        <f aca="false">K8-K14</f>
        <v>70000</v>
      </c>
      <c r="L16" s="6" t="n">
        <f aca="false">L8-L14</f>
        <v>100000</v>
      </c>
      <c r="M16" s="6" t="n">
        <f aca="false">M8-M14</f>
        <v>130000</v>
      </c>
      <c r="N16" s="6" t="n">
        <f aca="false">N8-N14</f>
        <v>160000</v>
      </c>
      <c r="O16" s="7" t="n">
        <f aca="false">SUM(C16:N16)</f>
        <v>-1060000</v>
      </c>
      <c r="P16" s="8"/>
      <c r="Q16" s="8"/>
      <c r="R16" s="8"/>
      <c r="S16" s="8"/>
    </row>
    <row r="17" customFormat="false" ht="17.35" hidden="false" customHeight="false" outlineLevel="0" collapsed="false">
      <c r="A17" s="3" t="s">
        <v>27</v>
      </c>
      <c r="B17" s="6" t="n">
        <v>2000000</v>
      </c>
      <c r="C17" s="6" t="n">
        <f aca="false">B17+C16</f>
        <v>830000</v>
      </c>
      <c r="D17" s="6" t="n">
        <f aca="false">C17+D16</f>
        <v>690000</v>
      </c>
      <c r="E17" s="6" t="n">
        <f aca="false">D17+E16</f>
        <v>580000</v>
      </c>
      <c r="F17" s="6" t="n">
        <f aca="false">E17+F16</f>
        <v>500000</v>
      </c>
      <c r="G17" s="6" t="n">
        <f aca="false">F17+G16</f>
        <v>450000</v>
      </c>
      <c r="H17" s="6" t="n">
        <f aca="false">G17+H16</f>
        <v>430000</v>
      </c>
      <c r="I17" s="6" t="n">
        <f aca="false">H17+I16</f>
        <v>440000</v>
      </c>
      <c r="J17" s="6" t="n">
        <f aca="false">I17+J16</f>
        <v>480000</v>
      </c>
      <c r="K17" s="6" t="n">
        <f aca="false">J17+K16</f>
        <v>550000</v>
      </c>
      <c r="L17" s="6" t="n">
        <f aca="false">K17+L16</f>
        <v>650000</v>
      </c>
      <c r="M17" s="6" t="n">
        <f aca="false">L17+M16</f>
        <v>780000</v>
      </c>
      <c r="N17" s="7" t="n">
        <f aca="false">M17+N16</f>
        <v>940000</v>
      </c>
      <c r="O17" s="7"/>
      <c r="P17" s="8"/>
      <c r="Q17" s="8"/>
      <c r="R17" s="8"/>
      <c r="S17" s="8"/>
    </row>
    <row r="18" customFormat="false" ht="17.35" hidden="false" customHeight="false" outlineLevel="0" collapsed="false">
      <c r="B18" s="15" t="s">
        <v>28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6"/>
      <c r="P18" s="8"/>
      <c r="Q18" s="8"/>
      <c r="R18" s="8"/>
      <c r="S18" s="8"/>
    </row>
    <row r="19" customFormat="false" ht="17.35" hidden="false" customHeight="false" outlineLevel="0" collapsed="false">
      <c r="A19" s="2" t="s">
        <v>29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6"/>
      <c r="P19" s="8"/>
      <c r="Q19" s="8"/>
      <c r="R19" s="8"/>
      <c r="S19" s="8"/>
    </row>
    <row r="20" customFormat="false" ht="17.35" hidden="false" customHeight="false" outlineLevel="0" collapsed="false">
      <c r="A20" s="1" t="s">
        <v>30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6"/>
      <c r="P20" s="8"/>
      <c r="Q20" s="8"/>
      <c r="R20" s="8"/>
      <c r="S20" s="8"/>
    </row>
    <row r="21" customFormat="false" ht="17.35" hidden="false" customHeight="false" outlineLevel="0" collapsed="false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6"/>
      <c r="P21" s="8"/>
      <c r="Q21" s="8"/>
      <c r="R21" s="8"/>
      <c r="S21" s="8"/>
    </row>
    <row r="22" customFormat="false" ht="17.35" hidden="false" customHeight="false" outlineLevel="0" collapsed="false">
      <c r="A22" s="1" t="s">
        <v>31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6"/>
      <c r="P22" s="8"/>
      <c r="Q22" s="8"/>
      <c r="R22" s="8"/>
      <c r="S22" s="8"/>
    </row>
    <row r="24" customFormat="false" ht="17.35" hidden="false" customHeight="false" outlineLevel="0" collapsed="false">
      <c r="A24" s="1" t="s">
        <v>32</v>
      </c>
    </row>
    <row r="26" customFormat="false" ht="17.35" hidden="false" customHeight="false" outlineLevel="0" collapsed="false">
      <c r="A26" s="1" t="s">
        <v>33</v>
      </c>
    </row>
    <row r="28" customFormat="false" ht="17.35" hidden="false" customHeight="false" outlineLevel="0" collapsed="false">
      <c r="A28" s="1" t="s">
        <v>34</v>
      </c>
    </row>
    <row r="30" customFormat="false" ht="17.35" hidden="false" customHeight="false" outlineLevel="0" collapsed="false">
      <c r="A30" s="1" t="s">
        <v>35</v>
      </c>
    </row>
    <row r="31" customFormat="false" ht="17.35" hidden="false" customHeight="false" outlineLevel="0" collapsed="false">
      <c r="A31" s="0"/>
    </row>
    <row r="32" customFormat="false" ht="17.35" hidden="false" customHeight="false" outlineLevel="0" collapsed="false">
      <c r="A3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Daniel Winterstein</cp:lastModifiedBy>
  <dcterms:modified xsi:type="dcterms:W3CDTF">2024-05-22T13:53:47Z</dcterms:modified>
  <cp:revision>2</cp:revision>
  <dc:subject/>
  <dc:title/>
</cp:coreProperties>
</file>