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Devin\Kuliah\SKRIPSI\Fix\"/>
    </mc:Choice>
  </mc:AlternateContent>
  <xr:revisionPtr revIDLastSave="0" documentId="10_ncr:8100000_{E22D8629-7B8A-482D-8403-671561E3B8CC}" xr6:coauthVersionLast="34" xr6:coauthVersionMax="34" xr10:uidLastSave="{00000000-0000-0000-0000-000000000000}"/>
  <bookViews>
    <workbookView xWindow="0" yWindow="0" windowWidth="24000" windowHeight="10110" xr2:uid="{DE9EFCB6-5D8B-450F-BEA7-6B548DC745A4}"/>
  </bookViews>
  <sheets>
    <sheet name="Sheet1" sheetId="1" r:id="rId1"/>
  </sheets>
  <definedNames>
    <definedName name="_xlnm._FilterDatabase" localSheetId="0" hidden="1">Sheet1!$A$2:$F$317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6" i="1" l="1"/>
  <c r="J27" i="1"/>
  <c r="J28" i="1"/>
  <c r="I27" i="1"/>
  <c r="I28" i="1"/>
  <c r="I26" i="1"/>
  <c r="J21" i="1"/>
  <c r="J22" i="1"/>
  <c r="J23" i="1"/>
  <c r="I22" i="1"/>
  <c r="I23" i="1"/>
  <c r="I21" i="1"/>
  <c r="I24" i="1" l="1"/>
  <c r="J29" i="1"/>
  <c r="I29" i="1"/>
  <c r="J24" i="1"/>
  <c r="J14" i="1" l="1"/>
  <c r="J15" i="1"/>
  <c r="J16" i="1"/>
  <c r="J17" i="1"/>
  <c r="J18" i="1"/>
  <c r="I15" i="1"/>
  <c r="I16" i="1"/>
  <c r="I17" i="1"/>
  <c r="I18" i="1"/>
  <c r="I14" i="1"/>
  <c r="J5" i="1"/>
  <c r="J6" i="1"/>
  <c r="J7" i="1"/>
  <c r="J8" i="1"/>
  <c r="J9" i="1"/>
  <c r="J10" i="1"/>
  <c r="J11" i="1"/>
  <c r="I6" i="1"/>
  <c r="I7" i="1"/>
  <c r="I8" i="1"/>
  <c r="I9" i="1"/>
  <c r="I10" i="1"/>
  <c r="I11" i="1"/>
  <c r="I5" i="1"/>
  <c r="J2" i="1"/>
  <c r="I2" i="1"/>
  <c r="J58" i="1" l="1"/>
  <c r="J66" i="1"/>
  <c r="J74" i="1"/>
  <c r="J81" i="1"/>
  <c r="J59" i="1"/>
  <c r="J67" i="1"/>
  <c r="J75" i="1"/>
  <c r="J79" i="1"/>
  <c r="J85" i="1"/>
  <c r="J60" i="1"/>
  <c r="J64" i="1"/>
  <c r="J76" i="1"/>
  <c r="J80" i="1"/>
  <c r="J84" i="1"/>
  <c r="J96" i="1"/>
  <c r="J65" i="1"/>
  <c r="J97" i="1"/>
  <c r="J42" i="1"/>
  <c r="J46" i="1"/>
  <c r="J50" i="1"/>
  <c r="J54" i="1"/>
  <c r="J41" i="1"/>
  <c r="J53" i="1"/>
  <c r="J39" i="1"/>
  <c r="J43" i="1"/>
  <c r="J47" i="1"/>
  <c r="J51" i="1"/>
  <c r="J55" i="1"/>
  <c r="J57" i="1"/>
  <c r="J40" i="1"/>
  <c r="J44" i="1"/>
  <c r="J48" i="1"/>
  <c r="J52" i="1"/>
  <c r="J56" i="1"/>
  <c r="J45" i="1"/>
  <c r="J49" i="1"/>
  <c r="J134" i="1"/>
  <c r="J138" i="1"/>
  <c r="J131" i="1"/>
  <c r="J139" i="1"/>
  <c r="J132" i="1"/>
  <c r="J106" i="1"/>
  <c r="J114" i="1"/>
  <c r="J115" i="1"/>
  <c r="J119" i="1"/>
  <c r="J112" i="1"/>
  <c r="J116" i="1"/>
  <c r="J109" i="1"/>
  <c r="J86" i="1"/>
  <c r="J90" i="1"/>
  <c r="J98" i="1"/>
  <c r="J118" i="1"/>
  <c r="J122" i="1"/>
  <c r="J93" i="1"/>
  <c r="J105" i="1"/>
  <c r="J113" i="1"/>
  <c r="J99" i="1"/>
  <c r="J103" i="1"/>
  <c r="J107" i="1"/>
  <c r="J117" i="1"/>
  <c r="J88" i="1"/>
  <c r="J92" i="1"/>
  <c r="J100" i="1"/>
  <c r="J108" i="1"/>
  <c r="J89" i="1"/>
  <c r="J121" i="1"/>
  <c r="J110" i="1"/>
  <c r="J126" i="1"/>
  <c r="J130" i="1"/>
  <c r="J125" i="1"/>
  <c r="J133" i="1"/>
  <c r="J95" i="1"/>
  <c r="J111" i="1"/>
  <c r="J123" i="1"/>
  <c r="J127" i="1"/>
  <c r="J135" i="1"/>
  <c r="J137" i="1"/>
  <c r="J120" i="1"/>
  <c r="J124" i="1"/>
  <c r="J128" i="1"/>
  <c r="J136" i="1"/>
  <c r="J129" i="1"/>
  <c r="J62" i="1"/>
  <c r="J70" i="1"/>
  <c r="J78" i="1"/>
  <c r="J82" i="1"/>
  <c r="J94" i="1"/>
  <c r="J102" i="1"/>
  <c r="J61" i="1"/>
  <c r="J73" i="1"/>
  <c r="J63" i="1"/>
  <c r="J71" i="1"/>
  <c r="J83" i="1"/>
  <c r="J87" i="1"/>
  <c r="J91" i="1"/>
  <c r="J101" i="1"/>
  <c r="J68" i="1"/>
  <c r="J72" i="1"/>
  <c r="J104" i="1"/>
  <c r="J69" i="1"/>
  <c r="J77" i="1"/>
  <c r="I115" i="1"/>
  <c r="I119" i="1"/>
  <c r="I106" i="1"/>
  <c r="H106" i="1" s="1"/>
  <c r="I114" i="1"/>
  <c r="I112" i="1"/>
  <c r="H112" i="1" s="1"/>
  <c r="I116" i="1"/>
  <c r="H116" i="1" s="1"/>
  <c r="I109" i="1"/>
  <c r="H109" i="1" s="1"/>
  <c r="I63" i="1"/>
  <c r="I71" i="1"/>
  <c r="I83" i="1"/>
  <c r="I87" i="1"/>
  <c r="H87" i="1" s="1"/>
  <c r="I91" i="1"/>
  <c r="I62" i="1"/>
  <c r="I70" i="1"/>
  <c r="I78" i="1"/>
  <c r="H78" i="1" s="1"/>
  <c r="I82" i="1"/>
  <c r="I94" i="1"/>
  <c r="I102" i="1"/>
  <c r="I68" i="1"/>
  <c r="H68" i="1" s="1"/>
  <c r="I72" i="1"/>
  <c r="I104" i="1"/>
  <c r="I61" i="1"/>
  <c r="I69" i="1"/>
  <c r="H69" i="1" s="1"/>
  <c r="I73" i="1"/>
  <c r="I77" i="1"/>
  <c r="I101" i="1"/>
  <c r="I99" i="1"/>
  <c r="H99" i="1" s="1"/>
  <c r="I103" i="1"/>
  <c r="I107" i="1"/>
  <c r="I86" i="1"/>
  <c r="I90" i="1"/>
  <c r="H90" i="1" s="1"/>
  <c r="I98" i="1"/>
  <c r="I118" i="1"/>
  <c r="I122" i="1"/>
  <c r="H122" i="1" s="1"/>
  <c r="I88" i="1"/>
  <c r="H88" i="1" s="1"/>
  <c r="I92" i="1"/>
  <c r="I100" i="1"/>
  <c r="I108" i="1"/>
  <c r="I89" i="1"/>
  <c r="H89" i="1" s="1"/>
  <c r="I93" i="1"/>
  <c r="I105" i="1"/>
  <c r="I113" i="1"/>
  <c r="I117" i="1"/>
  <c r="H117" i="1" s="1"/>
  <c r="I121" i="1"/>
  <c r="I131" i="1"/>
  <c r="I139" i="1"/>
  <c r="I134" i="1"/>
  <c r="H134" i="1" s="1"/>
  <c r="I132" i="1"/>
  <c r="H132" i="1" s="1"/>
  <c r="I138" i="1"/>
  <c r="H138" i="1" s="1"/>
  <c r="I95" i="1"/>
  <c r="I111" i="1"/>
  <c r="H111" i="1" s="1"/>
  <c r="I123" i="1"/>
  <c r="I127" i="1"/>
  <c r="I135" i="1"/>
  <c r="I110" i="1"/>
  <c r="H110" i="1" s="1"/>
  <c r="I126" i="1"/>
  <c r="I130" i="1"/>
  <c r="I120" i="1"/>
  <c r="H120" i="1" s="1"/>
  <c r="I124" i="1"/>
  <c r="H124" i="1" s="1"/>
  <c r="I128" i="1"/>
  <c r="I136" i="1"/>
  <c r="I125" i="1"/>
  <c r="H125" i="1" s="1"/>
  <c r="I129" i="1"/>
  <c r="H129" i="1" s="1"/>
  <c r="I133" i="1"/>
  <c r="I137" i="1"/>
  <c r="J38" i="1"/>
  <c r="J37" i="1"/>
  <c r="J35" i="1"/>
  <c r="J34" i="1"/>
  <c r="J36" i="1"/>
  <c r="I59" i="1"/>
  <c r="H59" i="1" s="1"/>
  <c r="I67" i="1"/>
  <c r="I75" i="1"/>
  <c r="I79" i="1"/>
  <c r="I58" i="1"/>
  <c r="H58" i="1" s="1"/>
  <c r="I66" i="1"/>
  <c r="I74" i="1"/>
  <c r="I60" i="1"/>
  <c r="H60" i="1" s="1"/>
  <c r="I64" i="1"/>
  <c r="H64" i="1" s="1"/>
  <c r="I76" i="1"/>
  <c r="I80" i="1"/>
  <c r="H80" i="1" s="1"/>
  <c r="I84" i="1"/>
  <c r="I96" i="1"/>
  <c r="H96" i="1" s="1"/>
  <c r="I65" i="1"/>
  <c r="I81" i="1"/>
  <c r="I85" i="1"/>
  <c r="H85" i="1" s="1"/>
  <c r="I97" i="1"/>
  <c r="H97" i="1" s="1"/>
  <c r="I39" i="1"/>
  <c r="I43" i="1"/>
  <c r="H43" i="1" s="1"/>
  <c r="I47" i="1"/>
  <c r="H47" i="1" s="1"/>
  <c r="I51" i="1"/>
  <c r="H51" i="1" s="1"/>
  <c r="I55" i="1"/>
  <c r="I38" i="1"/>
  <c r="I42" i="1"/>
  <c r="H42" i="1" s="1"/>
  <c r="I46" i="1"/>
  <c r="H46" i="1" s="1"/>
  <c r="I50" i="1"/>
  <c r="I54" i="1"/>
  <c r="H54" i="1" s="1"/>
  <c r="I37" i="1"/>
  <c r="I40" i="1"/>
  <c r="H40" i="1" s="1"/>
  <c r="I44" i="1"/>
  <c r="I48" i="1"/>
  <c r="I52" i="1"/>
  <c r="H52" i="1" s="1"/>
  <c r="I56" i="1"/>
  <c r="H56" i="1" s="1"/>
  <c r="I35" i="1"/>
  <c r="H35" i="1" s="1"/>
  <c r="I41" i="1"/>
  <c r="H41" i="1" s="1"/>
  <c r="I45" i="1"/>
  <c r="H45" i="1" s="1"/>
  <c r="I49" i="1"/>
  <c r="H49" i="1" s="1"/>
  <c r="I53" i="1"/>
  <c r="I57" i="1"/>
  <c r="H57" i="1" s="1"/>
  <c r="I36" i="1"/>
  <c r="H36" i="1" s="1"/>
  <c r="I34" i="1"/>
  <c r="H34" i="1" s="1"/>
  <c r="I3" i="1"/>
  <c r="I12" i="1"/>
  <c r="J12" i="1"/>
  <c r="H84" i="1" l="1"/>
  <c r="H86" i="1"/>
  <c r="H61" i="1"/>
  <c r="H83" i="1"/>
  <c r="H119" i="1"/>
  <c r="H137" i="1"/>
  <c r="H136" i="1"/>
  <c r="H130" i="1"/>
  <c r="H66" i="1"/>
  <c r="H67" i="1"/>
  <c r="H123" i="1"/>
  <c r="H121" i="1"/>
  <c r="H93" i="1"/>
  <c r="H92" i="1"/>
  <c r="H103" i="1"/>
  <c r="H53" i="1"/>
  <c r="H44" i="1"/>
  <c r="H73" i="1"/>
  <c r="H72" i="1"/>
  <c r="H82" i="1"/>
  <c r="H74" i="1"/>
  <c r="H75" i="1"/>
  <c r="H127" i="1"/>
  <c r="H131" i="1"/>
  <c r="H105" i="1"/>
  <c r="H133" i="1"/>
  <c r="H98" i="1"/>
  <c r="H114" i="1"/>
  <c r="H79" i="1"/>
  <c r="H95" i="1"/>
  <c r="H139" i="1"/>
  <c r="H113" i="1"/>
  <c r="H108" i="1"/>
  <c r="H101" i="1"/>
  <c r="H102" i="1"/>
  <c r="H70" i="1"/>
  <c r="H135" i="1"/>
  <c r="H48" i="1"/>
  <c r="H38" i="1"/>
  <c r="H81" i="1"/>
  <c r="H100" i="1"/>
  <c r="H118" i="1"/>
  <c r="H107" i="1"/>
  <c r="H77" i="1"/>
  <c r="H104" i="1"/>
  <c r="H94" i="1"/>
  <c r="H62" i="1"/>
  <c r="H71" i="1"/>
  <c r="H115" i="1"/>
  <c r="H50" i="1"/>
  <c r="H55" i="1"/>
  <c r="H39" i="1"/>
  <c r="H65" i="1"/>
  <c r="H76" i="1"/>
  <c r="H128" i="1"/>
  <c r="H126" i="1"/>
  <c r="H91" i="1"/>
  <c r="H63" i="1"/>
  <c r="H37" i="1"/>
  <c r="J147" i="1" l="1"/>
  <c r="J148" i="1"/>
  <c r="I147" i="1"/>
  <c r="I148" i="1"/>
  <c r="N145" i="1" l="1"/>
</calcChain>
</file>

<file path=xl/sharedStrings.xml><?xml version="1.0" encoding="utf-8"?>
<sst xmlns="http://schemas.openxmlformats.org/spreadsheetml/2006/main" count="2477" uniqueCount="40">
  <si>
    <t>Padi</t>
  </si>
  <si>
    <t>Latosol</t>
  </si>
  <si>
    <t>Masam</t>
  </si>
  <si>
    <t>Panas</t>
  </si>
  <si>
    <t>Dalam</t>
  </si>
  <si>
    <t>Tidak Cocok</t>
  </si>
  <si>
    <t>Sangat Masam</t>
  </si>
  <si>
    <t>Netral</t>
  </si>
  <si>
    <t>Basa</t>
  </si>
  <si>
    <t>Sangat Basa</t>
  </si>
  <si>
    <t>Sedang</t>
  </si>
  <si>
    <t>Cocok</t>
  </si>
  <si>
    <t>Dangkal</t>
  </si>
  <si>
    <t>Regosol</t>
  </si>
  <si>
    <t>Tanah Humus</t>
  </si>
  <si>
    <t>Gambut</t>
  </si>
  <si>
    <t>Alluvial</t>
  </si>
  <si>
    <t>Podzolik</t>
  </si>
  <si>
    <t>Litosol</t>
  </si>
  <si>
    <t>Jenis Tanaman</t>
  </si>
  <si>
    <t>Jenis Tanah</t>
  </si>
  <si>
    <t>PH</t>
  </si>
  <si>
    <t>Suhu</t>
  </si>
  <si>
    <t>Kedalaman</t>
  </si>
  <si>
    <t>Kelas</t>
  </si>
  <si>
    <t>MODUL NAÏVE BAYES</t>
  </si>
  <si>
    <t>P(Cocok / Tidak Cocok)</t>
  </si>
  <si>
    <t xml:space="preserve">P(JTAN=↓ | … </t>
  </si>
  <si>
    <t xml:space="preserve">P(PH=↓ | … </t>
  </si>
  <si>
    <t xml:space="preserve">P(SUHU=↓ | … </t>
  </si>
  <si>
    <t xml:space="preserve">P(KED=↓ | … </t>
  </si>
  <si>
    <t>Dingin</t>
  </si>
  <si>
    <t>CLASS PREDICTION</t>
  </si>
  <si>
    <t>DATA TESTING</t>
  </si>
  <si>
    <t>No</t>
  </si>
  <si>
    <t xml:space="preserve">Kedalaman </t>
  </si>
  <si>
    <t>ACCURACY =</t>
  </si>
  <si>
    <t>Predicted</t>
  </si>
  <si>
    <t>CLASS</t>
  </si>
  <si>
    <t>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</si>
</sst>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9" fontId="0" fillId="2" borderId="1" xfId="1" applyFont="1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82045-53B3-4F9E-AC65-3E90AE76CCB1}">
  <dimension ref="A1:Q317"/>
  <sheetViews>
    <sheetView tabSelected="1" workbookViewId="0">
      <selection activeCell="M11" sqref="M11"/>
    </sheetView>
  </sheetViews>
  <sheetFormatPr defaultRowHeight="15" x14ac:dyDescent="0.25"/>
  <cols>
    <col min="1" max="1" width="17.28515625" customWidth="1"/>
    <col min="2" max="2" width="13.42578125" customWidth="1"/>
    <col min="3" max="3" width="15.42578125" customWidth="1"/>
    <col min="4" max="4" width="13.140625" customWidth="1"/>
    <col min="5" max="5" width="14.140625" customWidth="1"/>
    <col min="6" max="6" width="12.5703125" customWidth="1"/>
    <col min="8" max="8" width="25.85546875" customWidth="1"/>
    <col min="9" max="9" width="17.42578125" customWidth="1"/>
    <col min="10" max="10" width="23.140625" customWidth="1"/>
    <col min="13" max="13" width="12.42578125" customWidth="1"/>
    <col min="14" max="14" width="15.28515625" customWidth="1"/>
    <col min="16" max="16" width="12" customWidth="1"/>
    <col min="17" max="17" width="14.85546875" customWidth="1"/>
  </cols>
  <sheetData>
    <row r="1" spans="1:10" x14ac:dyDescent="0.25">
      <c r="A1" s="8" t="s">
        <v>39</v>
      </c>
      <c r="B1" s="8"/>
      <c r="C1" s="8"/>
      <c r="D1" s="8"/>
      <c r="E1" s="8"/>
      <c r="F1" s="8"/>
      <c r="H1" s="8" t="s">
        <v>25</v>
      </c>
      <c r="I1" s="8"/>
      <c r="J1" s="8"/>
    </row>
    <row r="2" spans="1:10" x14ac:dyDescent="0.25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H2" s="3" t="s">
        <v>26</v>
      </c>
      <c r="I2" s="4">
        <f>COUNTIF($F3:$F317,I$4)/COUNTA($F3:$F317)</f>
        <v>0.2253968253968254</v>
      </c>
      <c r="J2" s="4">
        <f>COUNTIF($F3:$F317,J$4)/COUNTA($F3:$F317)</f>
        <v>0.77460317460317463</v>
      </c>
    </row>
    <row r="3" spans="1:1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/>
      <c r="I3" s="9">
        <f>SUM(I2:J2)</f>
        <v>1</v>
      </c>
      <c r="J3" s="9"/>
    </row>
    <row r="4" spans="1:10" x14ac:dyDescent="0.25">
      <c r="A4" s="1" t="s">
        <v>0</v>
      </c>
      <c r="B4" s="1" t="s">
        <v>1</v>
      </c>
      <c r="C4" s="1" t="s">
        <v>6</v>
      </c>
      <c r="D4" s="1" t="s">
        <v>3</v>
      </c>
      <c r="E4" s="1" t="s">
        <v>4</v>
      </c>
      <c r="F4" s="1" t="s">
        <v>5</v>
      </c>
      <c r="H4" s="3" t="s">
        <v>27</v>
      </c>
      <c r="I4" s="3" t="s">
        <v>11</v>
      </c>
      <c r="J4" s="3" t="s">
        <v>5</v>
      </c>
    </row>
    <row r="5" spans="1:10" x14ac:dyDescent="0.25">
      <c r="A5" s="1" t="s">
        <v>0</v>
      </c>
      <c r="B5" s="1" t="s">
        <v>1</v>
      </c>
      <c r="C5" s="1" t="s">
        <v>7</v>
      </c>
      <c r="D5" s="1" t="s">
        <v>3</v>
      </c>
      <c r="E5" s="1" t="s">
        <v>4</v>
      </c>
      <c r="F5" s="1" t="s">
        <v>5</v>
      </c>
      <c r="H5" s="3" t="s">
        <v>13</v>
      </c>
      <c r="I5" s="5">
        <f>COUNTIFS($B3:$B317,$H5,$F3:$F317,I$4)/COUNTIF($F3:$F317,I$4)</f>
        <v>0</v>
      </c>
      <c r="J5" s="5">
        <f>COUNTIFS($B3:$B317,$H5,$F3:$F317,J$4)/COUNTIF($F3:$F317,J$4)</f>
        <v>0.18442622950819673</v>
      </c>
    </row>
    <row r="6" spans="1:10" x14ac:dyDescent="0.25">
      <c r="A6" s="1" t="s">
        <v>0</v>
      </c>
      <c r="B6" s="1" t="s">
        <v>1</v>
      </c>
      <c r="C6" s="1" t="s">
        <v>8</v>
      </c>
      <c r="D6" s="1" t="s">
        <v>3</v>
      </c>
      <c r="E6" s="1" t="s">
        <v>4</v>
      </c>
      <c r="F6" s="1" t="s">
        <v>5</v>
      </c>
      <c r="H6" s="3" t="s">
        <v>14</v>
      </c>
      <c r="I6" s="5">
        <f t="shared" ref="I6:J11" si="0">COUNTIFS($B4:$B317,$H6,$F4:$F317,I$4)/COUNTIF($F4:$F317,I$4)</f>
        <v>0.25352112676056338</v>
      </c>
      <c r="J6" s="5">
        <f t="shared" si="0"/>
        <v>0.1111111111111111</v>
      </c>
    </row>
    <row r="7" spans="1:10" x14ac:dyDescent="0.25">
      <c r="A7" s="1" t="s">
        <v>0</v>
      </c>
      <c r="B7" s="1" t="s">
        <v>1</v>
      </c>
      <c r="C7" s="1" t="s">
        <v>9</v>
      </c>
      <c r="D7" s="1" t="s">
        <v>3</v>
      </c>
      <c r="E7" s="1" t="s">
        <v>4</v>
      </c>
      <c r="F7" s="1" t="s">
        <v>5</v>
      </c>
      <c r="H7" s="3" t="s">
        <v>15</v>
      </c>
      <c r="I7" s="5">
        <f t="shared" si="0"/>
        <v>0</v>
      </c>
      <c r="J7" s="5">
        <f t="shared" si="0"/>
        <v>0.18595041322314049</v>
      </c>
    </row>
    <row r="8" spans="1:10" x14ac:dyDescent="0.25">
      <c r="A8" s="1" t="s">
        <v>0</v>
      </c>
      <c r="B8" s="1" t="s">
        <v>1</v>
      </c>
      <c r="C8" s="1" t="s">
        <v>2</v>
      </c>
      <c r="D8" s="1" t="s">
        <v>10</v>
      </c>
      <c r="E8" s="1" t="s">
        <v>4</v>
      </c>
      <c r="F8" s="1" t="s">
        <v>5</v>
      </c>
      <c r="H8" s="3" t="s">
        <v>1</v>
      </c>
      <c r="I8" s="5">
        <f t="shared" si="0"/>
        <v>0.25352112676056338</v>
      </c>
      <c r="J8" s="5">
        <f t="shared" si="0"/>
        <v>9.9585062240663894E-2</v>
      </c>
    </row>
    <row r="9" spans="1:10" x14ac:dyDescent="0.25">
      <c r="A9" s="1" t="s">
        <v>0</v>
      </c>
      <c r="B9" s="1" t="s">
        <v>1</v>
      </c>
      <c r="C9" s="1" t="s">
        <v>6</v>
      </c>
      <c r="D9" s="1" t="s">
        <v>10</v>
      </c>
      <c r="E9" s="1" t="s">
        <v>4</v>
      </c>
      <c r="F9" s="1" t="s">
        <v>5</v>
      </c>
      <c r="H9" s="3" t="s">
        <v>16</v>
      </c>
      <c r="I9" s="5">
        <f t="shared" si="0"/>
        <v>0.23943661971830985</v>
      </c>
      <c r="J9" s="5">
        <f t="shared" si="0"/>
        <v>0.11666666666666667</v>
      </c>
    </row>
    <row r="10" spans="1:10" x14ac:dyDescent="0.25">
      <c r="A10" s="1" t="s">
        <v>0</v>
      </c>
      <c r="B10" s="1" t="s">
        <v>1</v>
      </c>
      <c r="C10" s="1" t="s">
        <v>7</v>
      </c>
      <c r="D10" s="1" t="s">
        <v>10</v>
      </c>
      <c r="E10" s="1" t="s">
        <v>4</v>
      </c>
      <c r="F10" s="1" t="s">
        <v>5</v>
      </c>
      <c r="H10" s="3" t="s">
        <v>17</v>
      </c>
      <c r="I10" s="5">
        <f t="shared" si="0"/>
        <v>0.25352112676056338</v>
      </c>
      <c r="J10" s="5">
        <f t="shared" si="0"/>
        <v>0.11297071129707113</v>
      </c>
    </row>
    <row r="11" spans="1:10" x14ac:dyDescent="0.25">
      <c r="A11" s="1" t="s">
        <v>0</v>
      </c>
      <c r="B11" s="1" t="s">
        <v>1</v>
      </c>
      <c r="C11" s="1" t="s">
        <v>8</v>
      </c>
      <c r="D11" s="1" t="s">
        <v>10</v>
      </c>
      <c r="E11" s="1" t="s">
        <v>4</v>
      </c>
      <c r="F11" s="1" t="s">
        <v>5</v>
      </c>
      <c r="H11" s="3" t="s">
        <v>18</v>
      </c>
      <c r="I11" s="5">
        <f t="shared" si="0"/>
        <v>0</v>
      </c>
      <c r="J11" s="5">
        <f t="shared" si="0"/>
        <v>0.18907563025210083</v>
      </c>
    </row>
    <row r="12" spans="1:10" x14ac:dyDescent="0.25">
      <c r="A12" s="1" t="s">
        <v>0</v>
      </c>
      <c r="B12" s="1" t="s">
        <v>1</v>
      </c>
      <c r="C12" s="1" t="s">
        <v>9</v>
      </c>
      <c r="D12" s="1" t="s">
        <v>10</v>
      </c>
      <c r="E12" s="1" t="s">
        <v>4</v>
      </c>
      <c r="F12" s="1" t="s">
        <v>5</v>
      </c>
      <c r="H12" s="1"/>
      <c r="I12" s="6">
        <f>SUM(I5:I11)</f>
        <v>1</v>
      </c>
      <c r="J12" s="6">
        <f>SUM(J5:J11)</f>
        <v>0.99978582429895091</v>
      </c>
    </row>
    <row r="13" spans="1:10" x14ac:dyDescent="0.25">
      <c r="A13" s="1" t="s">
        <v>0</v>
      </c>
      <c r="B13" s="1" t="s">
        <v>1</v>
      </c>
      <c r="C13" s="1" t="s">
        <v>2</v>
      </c>
      <c r="D13" s="1" t="s">
        <v>31</v>
      </c>
      <c r="E13" s="1" t="s">
        <v>4</v>
      </c>
      <c r="F13" s="1" t="s">
        <v>5</v>
      </c>
      <c r="H13" s="3" t="s">
        <v>28</v>
      </c>
      <c r="I13" s="3" t="s">
        <v>11</v>
      </c>
      <c r="J13" s="3" t="s">
        <v>5</v>
      </c>
    </row>
    <row r="14" spans="1:10" x14ac:dyDescent="0.25">
      <c r="A14" s="1" t="s">
        <v>0</v>
      </c>
      <c r="B14" s="1" t="s">
        <v>1</v>
      </c>
      <c r="C14" s="1" t="s">
        <v>6</v>
      </c>
      <c r="D14" s="1" t="s">
        <v>31</v>
      </c>
      <c r="E14" s="1" t="s">
        <v>4</v>
      </c>
      <c r="F14" s="1" t="s">
        <v>5</v>
      </c>
      <c r="H14" s="3" t="s">
        <v>6</v>
      </c>
      <c r="I14" s="5">
        <f>COUNTIFS($C3:$C317,$H14,$F3:$F317,I$13)/COUNTIF($F3:$F317,I$13)</f>
        <v>0</v>
      </c>
      <c r="J14" s="5">
        <f>COUNTIFS($C3:$C317,$H14,$F3:$F317,J$13)/COUNTIF($F3:$F317,J$13)</f>
        <v>0.25819672131147542</v>
      </c>
    </row>
    <row r="15" spans="1:10" x14ac:dyDescent="0.25">
      <c r="A15" s="1" t="s">
        <v>0</v>
      </c>
      <c r="B15" s="1" t="s">
        <v>1</v>
      </c>
      <c r="C15" s="1" t="s">
        <v>7</v>
      </c>
      <c r="D15" s="1" t="s">
        <v>31</v>
      </c>
      <c r="E15" s="1" t="s">
        <v>4</v>
      </c>
      <c r="F15" s="1" t="s">
        <v>5</v>
      </c>
      <c r="H15" s="3" t="s">
        <v>2</v>
      </c>
      <c r="I15" s="5">
        <f t="shared" ref="I15:J18" si="1">COUNTIFS($C4:$C317,$H15,$F4:$F317,I$13)/COUNTIF($F4:$F317,I$13)</f>
        <v>0.3380281690140845</v>
      </c>
      <c r="J15" s="5">
        <f t="shared" si="1"/>
        <v>0.15637860082304528</v>
      </c>
    </row>
    <row r="16" spans="1:10" x14ac:dyDescent="0.25">
      <c r="A16" s="1" t="s">
        <v>0</v>
      </c>
      <c r="B16" s="1" t="s">
        <v>1</v>
      </c>
      <c r="C16" s="1" t="s">
        <v>8</v>
      </c>
      <c r="D16" s="1" t="s">
        <v>31</v>
      </c>
      <c r="E16" s="1" t="s">
        <v>4</v>
      </c>
      <c r="F16" s="1" t="s">
        <v>5</v>
      </c>
      <c r="H16" s="3" t="s">
        <v>7</v>
      </c>
      <c r="I16" s="5">
        <f t="shared" si="1"/>
        <v>0.323943661971831</v>
      </c>
      <c r="J16" s="5">
        <f t="shared" si="1"/>
        <v>0.16528925619834711</v>
      </c>
    </row>
    <row r="17" spans="1:17" x14ac:dyDescent="0.25">
      <c r="A17" s="1" t="s">
        <v>0</v>
      </c>
      <c r="B17" s="1" t="s">
        <v>1</v>
      </c>
      <c r="C17" s="1" t="s">
        <v>9</v>
      </c>
      <c r="D17" s="1" t="s">
        <v>31</v>
      </c>
      <c r="E17" s="1" t="s">
        <v>4</v>
      </c>
      <c r="F17" s="1" t="s">
        <v>5</v>
      </c>
      <c r="H17" s="3" t="s">
        <v>8</v>
      </c>
      <c r="I17" s="5">
        <f t="shared" si="1"/>
        <v>0.3380281690140845</v>
      </c>
      <c r="J17" s="5">
        <f t="shared" si="1"/>
        <v>0.16182572614107885</v>
      </c>
    </row>
    <row r="18" spans="1:17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10</v>
      </c>
      <c r="F18" s="1" t="s">
        <v>11</v>
      </c>
      <c r="H18" s="3" t="s">
        <v>9</v>
      </c>
      <c r="I18" s="5">
        <f t="shared" si="1"/>
        <v>0</v>
      </c>
      <c r="J18" s="5">
        <f t="shared" si="1"/>
        <v>0.26250000000000001</v>
      </c>
    </row>
    <row r="19" spans="1:17" x14ac:dyDescent="0.25">
      <c r="A19" s="1" t="s">
        <v>0</v>
      </c>
      <c r="B19" s="1" t="s">
        <v>1</v>
      </c>
      <c r="C19" s="1" t="s">
        <v>6</v>
      </c>
      <c r="D19" s="1" t="s">
        <v>3</v>
      </c>
      <c r="E19" s="1" t="s">
        <v>10</v>
      </c>
      <c r="F19" s="1" t="s">
        <v>5</v>
      </c>
      <c r="H19" s="1"/>
      <c r="I19" s="1"/>
      <c r="J19" s="1"/>
    </row>
    <row r="20" spans="1:17" x14ac:dyDescent="0.25">
      <c r="A20" s="1" t="s">
        <v>0</v>
      </c>
      <c r="B20" s="1" t="s">
        <v>1</v>
      </c>
      <c r="C20" s="1" t="s">
        <v>7</v>
      </c>
      <c r="D20" s="1" t="s">
        <v>3</v>
      </c>
      <c r="E20" s="1" t="s">
        <v>10</v>
      </c>
      <c r="F20" s="1" t="s">
        <v>11</v>
      </c>
      <c r="H20" s="3" t="s">
        <v>29</v>
      </c>
      <c r="I20" s="3" t="s">
        <v>11</v>
      </c>
      <c r="J20" s="3" t="s">
        <v>5</v>
      </c>
    </row>
    <row r="21" spans="1:17" x14ac:dyDescent="0.25">
      <c r="A21" s="1" t="s">
        <v>0</v>
      </c>
      <c r="B21" s="1" t="s">
        <v>1</v>
      </c>
      <c r="C21" s="1" t="s">
        <v>8</v>
      </c>
      <c r="D21" s="1" t="s">
        <v>3</v>
      </c>
      <c r="E21" s="1" t="s">
        <v>10</v>
      </c>
      <c r="F21" s="1" t="s">
        <v>11</v>
      </c>
      <c r="H21" s="3" t="s">
        <v>3</v>
      </c>
      <c r="I21" s="5">
        <f>COUNTIFS($D3:$D317,$H21,$F3:$F317,I$20)/COUNTIF($F3:$F317,I$20)</f>
        <v>0.323943661971831</v>
      </c>
      <c r="J21" s="5">
        <f>COUNTIFS($D3:$D317,$H21,$F3:$F317,J$20)/COUNTIF($F3:$F317,J$20)</f>
        <v>0.33606557377049179</v>
      </c>
    </row>
    <row r="22" spans="1:17" x14ac:dyDescent="0.25">
      <c r="A22" s="1" t="s">
        <v>0</v>
      </c>
      <c r="B22" s="1" t="s">
        <v>1</v>
      </c>
      <c r="C22" s="1" t="s">
        <v>9</v>
      </c>
      <c r="D22" s="1" t="s">
        <v>3</v>
      </c>
      <c r="E22" s="1" t="s">
        <v>10</v>
      </c>
      <c r="F22" s="1" t="s">
        <v>5</v>
      </c>
      <c r="H22" s="3" t="s">
        <v>10</v>
      </c>
      <c r="I22" s="5">
        <f>COUNTIFS($D4:$D317,$H22,$F4:$F317,I$20)/COUNTIF($F4:$F317,I$20)</f>
        <v>0.3380281690140845</v>
      </c>
      <c r="J22" s="5">
        <f>COUNTIFS($D4:$D317,$H22,$F4:$F317,J$20)/COUNTIF($F4:$F317,J$20)</f>
        <v>0.33333333333333331</v>
      </c>
    </row>
    <row r="23" spans="1:17" x14ac:dyDescent="0.25">
      <c r="A23" s="1" t="s">
        <v>0</v>
      </c>
      <c r="B23" s="1" t="s">
        <v>1</v>
      </c>
      <c r="C23" s="1" t="s">
        <v>2</v>
      </c>
      <c r="D23" s="1" t="s">
        <v>10</v>
      </c>
      <c r="E23" s="1" t="s">
        <v>10</v>
      </c>
      <c r="F23" s="1" t="s">
        <v>11</v>
      </c>
      <c r="H23" s="3" t="s">
        <v>31</v>
      </c>
      <c r="I23" s="5">
        <f>COUNTIFS($D5:$D318,$H23,$F5:$F318,I$20)/COUNTIF($F5:$F318,I$20)</f>
        <v>0.3380281690140845</v>
      </c>
      <c r="J23" s="5">
        <f>COUNTIFS($D5:$D318,$H23,$F5:$F318,J$20)/COUNTIF($F5:$F318,J$20)</f>
        <v>0.33471074380165289</v>
      </c>
    </row>
    <row r="24" spans="1:17" x14ac:dyDescent="0.25">
      <c r="A24" s="1" t="s">
        <v>0</v>
      </c>
      <c r="B24" s="1" t="s">
        <v>1</v>
      </c>
      <c r="C24" s="1" t="s">
        <v>6</v>
      </c>
      <c r="D24" s="1" t="s">
        <v>10</v>
      </c>
      <c r="E24" s="1" t="s">
        <v>10</v>
      </c>
      <c r="F24" s="1" t="s">
        <v>5</v>
      </c>
      <c r="H24" s="1"/>
      <c r="I24" s="5">
        <f>SUM((I21:I23))</f>
        <v>1</v>
      </c>
      <c r="J24" s="6">
        <f>SUM(J21:J23)</f>
        <v>1.0041096509054781</v>
      </c>
    </row>
    <row r="25" spans="1:17" x14ac:dyDescent="0.25">
      <c r="A25" s="1" t="s">
        <v>0</v>
      </c>
      <c r="B25" s="1" t="s">
        <v>1</v>
      </c>
      <c r="C25" s="1" t="s">
        <v>7</v>
      </c>
      <c r="D25" s="1" t="s">
        <v>10</v>
      </c>
      <c r="E25" s="1" t="s">
        <v>10</v>
      </c>
      <c r="F25" s="1" t="s">
        <v>11</v>
      </c>
      <c r="H25" s="3" t="s">
        <v>30</v>
      </c>
      <c r="I25" s="3" t="s">
        <v>11</v>
      </c>
      <c r="J25" s="3" t="s">
        <v>5</v>
      </c>
    </row>
    <row r="26" spans="1:17" x14ac:dyDescent="0.25">
      <c r="A26" s="1" t="s">
        <v>0</v>
      </c>
      <c r="B26" s="1" t="s">
        <v>1</v>
      </c>
      <c r="C26" s="1" t="s">
        <v>8</v>
      </c>
      <c r="D26" s="1" t="s">
        <v>10</v>
      </c>
      <c r="E26" s="1" t="s">
        <v>10</v>
      </c>
      <c r="F26" s="1" t="s">
        <v>11</v>
      </c>
      <c r="H26" s="3" t="s">
        <v>4</v>
      </c>
      <c r="I26" s="5">
        <f>COUNTIFS($E3:$E317,$H26,$F3:$F317,I$25)/COUNTIF($F3:$F317,I$25)</f>
        <v>0</v>
      </c>
      <c r="J26" s="5">
        <f>COUNTIFS($E3:$E317,$H26,$F3:$F317,J$25)/COUNTIF($F3:$F317,J$25)</f>
        <v>0.43032786885245899</v>
      </c>
    </row>
    <row r="27" spans="1:17" x14ac:dyDescent="0.25">
      <c r="A27" s="1" t="s">
        <v>0</v>
      </c>
      <c r="B27" s="1" t="s">
        <v>1</v>
      </c>
      <c r="C27" s="1" t="s">
        <v>9</v>
      </c>
      <c r="D27" s="1" t="s">
        <v>10</v>
      </c>
      <c r="E27" s="1" t="s">
        <v>10</v>
      </c>
      <c r="F27" s="1" t="s">
        <v>5</v>
      </c>
      <c r="H27" s="3" t="s">
        <v>10</v>
      </c>
      <c r="I27" s="5">
        <f>COUNTIFS($E4:$E317,$H27,$F4:$F317,I$25)/COUNTIF($F4:$F317,I$25)</f>
        <v>0.50704225352112675</v>
      </c>
      <c r="J27" s="5">
        <f>COUNTIFS($E4:$E317,$H27,$F4:$F317,J$25)/COUNTIF($F4:$F317,J$25)</f>
        <v>0.2839506172839506</v>
      </c>
    </row>
    <row r="28" spans="1:17" x14ac:dyDescent="0.25">
      <c r="A28" s="1" t="s">
        <v>0</v>
      </c>
      <c r="B28" s="1" t="s">
        <v>1</v>
      </c>
      <c r="C28" s="1" t="s">
        <v>2</v>
      </c>
      <c r="D28" s="1" t="s">
        <v>31</v>
      </c>
      <c r="E28" s="1" t="s">
        <v>10</v>
      </c>
      <c r="F28" s="1" t="s">
        <v>11</v>
      </c>
      <c r="H28" s="3" t="s">
        <v>12</v>
      </c>
      <c r="I28" s="5">
        <f>COUNTIFS($E5:$E318,$H28,$F5:$F318,I$25)/COUNTIF($F5:$F318,I$25)</f>
        <v>0.49295774647887325</v>
      </c>
      <c r="J28" s="5">
        <f>COUNTIFS($E5:$E318,$H28,$F5:$F318,J$25)/COUNTIF($F5:$F318,J$25)</f>
        <v>0.28925619834710742</v>
      </c>
    </row>
    <row r="29" spans="1:17" x14ac:dyDescent="0.25">
      <c r="A29" s="1" t="s">
        <v>0</v>
      </c>
      <c r="B29" s="1" t="s">
        <v>1</v>
      </c>
      <c r="C29" s="1" t="s">
        <v>6</v>
      </c>
      <c r="D29" s="1" t="s">
        <v>31</v>
      </c>
      <c r="E29" s="1" t="s">
        <v>10</v>
      </c>
      <c r="F29" s="1" t="s">
        <v>5</v>
      </c>
      <c r="H29" s="1"/>
      <c r="I29" s="6">
        <f>SUM(I26:I28)</f>
        <v>1</v>
      </c>
      <c r="J29" s="6">
        <f>SUM(J26:J28)</f>
        <v>1.0035346844835169</v>
      </c>
    </row>
    <row r="30" spans="1:17" x14ac:dyDescent="0.25">
      <c r="A30" s="1" t="s">
        <v>0</v>
      </c>
      <c r="B30" s="1" t="s">
        <v>1</v>
      </c>
      <c r="C30" s="1" t="s">
        <v>7</v>
      </c>
      <c r="D30" s="1" t="s">
        <v>31</v>
      </c>
      <c r="E30" s="1" t="s">
        <v>10</v>
      </c>
      <c r="F30" s="1" t="s">
        <v>11</v>
      </c>
    </row>
    <row r="31" spans="1:17" x14ac:dyDescent="0.25">
      <c r="A31" s="1" t="s">
        <v>0</v>
      </c>
      <c r="B31" s="1" t="s">
        <v>1</v>
      </c>
      <c r="C31" s="1" t="s">
        <v>8</v>
      </c>
      <c r="D31" s="1" t="s">
        <v>31</v>
      </c>
      <c r="E31" s="1" t="s">
        <v>10</v>
      </c>
      <c r="F31" s="1" t="s">
        <v>11</v>
      </c>
    </row>
    <row r="32" spans="1:17" x14ac:dyDescent="0.25">
      <c r="A32" s="1" t="s">
        <v>0</v>
      </c>
      <c r="B32" s="1" t="s">
        <v>1</v>
      </c>
      <c r="C32" s="1" t="s">
        <v>9</v>
      </c>
      <c r="D32" s="1" t="s">
        <v>31</v>
      </c>
      <c r="E32" s="1" t="s">
        <v>10</v>
      </c>
      <c r="F32" s="1" t="s">
        <v>5</v>
      </c>
      <c r="H32" s="8" t="s">
        <v>32</v>
      </c>
      <c r="I32" s="8"/>
      <c r="J32" s="8"/>
      <c r="L32" s="8" t="s">
        <v>33</v>
      </c>
      <c r="M32" s="8"/>
      <c r="N32" s="8"/>
      <c r="O32" s="8"/>
      <c r="P32" s="8"/>
      <c r="Q32" s="8"/>
    </row>
    <row r="33" spans="1:17" x14ac:dyDescent="0.25">
      <c r="A33" s="1" t="s">
        <v>0</v>
      </c>
      <c r="B33" s="1" t="s">
        <v>1</v>
      </c>
      <c r="C33" s="1" t="s">
        <v>2</v>
      </c>
      <c r="D33" s="1" t="s">
        <v>3</v>
      </c>
      <c r="E33" s="1" t="s">
        <v>12</v>
      </c>
      <c r="F33" s="1" t="s">
        <v>11</v>
      </c>
      <c r="H33" s="3" t="s">
        <v>32</v>
      </c>
      <c r="I33" s="3" t="s">
        <v>11</v>
      </c>
      <c r="J33" s="3" t="s">
        <v>5</v>
      </c>
      <c r="L33" s="3" t="s">
        <v>34</v>
      </c>
      <c r="M33" s="3" t="s">
        <v>20</v>
      </c>
      <c r="N33" s="3" t="s">
        <v>21</v>
      </c>
      <c r="O33" s="3" t="s">
        <v>22</v>
      </c>
      <c r="P33" s="3" t="s">
        <v>35</v>
      </c>
      <c r="Q33" s="3" t="s">
        <v>24</v>
      </c>
    </row>
    <row r="34" spans="1:17" x14ac:dyDescent="0.25">
      <c r="A34" s="1" t="s">
        <v>0</v>
      </c>
      <c r="B34" s="1" t="s">
        <v>1</v>
      </c>
      <c r="C34" s="1" t="s">
        <v>6</v>
      </c>
      <c r="D34" s="1" t="s">
        <v>3</v>
      </c>
      <c r="E34" s="1" t="s">
        <v>12</v>
      </c>
      <c r="F34" s="1" t="s">
        <v>5</v>
      </c>
      <c r="H34" s="1" t="str">
        <f>IF(I34&gt;J34,"Cocok","Tidak Cocok")</f>
        <v>Cocok</v>
      </c>
      <c r="I34" s="7">
        <f>VLOOKUP($M34,$H$5:$J$11,2,)*VLOOKUP($N34,$H$14:$J$18,2,)*VLOOKUP($O34,$H$21:$J$23,2,)*VLOOKUP($P34,$H$26:$J$28,2,)*I$2</f>
        <v>3.0845657160579031E-3</v>
      </c>
      <c r="J34" s="7">
        <f>VLOOKUP($M34,$H$5:$J$11,3,)*VLOOKUP($N34,$H$14:$J$18,3,)*VLOOKUP($O34,$H$21:$J$23,3,)*VLOOKUP($P34,$H$26:$J$28,3,)*J$2</f>
        <v>1.2293612400854014E-3</v>
      </c>
      <c r="L34" s="1">
        <v>1</v>
      </c>
      <c r="M34" s="2" t="s">
        <v>1</v>
      </c>
      <c r="N34" s="2" t="s">
        <v>7</v>
      </c>
      <c r="O34" s="2" t="s">
        <v>10</v>
      </c>
      <c r="P34" s="2" t="s">
        <v>12</v>
      </c>
      <c r="Q34" s="2" t="s">
        <v>11</v>
      </c>
    </row>
    <row r="35" spans="1:17" x14ac:dyDescent="0.25">
      <c r="A35" s="1" t="s">
        <v>0</v>
      </c>
      <c r="B35" s="1" t="s">
        <v>1</v>
      </c>
      <c r="C35" s="1" t="s">
        <v>7</v>
      </c>
      <c r="D35" s="1" t="s">
        <v>3</v>
      </c>
      <c r="E35" s="1" t="s">
        <v>12</v>
      </c>
      <c r="F35" s="1" t="s">
        <v>11</v>
      </c>
      <c r="H35" s="1" t="str">
        <f t="shared" ref="H35:H98" si="2">IF(I35&gt;J35,"Cocok","Tidak Cocok")</f>
        <v>Cocok</v>
      </c>
      <c r="I35" s="7">
        <f t="shared" ref="I35:I98" si="3">VLOOKUP($M35,$H$5:$J$11,2,)*VLOOKUP($N35,$H$14:$J$18,2,)*VLOOKUP($O35,$H$21:$J$23,2,)*VLOOKUP($P35,$H$26:$J$28,2,)*I$2</f>
        <v>3.2186772689299851E-3</v>
      </c>
      <c r="J35" s="7">
        <f t="shared" ref="J35:J98" si="4">VLOOKUP($M35,$H$5:$J$11,3,)*VLOOKUP($N35,$H$14:$J$18,3,)*VLOOKUP($O35,$H$21:$J$23,3,)*VLOOKUP($P35,$H$26:$J$28,3,)*J$2</f>
        <v>1.2036007659674292E-3</v>
      </c>
      <c r="L35" s="1">
        <v>2</v>
      </c>
      <c r="M35" s="2" t="s">
        <v>1</v>
      </c>
      <c r="N35" s="2" t="s">
        <v>8</v>
      </c>
      <c r="O35" s="2" t="s">
        <v>10</v>
      </c>
      <c r="P35" s="2" t="s">
        <v>12</v>
      </c>
      <c r="Q35" s="2" t="s">
        <v>11</v>
      </c>
    </row>
    <row r="36" spans="1:17" x14ac:dyDescent="0.25">
      <c r="A36" s="1" t="s">
        <v>0</v>
      </c>
      <c r="B36" s="1" t="s">
        <v>1</v>
      </c>
      <c r="C36" s="1" t="s">
        <v>8</v>
      </c>
      <c r="D36" s="1" t="s">
        <v>3</v>
      </c>
      <c r="E36" s="1" t="s">
        <v>12</v>
      </c>
      <c r="F36" s="1" t="s">
        <v>11</v>
      </c>
      <c r="H36" s="1" t="str">
        <f t="shared" si="2"/>
        <v>Tidak Cocok</v>
      </c>
      <c r="I36" s="7">
        <f t="shared" si="3"/>
        <v>0</v>
      </c>
      <c r="J36" s="7">
        <f t="shared" si="4"/>
        <v>1.9523793194106281E-3</v>
      </c>
      <c r="L36" s="1">
        <v>3</v>
      </c>
      <c r="M36" s="2" t="s">
        <v>1</v>
      </c>
      <c r="N36" s="2" t="s">
        <v>9</v>
      </c>
      <c r="O36" s="2" t="s">
        <v>10</v>
      </c>
      <c r="P36" s="2" t="s">
        <v>12</v>
      </c>
      <c r="Q36" s="2" t="s">
        <v>5</v>
      </c>
    </row>
    <row r="37" spans="1:17" x14ac:dyDescent="0.25">
      <c r="A37" s="1" t="s">
        <v>0</v>
      </c>
      <c r="B37" s="1" t="s">
        <v>1</v>
      </c>
      <c r="C37" s="1" t="s">
        <v>9</v>
      </c>
      <c r="D37" s="1" t="s">
        <v>3</v>
      </c>
      <c r="E37" s="1" t="s">
        <v>12</v>
      </c>
      <c r="F37" s="1" t="s">
        <v>5</v>
      </c>
      <c r="H37" s="1" t="str">
        <f t="shared" si="2"/>
        <v>Cocok</v>
      </c>
      <c r="I37" s="7">
        <f t="shared" si="3"/>
        <v>3.2186772689299851E-3</v>
      </c>
      <c r="J37" s="7">
        <f t="shared" si="4"/>
        <v>1.1678931780811316E-3</v>
      </c>
      <c r="L37" s="1">
        <v>4</v>
      </c>
      <c r="M37" s="2" t="s">
        <v>1</v>
      </c>
      <c r="N37" s="2" t="s">
        <v>2</v>
      </c>
      <c r="O37" s="2" t="s">
        <v>31</v>
      </c>
      <c r="P37" s="2" t="s">
        <v>12</v>
      </c>
      <c r="Q37" s="2" t="s">
        <v>11</v>
      </c>
    </row>
    <row r="38" spans="1:17" x14ac:dyDescent="0.25">
      <c r="A38" s="1" t="s">
        <v>0</v>
      </c>
      <c r="B38" s="1" t="s">
        <v>1</v>
      </c>
      <c r="C38" s="1" t="s">
        <v>2</v>
      </c>
      <c r="D38" s="1" t="s">
        <v>10</v>
      </c>
      <c r="E38" s="1" t="s">
        <v>12</v>
      </c>
      <c r="F38" s="1" t="s">
        <v>11</v>
      </c>
      <c r="H38" s="1" t="str">
        <f t="shared" si="2"/>
        <v>Tidak Cocok</v>
      </c>
      <c r="I38" s="7">
        <f t="shared" si="3"/>
        <v>0</v>
      </c>
      <c r="J38" s="7">
        <f t="shared" si="4"/>
        <v>1.928308527097071E-3</v>
      </c>
      <c r="L38" s="1">
        <v>5</v>
      </c>
      <c r="M38" s="2" t="s">
        <v>1</v>
      </c>
      <c r="N38" s="2" t="s">
        <v>6</v>
      </c>
      <c r="O38" s="2" t="s">
        <v>31</v>
      </c>
      <c r="P38" s="2" t="s">
        <v>12</v>
      </c>
      <c r="Q38" s="2" t="s">
        <v>5</v>
      </c>
    </row>
    <row r="39" spans="1:17" x14ac:dyDescent="0.25">
      <c r="A39" s="1" t="s">
        <v>0</v>
      </c>
      <c r="B39" s="1" t="s">
        <v>1</v>
      </c>
      <c r="C39" s="1" t="s">
        <v>6</v>
      </c>
      <c r="D39" s="1" t="s">
        <v>10</v>
      </c>
      <c r="E39" s="1" t="s">
        <v>12</v>
      </c>
      <c r="F39" s="1" t="s">
        <v>5</v>
      </c>
      <c r="H39" s="1" t="str">
        <f t="shared" si="2"/>
        <v>Cocok</v>
      </c>
      <c r="I39" s="7">
        <f t="shared" si="3"/>
        <v>3.0845657160579031E-3</v>
      </c>
      <c r="J39" s="7">
        <f t="shared" si="4"/>
        <v>1.2344412452097214E-3</v>
      </c>
      <c r="L39" s="1">
        <v>6</v>
      </c>
      <c r="M39" s="2" t="s">
        <v>1</v>
      </c>
      <c r="N39" s="2" t="s">
        <v>7</v>
      </c>
      <c r="O39" s="2" t="s">
        <v>31</v>
      </c>
      <c r="P39" s="2" t="s">
        <v>12</v>
      </c>
      <c r="Q39" s="2" t="s">
        <v>11</v>
      </c>
    </row>
    <row r="40" spans="1:17" x14ac:dyDescent="0.25">
      <c r="A40" s="1" t="s">
        <v>0</v>
      </c>
      <c r="B40" s="1" t="s">
        <v>1</v>
      </c>
      <c r="C40" s="1" t="s">
        <v>7</v>
      </c>
      <c r="D40" s="1" t="s">
        <v>10</v>
      </c>
      <c r="E40" s="1" t="s">
        <v>12</v>
      </c>
      <c r="F40" s="1" t="s">
        <v>11</v>
      </c>
      <c r="H40" s="1" t="str">
        <f t="shared" si="2"/>
        <v>Cocok</v>
      </c>
      <c r="I40" s="7">
        <f t="shared" si="3"/>
        <v>3.2186772689299851E-3</v>
      </c>
      <c r="J40" s="7">
        <f t="shared" si="4"/>
        <v>1.2085743228515921E-3</v>
      </c>
      <c r="L40" s="1">
        <v>7</v>
      </c>
      <c r="M40" s="2" t="s">
        <v>1</v>
      </c>
      <c r="N40" s="2" t="s">
        <v>8</v>
      </c>
      <c r="O40" s="2" t="s">
        <v>31</v>
      </c>
      <c r="P40" s="2" t="s">
        <v>12</v>
      </c>
      <c r="Q40" s="2" t="s">
        <v>11</v>
      </c>
    </row>
    <row r="41" spans="1:17" x14ac:dyDescent="0.25">
      <c r="A41" s="1" t="s">
        <v>0</v>
      </c>
      <c r="B41" s="1" t="s">
        <v>1</v>
      </c>
      <c r="C41" s="1" t="s">
        <v>8</v>
      </c>
      <c r="D41" s="1" t="s">
        <v>10</v>
      </c>
      <c r="E41" s="1" t="s">
        <v>12</v>
      </c>
      <c r="F41" s="1" t="s">
        <v>11</v>
      </c>
      <c r="H41" s="1" t="str">
        <f t="shared" si="2"/>
        <v>Tidak Cocok</v>
      </c>
      <c r="I41" s="7">
        <f t="shared" si="3"/>
        <v>0</v>
      </c>
      <c r="J41" s="7">
        <f t="shared" si="4"/>
        <v>1.9604470025486888E-3</v>
      </c>
      <c r="L41" s="1">
        <v>8</v>
      </c>
      <c r="M41" s="2" t="s">
        <v>1</v>
      </c>
      <c r="N41" s="2" t="s">
        <v>9</v>
      </c>
      <c r="O41" s="2" t="s">
        <v>31</v>
      </c>
      <c r="P41" s="2" t="s">
        <v>12</v>
      </c>
      <c r="Q41" s="2" t="s">
        <v>5</v>
      </c>
    </row>
    <row r="42" spans="1:17" x14ac:dyDescent="0.25">
      <c r="A42" s="1" t="s">
        <v>0</v>
      </c>
      <c r="B42" s="1" t="s">
        <v>1</v>
      </c>
      <c r="C42" s="1" t="s">
        <v>9</v>
      </c>
      <c r="D42" s="1" t="s">
        <v>10</v>
      </c>
      <c r="E42" s="1" t="s">
        <v>12</v>
      </c>
      <c r="F42" s="1" t="s">
        <v>5</v>
      </c>
      <c r="H42" s="1" t="str">
        <f t="shared" si="2"/>
        <v>Tidak Cocok</v>
      </c>
      <c r="I42" s="7">
        <f t="shared" si="3"/>
        <v>0</v>
      </c>
      <c r="J42" s="7">
        <f t="shared" si="4"/>
        <v>3.2307457506776686E-3</v>
      </c>
      <c r="L42" s="1">
        <v>9</v>
      </c>
      <c r="M42" s="2" t="s">
        <v>13</v>
      </c>
      <c r="N42" s="2" t="s">
        <v>2</v>
      </c>
      <c r="O42" s="2" t="s">
        <v>3</v>
      </c>
      <c r="P42" s="2" t="s">
        <v>4</v>
      </c>
      <c r="Q42" s="2" t="s">
        <v>5</v>
      </c>
    </row>
    <row r="43" spans="1:17" x14ac:dyDescent="0.25">
      <c r="A43" s="1" t="s">
        <v>0</v>
      </c>
      <c r="B43" s="1" t="s">
        <v>1</v>
      </c>
      <c r="C43" s="1" t="s">
        <v>2</v>
      </c>
      <c r="D43" s="1" t="s">
        <v>31</v>
      </c>
      <c r="E43" s="1" t="s">
        <v>12</v>
      </c>
      <c r="F43" s="1" t="s">
        <v>11</v>
      </c>
      <c r="H43" s="1" t="str">
        <f t="shared" si="2"/>
        <v>Tidak Cocok</v>
      </c>
      <c r="I43" s="7">
        <f t="shared" si="3"/>
        <v>0</v>
      </c>
      <c r="J43" s="7">
        <f t="shared" si="4"/>
        <v>5.3342845876967679E-3</v>
      </c>
      <c r="L43" s="1">
        <v>10</v>
      </c>
      <c r="M43" s="2" t="s">
        <v>13</v>
      </c>
      <c r="N43" s="2" t="s">
        <v>6</v>
      </c>
      <c r="O43" s="2" t="s">
        <v>3</v>
      </c>
      <c r="P43" s="2" t="s">
        <v>4</v>
      </c>
      <c r="Q43" s="2" t="s">
        <v>5</v>
      </c>
    </row>
    <row r="44" spans="1:17" x14ac:dyDescent="0.25">
      <c r="A44" s="1" t="s">
        <v>0</v>
      </c>
      <c r="B44" s="1" t="s">
        <v>1</v>
      </c>
      <c r="C44" s="1" t="s">
        <v>6</v>
      </c>
      <c r="D44" s="1" t="s">
        <v>31</v>
      </c>
      <c r="E44" s="1" t="s">
        <v>12</v>
      </c>
      <c r="F44" s="1" t="s">
        <v>5</v>
      </c>
      <c r="H44" s="1" t="str">
        <f t="shared" si="2"/>
        <v>Tidak Cocok</v>
      </c>
      <c r="I44" s="7">
        <f t="shared" si="3"/>
        <v>0</v>
      </c>
      <c r="J44" s="7">
        <f t="shared" si="4"/>
        <v>3.4148378312947951E-3</v>
      </c>
      <c r="L44" s="1">
        <v>11</v>
      </c>
      <c r="M44" s="2" t="s">
        <v>13</v>
      </c>
      <c r="N44" s="2" t="s">
        <v>7</v>
      </c>
      <c r="O44" s="2" t="s">
        <v>3</v>
      </c>
      <c r="P44" s="2" t="s">
        <v>4</v>
      </c>
      <c r="Q44" s="2" t="s">
        <v>5</v>
      </c>
    </row>
    <row r="45" spans="1:17" x14ac:dyDescent="0.25">
      <c r="A45" s="1" t="s">
        <v>0</v>
      </c>
      <c r="B45" s="1" t="s">
        <v>1</v>
      </c>
      <c r="C45" s="1" t="s">
        <v>7</v>
      </c>
      <c r="D45" s="1" t="s">
        <v>31</v>
      </c>
      <c r="E45" s="1" t="s">
        <v>12</v>
      </c>
      <c r="F45" s="1" t="s">
        <v>11</v>
      </c>
      <c r="H45" s="1" t="str">
        <f t="shared" si="2"/>
        <v>Tidak Cocok</v>
      </c>
      <c r="I45" s="7">
        <f t="shared" si="3"/>
        <v>0</v>
      </c>
      <c r="J45" s="7">
        <f t="shared" si="4"/>
        <v>3.3432821008050088E-3</v>
      </c>
      <c r="L45" s="1">
        <v>12</v>
      </c>
      <c r="M45" s="2" t="s">
        <v>13</v>
      </c>
      <c r="N45" s="2" t="s">
        <v>8</v>
      </c>
      <c r="O45" s="2" t="s">
        <v>3</v>
      </c>
      <c r="P45" s="2" t="s">
        <v>4</v>
      </c>
      <c r="Q45" s="2" t="s">
        <v>5</v>
      </c>
    </row>
    <row r="46" spans="1:17" x14ac:dyDescent="0.25">
      <c r="A46" s="1" t="s">
        <v>0</v>
      </c>
      <c r="B46" s="1" t="s">
        <v>1</v>
      </c>
      <c r="C46" s="1" t="s">
        <v>8</v>
      </c>
      <c r="D46" s="1" t="s">
        <v>31</v>
      </c>
      <c r="E46" s="1" t="s">
        <v>12</v>
      </c>
      <c r="F46" s="1" t="s">
        <v>11</v>
      </c>
      <c r="H46" s="1" t="str">
        <f t="shared" si="2"/>
        <v>Tidak Cocok</v>
      </c>
      <c r="I46" s="7">
        <f t="shared" si="3"/>
        <v>0</v>
      </c>
      <c r="J46" s="7">
        <f t="shared" si="4"/>
        <v>5.4231893308250472E-3</v>
      </c>
      <c r="L46" s="1">
        <v>13</v>
      </c>
      <c r="M46" s="2" t="s">
        <v>13</v>
      </c>
      <c r="N46" s="2" t="s">
        <v>9</v>
      </c>
      <c r="O46" s="2" t="s">
        <v>3</v>
      </c>
      <c r="P46" s="2" t="s">
        <v>4</v>
      </c>
      <c r="Q46" s="2" t="s">
        <v>5</v>
      </c>
    </row>
    <row r="47" spans="1:17" x14ac:dyDescent="0.25">
      <c r="A47" s="1" t="s">
        <v>0</v>
      </c>
      <c r="B47" s="1" t="s">
        <v>1</v>
      </c>
      <c r="C47" s="1" t="s">
        <v>9</v>
      </c>
      <c r="D47" s="1" t="s">
        <v>31</v>
      </c>
      <c r="E47" s="1" t="s">
        <v>12</v>
      </c>
      <c r="F47" s="1" t="s">
        <v>5</v>
      </c>
      <c r="H47" s="1" t="str">
        <f t="shared" si="2"/>
        <v>Tidak Cocok</v>
      </c>
      <c r="I47" s="7">
        <f t="shared" si="3"/>
        <v>0</v>
      </c>
      <c r="J47" s="7">
        <f t="shared" si="4"/>
        <v>3.2044795250624025E-3</v>
      </c>
      <c r="L47" s="1">
        <v>14</v>
      </c>
      <c r="M47" s="2" t="s">
        <v>13</v>
      </c>
      <c r="N47" s="2" t="s">
        <v>2</v>
      </c>
      <c r="O47" s="2" t="s">
        <v>10</v>
      </c>
      <c r="P47" s="2" t="s">
        <v>4</v>
      </c>
      <c r="Q47" s="2" t="s">
        <v>5</v>
      </c>
    </row>
    <row r="48" spans="1:17" x14ac:dyDescent="0.25">
      <c r="A48" s="1" t="s">
        <v>0</v>
      </c>
      <c r="B48" s="1" t="s">
        <v>13</v>
      </c>
      <c r="C48" s="1" t="s">
        <v>2</v>
      </c>
      <c r="D48" s="1" t="s">
        <v>3</v>
      </c>
      <c r="E48" s="1" t="s">
        <v>4</v>
      </c>
      <c r="F48" s="1" t="s">
        <v>5</v>
      </c>
      <c r="H48" s="1" t="str">
        <f t="shared" si="2"/>
        <v>Tidak Cocok</v>
      </c>
      <c r="I48" s="7">
        <f t="shared" si="3"/>
        <v>0</v>
      </c>
      <c r="J48" s="7">
        <f t="shared" si="4"/>
        <v>5.2909164203171185E-3</v>
      </c>
      <c r="L48" s="1">
        <v>15</v>
      </c>
      <c r="M48" s="2" t="s">
        <v>13</v>
      </c>
      <c r="N48" s="2" t="s">
        <v>6</v>
      </c>
      <c r="O48" s="2" t="s">
        <v>10</v>
      </c>
      <c r="P48" s="2" t="s">
        <v>4</v>
      </c>
      <c r="Q48" s="2" t="s">
        <v>5</v>
      </c>
    </row>
    <row r="49" spans="1:17" x14ac:dyDescent="0.25">
      <c r="A49" s="1" t="s">
        <v>0</v>
      </c>
      <c r="B49" s="1" t="s">
        <v>13</v>
      </c>
      <c r="C49" s="1" t="s">
        <v>6</v>
      </c>
      <c r="D49" s="1" t="s">
        <v>3</v>
      </c>
      <c r="E49" s="1" t="s">
        <v>4</v>
      </c>
      <c r="F49" s="1" t="s">
        <v>5</v>
      </c>
      <c r="H49" s="1" t="str">
        <f t="shared" si="2"/>
        <v>Tidak Cocok</v>
      </c>
      <c r="I49" s="7">
        <f t="shared" si="3"/>
        <v>0</v>
      </c>
      <c r="J49" s="7">
        <f t="shared" si="4"/>
        <v>3.3870749220972765E-3</v>
      </c>
      <c r="L49" s="1">
        <v>16</v>
      </c>
      <c r="M49" s="2" t="s">
        <v>13</v>
      </c>
      <c r="N49" s="2" t="s">
        <v>7</v>
      </c>
      <c r="O49" s="2" t="s">
        <v>10</v>
      </c>
      <c r="P49" s="2" t="s">
        <v>4</v>
      </c>
      <c r="Q49" s="2" t="s">
        <v>5</v>
      </c>
    </row>
    <row r="50" spans="1:17" x14ac:dyDescent="0.25">
      <c r="A50" s="1" t="s">
        <v>0</v>
      </c>
      <c r="B50" s="1" t="s">
        <v>13</v>
      </c>
      <c r="C50" s="1" t="s">
        <v>7</v>
      </c>
      <c r="D50" s="1" t="s">
        <v>3</v>
      </c>
      <c r="E50" s="1" t="s">
        <v>4</v>
      </c>
      <c r="F50" s="1" t="s">
        <v>5</v>
      </c>
      <c r="H50" s="1" t="str">
        <f t="shared" si="2"/>
        <v>Tidak Cocok</v>
      </c>
      <c r="I50" s="7">
        <f t="shared" si="3"/>
        <v>0</v>
      </c>
      <c r="J50" s="7">
        <f t="shared" si="4"/>
        <v>3.3161009455139104E-3</v>
      </c>
      <c r="L50" s="1">
        <v>17</v>
      </c>
      <c r="M50" s="2" t="s">
        <v>13</v>
      </c>
      <c r="N50" s="2" t="s">
        <v>8</v>
      </c>
      <c r="O50" s="2" t="s">
        <v>10</v>
      </c>
      <c r="P50" s="2" t="s">
        <v>4</v>
      </c>
      <c r="Q50" s="2" t="s">
        <v>5</v>
      </c>
    </row>
    <row r="51" spans="1:17" x14ac:dyDescent="0.25">
      <c r="A51" s="1" t="s">
        <v>0</v>
      </c>
      <c r="B51" s="1" t="s">
        <v>13</v>
      </c>
      <c r="C51" s="1" t="s">
        <v>8</v>
      </c>
      <c r="D51" s="1" t="s">
        <v>3</v>
      </c>
      <c r="E51" s="1" t="s">
        <v>4</v>
      </c>
      <c r="F51" s="1" t="s">
        <v>5</v>
      </c>
      <c r="H51" s="1" t="str">
        <f t="shared" si="2"/>
        <v>Tidak Cocok</v>
      </c>
      <c r="I51" s="7">
        <f t="shared" si="3"/>
        <v>0</v>
      </c>
      <c r="J51" s="7">
        <f t="shared" si="4"/>
        <v>5.3790983606557376E-3</v>
      </c>
      <c r="L51" s="1">
        <v>18</v>
      </c>
      <c r="M51" s="2" t="s">
        <v>13</v>
      </c>
      <c r="N51" s="2" t="s">
        <v>9</v>
      </c>
      <c r="O51" s="2" t="s">
        <v>10</v>
      </c>
      <c r="P51" s="2" t="s">
        <v>4</v>
      </c>
      <c r="Q51" s="2" t="s">
        <v>5</v>
      </c>
    </row>
    <row r="52" spans="1:17" x14ac:dyDescent="0.25">
      <c r="A52" s="1" t="s">
        <v>0</v>
      </c>
      <c r="B52" s="1" t="s">
        <v>13</v>
      </c>
      <c r="C52" s="1" t="s">
        <v>9</v>
      </c>
      <c r="D52" s="1" t="s">
        <v>3</v>
      </c>
      <c r="E52" s="1" t="s">
        <v>4</v>
      </c>
      <c r="F52" s="1" t="s">
        <v>5</v>
      </c>
      <c r="H52" s="1" t="str">
        <f t="shared" si="2"/>
        <v>Tidak Cocok</v>
      </c>
      <c r="I52" s="7">
        <f t="shared" si="3"/>
        <v>0</v>
      </c>
      <c r="J52" s="7">
        <f t="shared" si="4"/>
        <v>3.2177211759924131E-3</v>
      </c>
      <c r="L52" s="1">
        <v>19</v>
      </c>
      <c r="M52" s="2" t="s">
        <v>13</v>
      </c>
      <c r="N52" s="2" t="s">
        <v>2</v>
      </c>
      <c r="O52" s="2" t="s">
        <v>31</v>
      </c>
      <c r="P52" s="2" t="s">
        <v>4</v>
      </c>
      <c r="Q52" s="2" t="s">
        <v>5</v>
      </c>
    </row>
    <row r="53" spans="1:17" x14ac:dyDescent="0.25">
      <c r="A53" s="1" t="s">
        <v>0</v>
      </c>
      <c r="B53" s="1" t="s">
        <v>13</v>
      </c>
      <c r="C53" s="1" t="s">
        <v>2</v>
      </c>
      <c r="D53" s="1" t="s">
        <v>10</v>
      </c>
      <c r="E53" s="1" t="s">
        <v>4</v>
      </c>
      <c r="F53" s="1" t="s">
        <v>5</v>
      </c>
      <c r="H53" s="1" t="str">
        <f t="shared" si="2"/>
        <v>Tidak Cocok</v>
      </c>
      <c r="I53" s="7">
        <f t="shared" si="3"/>
        <v>0</v>
      </c>
      <c r="J53" s="7">
        <f t="shared" si="4"/>
        <v>5.3127797113101645E-3</v>
      </c>
      <c r="L53" s="1">
        <v>20</v>
      </c>
      <c r="M53" s="2" t="s">
        <v>13</v>
      </c>
      <c r="N53" s="2" t="s">
        <v>6</v>
      </c>
      <c r="O53" s="2" t="s">
        <v>31</v>
      </c>
      <c r="P53" s="2" t="s">
        <v>4</v>
      </c>
      <c r="Q53" s="2" t="s">
        <v>5</v>
      </c>
    </row>
    <row r="54" spans="1:17" x14ac:dyDescent="0.25">
      <c r="A54" s="1" t="s">
        <v>0</v>
      </c>
      <c r="B54" s="1" t="s">
        <v>13</v>
      </c>
      <c r="C54" s="1" t="s">
        <v>6</v>
      </c>
      <c r="D54" s="1" t="s">
        <v>10</v>
      </c>
      <c r="E54" s="1" t="s">
        <v>4</v>
      </c>
      <c r="F54" s="1" t="s">
        <v>5</v>
      </c>
      <c r="H54" s="1" t="str">
        <f t="shared" si="2"/>
        <v>Tidak Cocok</v>
      </c>
      <c r="I54" s="7">
        <f t="shared" si="3"/>
        <v>0</v>
      </c>
      <c r="J54" s="7">
        <f t="shared" si="4"/>
        <v>3.4010710994613149E-3</v>
      </c>
      <c r="L54" s="1">
        <v>21</v>
      </c>
      <c r="M54" s="2" t="s">
        <v>13</v>
      </c>
      <c r="N54" s="2" t="s">
        <v>7</v>
      </c>
      <c r="O54" s="2" t="s">
        <v>31</v>
      </c>
      <c r="P54" s="2" t="s">
        <v>4</v>
      </c>
      <c r="Q54" s="2" t="s">
        <v>5</v>
      </c>
    </row>
    <row r="55" spans="1:17" x14ac:dyDescent="0.25">
      <c r="A55" s="1" t="s">
        <v>0</v>
      </c>
      <c r="B55" s="1" t="s">
        <v>13</v>
      </c>
      <c r="C55" s="1" t="s">
        <v>7</v>
      </c>
      <c r="D55" s="1" t="s">
        <v>10</v>
      </c>
      <c r="E55" s="1" t="s">
        <v>4</v>
      </c>
      <c r="F55" s="1" t="s">
        <v>5</v>
      </c>
      <c r="H55" s="1" t="str">
        <f t="shared" si="2"/>
        <v>Tidak Cocok</v>
      </c>
      <c r="I55" s="7">
        <f t="shared" si="3"/>
        <v>0</v>
      </c>
      <c r="J55" s="7">
        <f t="shared" si="4"/>
        <v>3.3298038419829769E-3</v>
      </c>
      <c r="L55" s="1">
        <v>22</v>
      </c>
      <c r="M55" s="2" t="s">
        <v>13</v>
      </c>
      <c r="N55" s="2" t="s">
        <v>8</v>
      </c>
      <c r="O55" s="2" t="s">
        <v>31</v>
      </c>
      <c r="P55" s="2" t="s">
        <v>4</v>
      </c>
      <c r="Q55" s="2" t="s">
        <v>5</v>
      </c>
    </row>
    <row r="56" spans="1:17" x14ac:dyDescent="0.25">
      <c r="A56" s="1" t="s">
        <v>0</v>
      </c>
      <c r="B56" s="1" t="s">
        <v>13</v>
      </c>
      <c r="C56" s="1" t="s">
        <v>8</v>
      </c>
      <c r="D56" s="1" t="s">
        <v>10</v>
      </c>
      <c r="E56" s="1" t="s">
        <v>4</v>
      </c>
      <c r="F56" s="1" t="s">
        <v>5</v>
      </c>
      <c r="H56" s="1" t="str">
        <f t="shared" si="2"/>
        <v>Tidak Cocok</v>
      </c>
      <c r="I56" s="7">
        <f t="shared" si="3"/>
        <v>0</v>
      </c>
      <c r="J56" s="7">
        <f t="shared" si="4"/>
        <v>5.4013260398320011E-3</v>
      </c>
      <c r="L56" s="1">
        <v>23</v>
      </c>
      <c r="M56" s="2" t="s">
        <v>13</v>
      </c>
      <c r="N56" s="2" t="s">
        <v>9</v>
      </c>
      <c r="O56" s="2" t="s">
        <v>31</v>
      </c>
      <c r="P56" s="2" t="s">
        <v>4</v>
      </c>
      <c r="Q56" s="2" t="s">
        <v>5</v>
      </c>
    </row>
    <row r="57" spans="1:17" x14ac:dyDescent="0.25">
      <c r="A57" s="1" t="s">
        <v>0</v>
      </c>
      <c r="B57" s="1" t="s">
        <v>13</v>
      </c>
      <c r="C57" s="1" t="s">
        <v>9</v>
      </c>
      <c r="D57" s="1" t="s">
        <v>10</v>
      </c>
      <c r="E57" s="1" t="s">
        <v>4</v>
      </c>
      <c r="F57" s="1" t="s">
        <v>5</v>
      </c>
      <c r="H57" s="1" t="str">
        <f t="shared" si="2"/>
        <v>Tidak Cocok</v>
      </c>
      <c r="I57" s="7">
        <f t="shared" si="3"/>
        <v>0</v>
      </c>
      <c r="J57" s="7">
        <f t="shared" si="4"/>
        <v>2.1317983718757293E-3</v>
      </c>
      <c r="L57" s="1">
        <v>24</v>
      </c>
      <c r="M57" s="2" t="s">
        <v>13</v>
      </c>
      <c r="N57" s="2" t="s">
        <v>2</v>
      </c>
      <c r="O57" s="2" t="s">
        <v>3</v>
      </c>
      <c r="P57" s="2" t="s">
        <v>10</v>
      </c>
      <c r="Q57" s="2" t="s">
        <v>5</v>
      </c>
    </row>
    <row r="58" spans="1:17" x14ac:dyDescent="0.25">
      <c r="A58" s="1" t="s">
        <v>0</v>
      </c>
      <c r="B58" s="1" t="s">
        <v>13</v>
      </c>
      <c r="C58" s="1" t="s">
        <v>2</v>
      </c>
      <c r="D58" s="1" t="s">
        <v>31</v>
      </c>
      <c r="E58" s="1" t="s">
        <v>4</v>
      </c>
      <c r="F58" s="1" t="s">
        <v>5</v>
      </c>
      <c r="H58" s="1" t="str">
        <f t="shared" si="2"/>
        <v>Tidak Cocok</v>
      </c>
      <c r="I58" s="7">
        <f t="shared" si="3"/>
        <v>0</v>
      </c>
      <c r="J58" s="7">
        <f t="shared" si="4"/>
        <v>3.5198124757383018E-3</v>
      </c>
      <c r="L58" s="1">
        <v>25</v>
      </c>
      <c r="M58" s="2" t="s">
        <v>13</v>
      </c>
      <c r="N58" s="2" t="s">
        <v>6</v>
      </c>
      <c r="O58" s="2" t="s">
        <v>3</v>
      </c>
      <c r="P58" s="2" t="s">
        <v>10</v>
      </c>
      <c r="Q58" s="2" t="s">
        <v>5</v>
      </c>
    </row>
    <row r="59" spans="1:17" x14ac:dyDescent="0.25">
      <c r="A59" s="1" t="s">
        <v>0</v>
      </c>
      <c r="B59" s="1" t="s">
        <v>13</v>
      </c>
      <c r="C59" s="1" t="s">
        <v>6</v>
      </c>
      <c r="D59" s="1" t="s">
        <v>31</v>
      </c>
      <c r="E59" s="1" t="s">
        <v>4</v>
      </c>
      <c r="F59" s="1" t="s">
        <v>5</v>
      </c>
      <c r="H59" s="1" t="str">
        <f t="shared" si="2"/>
        <v>Tidak Cocok</v>
      </c>
      <c r="I59" s="7">
        <f t="shared" si="3"/>
        <v>0</v>
      </c>
      <c r="J59" s="7">
        <f t="shared" si="4"/>
        <v>2.253271006375825E-3</v>
      </c>
      <c r="L59" s="1">
        <v>26</v>
      </c>
      <c r="M59" s="2" t="s">
        <v>13</v>
      </c>
      <c r="N59" s="2" t="s">
        <v>7</v>
      </c>
      <c r="O59" s="2" t="s">
        <v>3</v>
      </c>
      <c r="P59" s="2" t="s">
        <v>10</v>
      </c>
      <c r="Q59" s="2" t="s">
        <v>5</v>
      </c>
    </row>
    <row r="60" spans="1:17" x14ac:dyDescent="0.25">
      <c r="A60" s="1" t="s">
        <v>0</v>
      </c>
      <c r="B60" s="1" t="s">
        <v>13</v>
      </c>
      <c r="C60" s="1" t="s">
        <v>7</v>
      </c>
      <c r="D60" s="1" t="s">
        <v>31</v>
      </c>
      <c r="E60" s="1" t="s">
        <v>4</v>
      </c>
      <c r="F60" s="1" t="s">
        <v>5</v>
      </c>
      <c r="H60" s="1" t="str">
        <f t="shared" si="2"/>
        <v>Tidak Cocok</v>
      </c>
      <c r="I60" s="7">
        <f t="shared" si="3"/>
        <v>0</v>
      </c>
      <c r="J60" s="7">
        <f t="shared" si="4"/>
        <v>2.2060551616364149E-3</v>
      </c>
      <c r="L60" s="1">
        <v>27</v>
      </c>
      <c r="M60" s="2" t="s">
        <v>13</v>
      </c>
      <c r="N60" s="2" t="s">
        <v>8</v>
      </c>
      <c r="O60" s="2" t="s">
        <v>3</v>
      </c>
      <c r="P60" s="2" t="s">
        <v>10</v>
      </c>
      <c r="Q60" s="2" t="s">
        <v>5</v>
      </c>
    </row>
    <row r="61" spans="1:17" x14ac:dyDescent="0.25">
      <c r="A61" s="1" t="s">
        <v>0</v>
      </c>
      <c r="B61" s="1" t="s">
        <v>13</v>
      </c>
      <c r="C61" s="1" t="s">
        <v>8</v>
      </c>
      <c r="D61" s="1" t="s">
        <v>31</v>
      </c>
      <c r="E61" s="1" t="s">
        <v>4</v>
      </c>
      <c r="F61" s="1" t="s">
        <v>5</v>
      </c>
      <c r="H61" s="1" t="str">
        <f t="shared" si="2"/>
        <v>Tidak Cocok</v>
      </c>
      <c r="I61" s="7">
        <f t="shared" si="3"/>
        <v>0</v>
      </c>
      <c r="J61" s="7">
        <f t="shared" si="4"/>
        <v>3.5784760170006077E-3</v>
      </c>
      <c r="L61" s="1">
        <v>28</v>
      </c>
      <c r="M61" s="2" t="s">
        <v>13</v>
      </c>
      <c r="N61" s="2" t="s">
        <v>9</v>
      </c>
      <c r="O61" s="2" t="s">
        <v>3</v>
      </c>
      <c r="P61" s="2" t="s">
        <v>10</v>
      </c>
      <c r="Q61" s="2" t="s">
        <v>5</v>
      </c>
    </row>
    <row r="62" spans="1:17" x14ac:dyDescent="0.25">
      <c r="A62" s="1" t="s">
        <v>0</v>
      </c>
      <c r="B62" s="1" t="s">
        <v>13</v>
      </c>
      <c r="C62" s="1" t="s">
        <v>9</v>
      </c>
      <c r="D62" s="1" t="s">
        <v>31</v>
      </c>
      <c r="E62" s="1" t="s">
        <v>4</v>
      </c>
      <c r="F62" s="1" t="s">
        <v>5</v>
      </c>
      <c r="H62" s="1" t="str">
        <f t="shared" si="2"/>
        <v>Tidak Cocok</v>
      </c>
      <c r="I62" s="7">
        <f t="shared" si="3"/>
        <v>0</v>
      </c>
      <c r="J62" s="7">
        <f t="shared" si="4"/>
        <v>2.1144666777954384E-3</v>
      </c>
      <c r="L62" s="1">
        <v>29</v>
      </c>
      <c r="M62" s="2" t="s">
        <v>13</v>
      </c>
      <c r="N62" s="2" t="s">
        <v>2</v>
      </c>
      <c r="O62" s="2" t="s">
        <v>10</v>
      </c>
      <c r="P62" s="2" t="s">
        <v>10</v>
      </c>
      <c r="Q62" s="2" t="s">
        <v>5</v>
      </c>
    </row>
    <row r="63" spans="1:17" x14ac:dyDescent="0.25">
      <c r="A63" s="1" t="s">
        <v>0</v>
      </c>
      <c r="B63" s="1" t="s">
        <v>13</v>
      </c>
      <c r="C63" s="1" t="s">
        <v>2</v>
      </c>
      <c r="D63" s="1" t="s">
        <v>3</v>
      </c>
      <c r="E63" s="1" t="s">
        <v>10</v>
      </c>
      <c r="F63" s="1" t="s">
        <v>5</v>
      </c>
      <c r="H63" s="1" t="str">
        <f t="shared" si="2"/>
        <v>Tidak Cocok</v>
      </c>
      <c r="I63" s="7">
        <f t="shared" si="3"/>
        <v>0</v>
      </c>
      <c r="J63" s="7">
        <f t="shared" si="4"/>
        <v>3.4911961141469339E-3</v>
      </c>
      <c r="L63" s="1">
        <v>30</v>
      </c>
      <c r="M63" s="2" t="s">
        <v>13</v>
      </c>
      <c r="N63" s="2" t="s">
        <v>6</v>
      </c>
      <c r="O63" s="2" t="s">
        <v>10</v>
      </c>
      <c r="P63" s="2" t="s">
        <v>10</v>
      </c>
      <c r="Q63" s="2" t="s">
        <v>5</v>
      </c>
    </row>
    <row r="64" spans="1:17" x14ac:dyDescent="0.25">
      <c r="A64" s="1" t="s">
        <v>0</v>
      </c>
      <c r="B64" s="1" t="s">
        <v>13</v>
      </c>
      <c r="C64" s="1" t="s">
        <v>6</v>
      </c>
      <c r="D64" s="1" t="s">
        <v>3</v>
      </c>
      <c r="E64" s="1" t="s">
        <v>10</v>
      </c>
      <c r="F64" s="1" t="s">
        <v>5</v>
      </c>
      <c r="H64" s="1" t="str">
        <f t="shared" si="2"/>
        <v>Tidak Cocok</v>
      </c>
      <c r="I64" s="7">
        <f t="shared" si="3"/>
        <v>0</v>
      </c>
      <c r="J64" s="7">
        <f t="shared" si="4"/>
        <v>2.2349517299012247E-3</v>
      </c>
      <c r="L64" s="1">
        <v>31</v>
      </c>
      <c r="M64" s="2" t="s">
        <v>13</v>
      </c>
      <c r="N64" s="2" t="s">
        <v>7</v>
      </c>
      <c r="O64" s="2" t="s">
        <v>10</v>
      </c>
      <c r="P64" s="2" t="s">
        <v>10</v>
      </c>
      <c r="Q64" s="2" t="s">
        <v>5</v>
      </c>
    </row>
    <row r="65" spans="1:17" x14ac:dyDescent="0.25">
      <c r="A65" s="1" t="s">
        <v>0</v>
      </c>
      <c r="B65" s="1" t="s">
        <v>13</v>
      </c>
      <c r="C65" s="1" t="s">
        <v>7</v>
      </c>
      <c r="D65" s="1" t="s">
        <v>3</v>
      </c>
      <c r="E65" s="1" t="s">
        <v>10</v>
      </c>
      <c r="F65" s="1" t="s">
        <v>5</v>
      </c>
      <c r="H65" s="1" t="str">
        <f t="shared" si="2"/>
        <v>Tidak Cocok</v>
      </c>
      <c r="I65" s="7">
        <f t="shared" si="3"/>
        <v>0</v>
      </c>
      <c r="J65" s="7">
        <f t="shared" si="4"/>
        <v>2.1881197538182323E-3</v>
      </c>
      <c r="L65" s="1">
        <v>32</v>
      </c>
      <c r="M65" s="2" t="s">
        <v>13</v>
      </c>
      <c r="N65" s="2" t="s">
        <v>8</v>
      </c>
      <c r="O65" s="2" t="s">
        <v>10</v>
      </c>
      <c r="P65" s="2" t="s">
        <v>10</v>
      </c>
      <c r="Q65" s="2" t="s">
        <v>5</v>
      </c>
    </row>
    <row r="66" spans="1:17" x14ac:dyDescent="0.25">
      <c r="A66" s="1" t="s">
        <v>0</v>
      </c>
      <c r="B66" s="1" t="s">
        <v>13</v>
      </c>
      <c r="C66" s="1" t="s">
        <v>8</v>
      </c>
      <c r="D66" s="1" t="s">
        <v>3</v>
      </c>
      <c r="E66" s="1" t="s">
        <v>10</v>
      </c>
      <c r="F66" s="1" t="s">
        <v>5</v>
      </c>
      <c r="H66" s="1" t="str">
        <f t="shared" si="2"/>
        <v>Tidak Cocok</v>
      </c>
      <c r="I66" s="7">
        <f t="shared" si="3"/>
        <v>0</v>
      </c>
      <c r="J66" s="7">
        <f t="shared" si="4"/>
        <v>3.5493827160493828E-3</v>
      </c>
      <c r="L66" s="1">
        <v>33</v>
      </c>
      <c r="M66" s="2" t="s">
        <v>13</v>
      </c>
      <c r="N66" s="2" t="s">
        <v>9</v>
      </c>
      <c r="O66" s="2" t="s">
        <v>10</v>
      </c>
      <c r="P66" s="2" t="s">
        <v>10</v>
      </c>
      <c r="Q66" s="2" t="s">
        <v>5</v>
      </c>
    </row>
    <row r="67" spans="1:17" x14ac:dyDescent="0.25">
      <c r="A67" s="1" t="s">
        <v>0</v>
      </c>
      <c r="B67" s="1" t="s">
        <v>13</v>
      </c>
      <c r="C67" s="1" t="s">
        <v>9</v>
      </c>
      <c r="D67" s="1" t="s">
        <v>3</v>
      </c>
      <c r="E67" s="1" t="s">
        <v>10</v>
      </c>
      <c r="F67" s="1" t="s">
        <v>5</v>
      </c>
      <c r="H67" s="1" t="str">
        <f t="shared" si="2"/>
        <v>Tidak Cocok</v>
      </c>
      <c r="I67" s="7">
        <f t="shared" si="3"/>
        <v>0</v>
      </c>
      <c r="J67" s="7">
        <f t="shared" si="4"/>
        <v>2.1232041434061637E-3</v>
      </c>
      <c r="L67" s="1">
        <v>34</v>
      </c>
      <c r="M67" s="2" t="s">
        <v>13</v>
      </c>
      <c r="N67" s="2" t="s">
        <v>2</v>
      </c>
      <c r="O67" s="2" t="s">
        <v>31</v>
      </c>
      <c r="P67" s="2" t="s">
        <v>10</v>
      </c>
      <c r="Q67" s="2" t="s">
        <v>5</v>
      </c>
    </row>
    <row r="68" spans="1:17" x14ac:dyDescent="0.25">
      <c r="A68" s="1" t="s">
        <v>0</v>
      </c>
      <c r="B68" s="1" t="s">
        <v>13</v>
      </c>
      <c r="C68" s="1" t="s">
        <v>2</v>
      </c>
      <c r="D68" s="1" t="s">
        <v>10</v>
      </c>
      <c r="E68" s="1" t="s">
        <v>10</v>
      </c>
      <c r="F68" s="1" t="s">
        <v>5</v>
      </c>
      <c r="H68" s="1" t="str">
        <f t="shared" si="2"/>
        <v>Tidak Cocok</v>
      </c>
      <c r="I68" s="7">
        <f t="shared" si="3"/>
        <v>0</v>
      </c>
      <c r="J68" s="7">
        <f t="shared" si="4"/>
        <v>3.5056225443706812E-3</v>
      </c>
      <c r="L68" s="1">
        <v>35</v>
      </c>
      <c r="M68" s="2" t="s">
        <v>13</v>
      </c>
      <c r="N68" s="2" t="s">
        <v>6</v>
      </c>
      <c r="O68" s="2" t="s">
        <v>31</v>
      </c>
      <c r="P68" s="2" t="s">
        <v>10</v>
      </c>
      <c r="Q68" s="2" t="s">
        <v>5</v>
      </c>
    </row>
    <row r="69" spans="1:17" x14ac:dyDescent="0.25">
      <c r="A69" s="1" t="s">
        <v>0</v>
      </c>
      <c r="B69" s="1" t="s">
        <v>13</v>
      </c>
      <c r="C69" s="1" t="s">
        <v>6</v>
      </c>
      <c r="D69" s="1" t="s">
        <v>10</v>
      </c>
      <c r="E69" s="1" t="s">
        <v>10</v>
      </c>
      <c r="F69" s="1" t="s">
        <v>5</v>
      </c>
      <c r="H69" s="1" t="str">
        <f t="shared" si="2"/>
        <v>Tidak Cocok</v>
      </c>
      <c r="I69" s="7">
        <f t="shared" si="3"/>
        <v>0</v>
      </c>
      <c r="J69" s="7">
        <f t="shared" si="4"/>
        <v>2.2441870676280892E-3</v>
      </c>
      <c r="L69" s="1">
        <v>36</v>
      </c>
      <c r="M69" s="2" t="s">
        <v>13</v>
      </c>
      <c r="N69" s="2" t="s">
        <v>7</v>
      </c>
      <c r="O69" s="2" t="s">
        <v>31</v>
      </c>
      <c r="P69" s="2" t="s">
        <v>10</v>
      </c>
      <c r="Q69" s="2" t="s">
        <v>5</v>
      </c>
    </row>
    <row r="70" spans="1:17" x14ac:dyDescent="0.25">
      <c r="A70" s="1" t="s">
        <v>0</v>
      </c>
      <c r="B70" s="1" t="s">
        <v>13</v>
      </c>
      <c r="C70" s="1" t="s">
        <v>7</v>
      </c>
      <c r="D70" s="1" t="s">
        <v>10</v>
      </c>
      <c r="E70" s="1" t="s">
        <v>10</v>
      </c>
      <c r="F70" s="1" t="s">
        <v>5</v>
      </c>
      <c r="H70" s="1" t="str">
        <f t="shared" si="2"/>
        <v>Tidak Cocok</v>
      </c>
      <c r="I70" s="7">
        <f t="shared" si="3"/>
        <v>0</v>
      </c>
      <c r="J70" s="7">
        <f t="shared" si="4"/>
        <v>2.197161570982771E-3</v>
      </c>
      <c r="L70" s="1">
        <v>37</v>
      </c>
      <c r="M70" s="2" t="s">
        <v>13</v>
      </c>
      <c r="N70" s="2" t="s">
        <v>8</v>
      </c>
      <c r="O70" s="2" t="s">
        <v>31</v>
      </c>
      <c r="P70" s="2" t="s">
        <v>10</v>
      </c>
      <c r="Q70" s="2" t="s">
        <v>5</v>
      </c>
    </row>
    <row r="71" spans="1:17" x14ac:dyDescent="0.25">
      <c r="A71" s="1" t="s">
        <v>0</v>
      </c>
      <c r="B71" s="1" t="s">
        <v>13</v>
      </c>
      <c r="C71" s="1" t="s">
        <v>8</v>
      </c>
      <c r="D71" s="1" t="s">
        <v>10</v>
      </c>
      <c r="E71" s="1" t="s">
        <v>10</v>
      </c>
      <c r="F71" s="1" t="s">
        <v>5</v>
      </c>
      <c r="H71" s="1" t="str">
        <f t="shared" si="2"/>
        <v>Tidak Cocok</v>
      </c>
      <c r="I71" s="7">
        <f t="shared" si="3"/>
        <v>0</v>
      </c>
      <c r="J71" s="7">
        <f t="shared" si="4"/>
        <v>3.5640495867768594E-3</v>
      </c>
      <c r="L71" s="1">
        <v>38</v>
      </c>
      <c r="M71" s="2" t="s">
        <v>13</v>
      </c>
      <c r="N71" s="2" t="s">
        <v>9</v>
      </c>
      <c r="O71" s="2" t="s">
        <v>31</v>
      </c>
      <c r="P71" s="2" t="s">
        <v>10</v>
      </c>
      <c r="Q71" s="2" t="s">
        <v>5</v>
      </c>
    </row>
    <row r="72" spans="1:17" x14ac:dyDescent="0.25">
      <c r="A72" s="1" t="s">
        <v>0</v>
      </c>
      <c r="B72" s="1" t="s">
        <v>13</v>
      </c>
      <c r="C72" s="1" t="s">
        <v>9</v>
      </c>
      <c r="D72" s="1" t="s">
        <v>10</v>
      </c>
      <c r="E72" s="1" t="s">
        <v>10</v>
      </c>
      <c r="F72" s="1" t="s">
        <v>5</v>
      </c>
      <c r="H72" s="1" t="str">
        <f t="shared" si="2"/>
        <v>Tidak Cocok</v>
      </c>
      <c r="I72" s="7">
        <f t="shared" si="3"/>
        <v>0</v>
      </c>
      <c r="J72" s="7">
        <f t="shared" si="4"/>
        <v>2.1716307525216287E-3</v>
      </c>
      <c r="L72" s="1">
        <v>39</v>
      </c>
      <c r="M72" s="2" t="s">
        <v>13</v>
      </c>
      <c r="N72" s="2" t="s">
        <v>2</v>
      </c>
      <c r="O72" s="2" t="s">
        <v>3</v>
      </c>
      <c r="P72" s="2" t="s">
        <v>12</v>
      </c>
      <c r="Q72" s="2" t="s">
        <v>5</v>
      </c>
    </row>
    <row r="73" spans="1:17" x14ac:dyDescent="0.25">
      <c r="A73" s="1" t="s">
        <v>0</v>
      </c>
      <c r="B73" s="1" t="s">
        <v>13</v>
      </c>
      <c r="C73" s="1" t="s">
        <v>2</v>
      </c>
      <c r="D73" s="1" t="s">
        <v>31</v>
      </c>
      <c r="E73" s="1" t="s">
        <v>10</v>
      </c>
      <c r="F73" s="1" t="s">
        <v>5</v>
      </c>
      <c r="H73" s="1" t="str">
        <f t="shared" si="2"/>
        <v>Tidak Cocok</v>
      </c>
      <c r="I73" s="7">
        <f t="shared" si="3"/>
        <v>0</v>
      </c>
      <c r="J73" s="7">
        <f t="shared" si="4"/>
        <v>3.5855797228595354E-3</v>
      </c>
      <c r="L73" s="1">
        <v>40</v>
      </c>
      <c r="M73" s="2" t="s">
        <v>13</v>
      </c>
      <c r="N73" s="2" t="s">
        <v>6</v>
      </c>
      <c r="O73" s="2" t="s">
        <v>3</v>
      </c>
      <c r="P73" s="2" t="s">
        <v>12</v>
      </c>
      <c r="Q73" s="2" t="s">
        <v>5</v>
      </c>
    </row>
    <row r="74" spans="1:17" x14ac:dyDescent="0.25">
      <c r="A74" s="1" t="s">
        <v>0</v>
      </c>
      <c r="B74" s="1" t="s">
        <v>13</v>
      </c>
      <c r="C74" s="1" t="s">
        <v>6</v>
      </c>
      <c r="D74" s="1" t="s">
        <v>31</v>
      </c>
      <c r="E74" s="1" t="s">
        <v>10</v>
      </c>
      <c r="F74" s="1" t="s">
        <v>5</v>
      </c>
      <c r="H74" s="1" t="str">
        <f t="shared" si="2"/>
        <v>Tidak Cocok</v>
      </c>
      <c r="I74" s="7">
        <f t="shared" si="3"/>
        <v>0</v>
      </c>
      <c r="J74" s="7">
        <f t="shared" si="4"/>
        <v>2.2953730877022867E-3</v>
      </c>
      <c r="L74" s="1">
        <v>41</v>
      </c>
      <c r="M74" s="2" t="s">
        <v>13</v>
      </c>
      <c r="N74" s="2" t="s">
        <v>7</v>
      </c>
      <c r="O74" s="2" t="s">
        <v>3</v>
      </c>
      <c r="P74" s="2" t="s">
        <v>12</v>
      </c>
      <c r="Q74" s="2" t="s">
        <v>5</v>
      </c>
    </row>
    <row r="75" spans="1:17" x14ac:dyDescent="0.25">
      <c r="A75" s="1" t="s">
        <v>0</v>
      </c>
      <c r="B75" s="1" t="s">
        <v>13</v>
      </c>
      <c r="C75" s="1" t="s">
        <v>7</v>
      </c>
      <c r="D75" s="1" t="s">
        <v>31</v>
      </c>
      <c r="E75" s="1" t="s">
        <v>10</v>
      </c>
      <c r="F75" s="1" t="s">
        <v>5</v>
      </c>
      <c r="H75" s="1" t="str">
        <f t="shared" si="2"/>
        <v>Tidak Cocok</v>
      </c>
      <c r="I75" s="7">
        <f t="shared" si="3"/>
        <v>0</v>
      </c>
      <c r="J75" s="7">
        <f t="shared" si="4"/>
        <v>2.2472750209267824E-3</v>
      </c>
      <c r="L75" s="1">
        <v>42</v>
      </c>
      <c r="M75" s="2" t="s">
        <v>13</v>
      </c>
      <c r="N75" s="2" t="s">
        <v>8</v>
      </c>
      <c r="O75" s="2" t="s">
        <v>3</v>
      </c>
      <c r="P75" s="2" t="s">
        <v>12</v>
      </c>
      <c r="Q75" s="2" t="s">
        <v>5</v>
      </c>
    </row>
    <row r="76" spans="1:17" x14ac:dyDescent="0.25">
      <c r="A76" s="1" t="s">
        <v>0</v>
      </c>
      <c r="B76" s="1" t="s">
        <v>13</v>
      </c>
      <c r="C76" s="1" t="s">
        <v>8</v>
      </c>
      <c r="D76" s="1" t="s">
        <v>31</v>
      </c>
      <c r="E76" s="1" t="s">
        <v>10</v>
      </c>
      <c r="F76" s="1" t="s">
        <v>5</v>
      </c>
      <c r="H76" s="1" t="str">
        <f t="shared" si="2"/>
        <v>Tidak Cocok</v>
      </c>
      <c r="I76" s="7">
        <f t="shared" si="3"/>
        <v>0</v>
      </c>
      <c r="J76" s="7">
        <f t="shared" si="4"/>
        <v>3.6453393849071947E-3</v>
      </c>
      <c r="L76" s="1">
        <v>43</v>
      </c>
      <c r="M76" s="2" t="s">
        <v>13</v>
      </c>
      <c r="N76" s="2" t="s">
        <v>9</v>
      </c>
      <c r="O76" s="2" t="s">
        <v>3</v>
      </c>
      <c r="P76" s="2" t="s">
        <v>12</v>
      </c>
      <c r="Q76" s="2" t="s">
        <v>5</v>
      </c>
    </row>
    <row r="77" spans="1:17" x14ac:dyDescent="0.25">
      <c r="A77" s="1" t="s">
        <v>0</v>
      </c>
      <c r="B77" s="1" t="s">
        <v>13</v>
      </c>
      <c r="C77" s="1" t="s">
        <v>9</v>
      </c>
      <c r="D77" s="1" t="s">
        <v>31</v>
      </c>
      <c r="E77" s="1" t="s">
        <v>10</v>
      </c>
      <c r="F77" s="1" t="s">
        <v>5</v>
      </c>
      <c r="H77" s="1" t="str">
        <f t="shared" si="2"/>
        <v>Tidak Cocok</v>
      </c>
      <c r="I77" s="7">
        <f t="shared" si="3"/>
        <v>0</v>
      </c>
      <c r="J77" s="7">
        <f t="shared" si="4"/>
        <v>2.1539752179482821E-3</v>
      </c>
      <c r="L77" s="1">
        <v>44</v>
      </c>
      <c r="M77" s="2" t="s">
        <v>13</v>
      </c>
      <c r="N77" s="2" t="s">
        <v>2</v>
      </c>
      <c r="O77" s="2" t="s">
        <v>10</v>
      </c>
      <c r="P77" s="2" t="s">
        <v>12</v>
      </c>
      <c r="Q77" s="2" t="s">
        <v>5</v>
      </c>
    </row>
    <row r="78" spans="1:17" x14ac:dyDescent="0.25">
      <c r="A78" s="1" t="s">
        <v>0</v>
      </c>
      <c r="B78" s="1" t="s">
        <v>13</v>
      </c>
      <c r="C78" s="1" t="s">
        <v>2</v>
      </c>
      <c r="D78" s="1" t="s">
        <v>3</v>
      </c>
      <c r="E78" s="1" t="s">
        <v>12</v>
      </c>
      <c r="F78" s="1" t="s">
        <v>5</v>
      </c>
      <c r="H78" s="1" t="str">
        <f t="shared" si="2"/>
        <v>Tidak Cocok</v>
      </c>
      <c r="I78" s="7">
        <f t="shared" si="3"/>
        <v>0</v>
      </c>
      <c r="J78" s="7">
        <f t="shared" si="4"/>
        <v>3.5564286682021407E-3</v>
      </c>
      <c r="L78" s="1">
        <v>45</v>
      </c>
      <c r="M78" s="2" t="s">
        <v>13</v>
      </c>
      <c r="N78" s="2" t="s">
        <v>6</v>
      </c>
      <c r="O78" s="2" t="s">
        <v>10</v>
      </c>
      <c r="P78" s="2" t="s">
        <v>12</v>
      </c>
      <c r="Q78" s="2" t="s">
        <v>5</v>
      </c>
    </row>
    <row r="79" spans="1:17" x14ac:dyDescent="0.25">
      <c r="A79" s="1" t="s">
        <v>0</v>
      </c>
      <c r="B79" s="1" t="s">
        <v>13</v>
      </c>
      <c r="C79" s="1" t="s">
        <v>6</v>
      </c>
      <c r="D79" s="1" t="s">
        <v>3</v>
      </c>
      <c r="E79" s="1" t="s">
        <v>12</v>
      </c>
      <c r="F79" s="1" t="s">
        <v>5</v>
      </c>
      <c r="H79" s="1" t="str">
        <f t="shared" si="2"/>
        <v>Tidak Cocok</v>
      </c>
      <c r="I79" s="7">
        <f t="shared" si="3"/>
        <v>0</v>
      </c>
      <c r="J79" s="7">
        <f t="shared" si="4"/>
        <v>2.2767115178835692E-3</v>
      </c>
      <c r="L79" s="1">
        <v>46</v>
      </c>
      <c r="M79" s="2" t="s">
        <v>13</v>
      </c>
      <c r="N79" s="2" t="s">
        <v>7</v>
      </c>
      <c r="O79" s="2" t="s">
        <v>10</v>
      </c>
      <c r="P79" s="2" t="s">
        <v>12</v>
      </c>
      <c r="Q79" s="2" t="s">
        <v>5</v>
      </c>
    </row>
    <row r="80" spans="1:17" x14ac:dyDescent="0.25">
      <c r="A80" s="1" t="s">
        <v>0</v>
      </c>
      <c r="B80" s="1" t="s">
        <v>13</v>
      </c>
      <c r="C80" s="1" t="s">
        <v>7</v>
      </c>
      <c r="D80" s="1" t="s">
        <v>3</v>
      </c>
      <c r="E80" s="1" t="s">
        <v>12</v>
      </c>
      <c r="F80" s="1" t="s">
        <v>5</v>
      </c>
      <c r="H80" s="1" t="str">
        <f t="shared" si="2"/>
        <v>Tidak Cocok</v>
      </c>
      <c r="I80" s="7">
        <f t="shared" si="3"/>
        <v>0</v>
      </c>
      <c r="J80" s="7">
        <f t="shared" si="4"/>
        <v>2.2290044923013613E-3</v>
      </c>
      <c r="L80" s="1">
        <v>47</v>
      </c>
      <c r="M80" s="2" t="s">
        <v>13</v>
      </c>
      <c r="N80" s="2" t="s">
        <v>8</v>
      </c>
      <c r="O80" s="2" t="s">
        <v>10</v>
      </c>
      <c r="P80" s="2" t="s">
        <v>12</v>
      </c>
      <c r="Q80" s="2" t="s">
        <v>5</v>
      </c>
    </row>
    <row r="81" spans="1:17" x14ac:dyDescent="0.25">
      <c r="A81" s="1" t="s">
        <v>0</v>
      </c>
      <c r="B81" s="1" t="s">
        <v>13</v>
      </c>
      <c r="C81" s="1" t="s">
        <v>8</v>
      </c>
      <c r="D81" s="1" t="s">
        <v>3</v>
      </c>
      <c r="E81" s="1" t="s">
        <v>12</v>
      </c>
      <c r="F81" s="1" t="s">
        <v>5</v>
      </c>
      <c r="H81" s="1" t="str">
        <f t="shared" si="2"/>
        <v>Tidak Cocok</v>
      </c>
      <c r="I81" s="7">
        <f t="shared" si="3"/>
        <v>0</v>
      </c>
      <c r="J81" s="7">
        <f t="shared" si="4"/>
        <v>3.6157024793388431E-3</v>
      </c>
      <c r="L81" s="1">
        <v>48</v>
      </c>
      <c r="M81" s="2" t="s">
        <v>13</v>
      </c>
      <c r="N81" s="2" t="s">
        <v>9</v>
      </c>
      <c r="O81" s="2" t="s">
        <v>10</v>
      </c>
      <c r="P81" s="2" t="s">
        <v>12</v>
      </c>
      <c r="Q81" s="2" t="s">
        <v>5</v>
      </c>
    </row>
    <row r="82" spans="1:17" x14ac:dyDescent="0.25">
      <c r="A82" s="1" t="s">
        <v>0</v>
      </c>
      <c r="B82" s="1" t="s">
        <v>13</v>
      </c>
      <c r="C82" s="1" t="s">
        <v>9</v>
      </c>
      <c r="D82" s="1" t="s">
        <v>3</v>
      </c>
      <c r="E82" s="1" t="s">
        <v>12</v>
      </c>
      <c r="F82" s="1" t="s">
        <v>5</v>
      </c>
      <c r="H82" s="1" t="str">
        <f t="shared" si="2"/>
        <v>Tidak Cocok</v>
      </c>
      <c r="I82" s="7">
        <f t="shared" si="3"/>
        <v>0</v>
      </c>
      <c r="J82" s="7">
        <f t="shared" si="4"/>
        <v>2.1628759419893904E-3</v>
      </c>
      <c r="L82" s="1">
        <v>49</v>
      </c>
      <c r="M82" s="2" t="s">
        <v>13</v>
      </c>
      <c r="N82" s="2" t="s">
        <v>2</v>
      </c>
      <c r="O82" s="2" t="s">
        <v>31</v>
      </c>
      <c r="P82" s="2" t="s">
        <v>12</v>
      </c>
      <c r="Q82" s="2" t="s">
        <v>5</v>
      </c>
    </row>
    <row r="83" spans="1:17" x14ac:dyDescent="0.25">
      <c r="A83" s="1" t="s">
        <v>0</v>
      </c>
      <c r="B83" s="1" t="s">
        <v>13</v>
      </c>
      <c r="C83" s="1" t="s">
        <v>2</v>
      </c>
      <c r="D83" s="1" t="s">
        <v>10</v>
      </c>
      <c r="E83" s="1" t="s">
        <v>12</v>
      </c>
      <c r="F83" s="1" t="s">
        <v>5</v>
      </c>
      <c r="H83" s="1" t="str">
        <f t="shared" si="2"/>
        <v>Tidak Cocok</v>
      </c>
      <c r="I83" s="7">
        <f t="shared" si="3"/>
        <v>0</v>
      </c>
      <c r="J83" s="7">
        <f t="shared" si="4"/>
        <v>3.571124654434381E-3</v>
      </c>
      <c r="L83" s="1">
        <v>50</v>
      </c>
      <c r="M83" s="2" t="s">
        <v>13</v>
      </c>
      <c r="N83" s="2" t="s">
        <v>6</v>
      </c>
      <c r="O83" s="2" t="s">
        <v>31</v>
      </c>
      <c r="P83" s="2" t="s">
        <v>12</v>
      </c>
      <c r="Q83" s="2" t="s">
        <v>5</v>
      </c>
    </row>
    <row r="84" spans="1:17" x14ac:dyDescent="0.25">
      <c r="A84" s="1" t="s">
        <v>0</v>
      </c>
      <c r="B84" s="1" t="s">
        <v>13</v>
      </c>
      <c r="C84" s="1" t="s">
        <v>6</v>
      </c>
      <c r="D84" s="1" t="s">
        <v>10</v>
      </c>
      <c r="E84" s="1" t="s">
        <v>12</v>
      </c>
      <c r="F84" s="1" t="s">
        <v>5</v>
      </c>
      <c r="H84" s="1" t="str">
        <f t="shared" si="2"/>
        <v>Tidak Cocok</v>
      </c>
      <c r="I84" s="7">
        <f t="shared" si="3"/>
        <v>0</v>
      </c>
      <c r="J84" s="7">
        <f t="shared" si="4"/>
        <v>2.2861194167177984E-3</v>
      </c>
      <c r="L84" s="1">
        <v>51</v>
      </c>
      <c r="M84" s="2" t="s">
        <v>13</v>
      </c>
      <c r="N84" s="2" t="s">
        <v>7</v>
      </c>
      <c r="O84" s="2" t="s">
        <v>31</v>
      </c>
      <c r="P84" s="2" t="s">
        <v>12</v>
      </c>
      <c r="Q84" s="2" t="s">
        <v>5</v>
      </c>
    </row>
    <row r="85" spans="1:17" x14ac:dyDescent="0.25">
      <c r="A85" s="1" t="s">
        <v>0</v>
      </c>
      <c r="B85" s="1" t="s">
        <v>13</v>
      </c>
      <c r="C85" s="1" t="s">
        <v>7</v>
      </c>
      <c r="D85" s="1" t="s">
        <v>10</v>
      </c>
      <c r="E85" s="1" t="s">
        <v>12</v>
      </c>
      <c r="F85" s="1" t="s">
        <v>5</v>
      </c>
      <c r="H85" s="1" t="str">
        <f t="shared" si="2"/>
        <v>Tidak Cocok</v>
      </c>
      <c r="I85" s="7">
        <f t="shared" si="3"/>
        <v>0</v>
      </c>
      <c r="J85" s="7">
        <f t="shared" si="4"/>
        <v>2.2382152546662434E-3</v>
      </c>
      <c r="L85" s="1">
        <v>52</v>
      </c>
      <c r="M85" s="2" t="s">
        <v>13</v>
      </c>
      <c r="N85" s="2" t="s">
        <v>8</v>
      </c>
      <c r="O85" s="2" t="s">
        <v>31</v>
      </c>
      <c r="P85" s="2" t="s">
        <v>12</v>
      </c>
      <c r="Q85" s="2" t="s">
        <v>5</v>
      </c>
    </row>
    <row r="86" spans="1:17" x14ac:dyDescent="0.25">
      <c r="A86" s="1" t="s">
        <v>0</v>
      </c>
      <c r="B86" s="1" t="s">
        <v>13</v>
      </c>
      <c r="C86" s="1" t="s">
        <v>8</v>
      </c>
      <c r="D86" s="1" t="s">
        <v>10</v>
      </c>
      <c r="E86" s="1" t="s">
        <v>12</v>
      </c>
      <c r="F86" s="1" t="s">
        <v>5</v>
      </c>
      <c r="H86" s="1" t="str">
        <f t="shared" si="2"/>
        <v>Tidak Cocok</v>
      </c>
      <c r="I86" s="7">
        <f t="shared" si="3"/>
        <v>0</v>
      </c>
      <c r="J86" s="7">
        <f t="shared" si="4"/>
        <v>3.6306433986749535E-3</v>
      </c>
      <c r="L86" s="1">
        <v>53</v>
      </c>
      <c r="M86" s="2" t="s">
        <v>13</v>
      </c>
      <c r="N86" s="2" t="s">
        <v>9</v>
      </c>
      <c r="O86" s="2" t="s">
        <v>31</v>
      </c>
      <c r="P86" s="2" t="s">
        <v>12</v>
      </c>
      <c r="Q86" s="2" t="s">
        <v>5</v>
      </c>
    </row>
    <row r="87" spans="1:17" x14ac:dyDescent="0.25">
      <c r="A87" s="1" t="s">
        <v>0</v>
      </c>
      <c r="B87" s="1" t="s">
        <v>13</v>
      </c>
      <c r="C87" s="1" t="s">
        <v>9</v>
      </c>
      <c r="D87" s="1" t="s">
        <v>10</v>
      </c>
      <c r="E87" s="1" t="s">
        <v>12</v>
      </c>
      <c r="F87" s="1" t="s">
        <v>5</v>
      </c>
      <c r="H87" s="1" t="str">
        <f t="shared" si="2"/>
        <v>Tidak Cocok</v>
      </c>
      <c r="I87" s="7">
        <f t="shared" si="3"/>
        <v>0</v>
      </c>
      <c r="J87" s="7">
        <f t="shared" si="4"/>
        <v>1.9464246004082743E-3</v>
      </c>
      <c r="L87" s="1">
        <v>54</v>
      </c>
      <c r="M87" s="2" t="s">
        <v>14</v>
      </c>
      <c r="N87" s="2" t="s">
        <v>2</v>
      </c>
      <c r="O87" s="2" t="s">
        <v>3</v>
      </c>
      <c r="P87" s="2" t="s">
        <v>4</v>
      </c>
      <c r="Q87" s="2" t="s">
        <v>5</v>
      </c>
    </row>
    <row r="88" spans="1:17" x14ac:dyDescent="0.25">
      <c r="A88" s="1" t="s">
        <v>0</v>
      </c>
      <c r="B88" s="1" t="s">
        <v>13</v>
      </c>
      <c r="C88" s="1" t="s">
        <v>2</v>
      </c>
      <c r="D88" s="1" t="s">
        <v>31</v>
      </c>
      <c r="E88" s="1" t="s">
        <v>12</v>
      </c>
      <c r="F88" s="1" t="s">
        <v>5</v>
      </c>
      <c r="H88" s="1" t="str">
        <f t="shared" si="2"/>
        <v>Tidak Cocok</v>
      </c>
      <c r="I88" s="7">
        <f t="shared" si="3"/>
        <v>0</v>
      </c>
      <c r="J88" s="7">
        <f t="shared" si="4"/>
        <v>3.2137418256741016E-3</v>
      </c>
      <c r="L88" s="1">
        <v>55</v>
      </c>
      <c r="M88" s="2" t="s">
        <v>14</v>
      </c>
      <c r="N88" s="2" t="s">
        <v>6</v>
      </c>
      <c r="O88" s="2" t="s">
        <v>3</v>
      </c>
      <c r="P88" s="2" t="s">
        <v>4</v>
      </c>
      <c r="Q88" s="2" t="s">
        <v>5</v>
      </c>
    </row>
    <row r="89" spans="1:17" x14ac:dyDescent="0.25">
      <c r="A89" s="1" t="s">
        <v>0</v>
      </c>
      <c r="B89" s="1" t="s">
        <v>13</v>
      </c>
      <c r="C89" s="1" t="s">
        <v>6</v>
      </c>
      <c r="D89" s="1" t="s">
        <v>31</v>
      </c>
      <c r="E89" s="1" t="s">
        <v>12</v>
      </c>
      <c r="F89" s="1" t="s">
        <v>5</v>
      </c>
      <c r="H89" s="1" t="str">
        <f t="shared" si="2"/>
        <v>Tidak Cocok</v>
      </c>
      <c r="I89" s="7">
        <f t="shared" si="3"/>
        <v>0</v>
      </c>
      <c r="J89" s="7">
        <f t="shared" si="4"/>
        <v>2.0573343971257529E-3</v>
      </c>
      <c r="L89" s="1">
        <v>56</v>
      </c>
      <c r="M89" s="2" t="s">
        <v>14</v>
      </c>
      <c r="N89" s="2" t="s">
        <v>7</v>
      </c>
      <c r="O89" s="2" t="s">
        <v>3</v>
      </c>
      <c r="P89" s="2" t="s">
        <v>4</v>
      </c>
      <c r="Q89" s="2" t="s">
        <v>5</v>
      </c>
    </row>
    <row r="90" spans="1:17" x14ac:dyDescent="0.25">
      <c r="A90" s="1" t="s">
        <v>0</v>
      </c>
      <c r="B90" s="1" t="s">
        <v>13</v>
      </c>
      <c r="C90" s="1" t="s">
        <v>7</v>
      </c>
      <c r="D90" s="1" t="s">
        <v>31</v>
      </c>
      <c r="E90" s="1" t="s">
        <v>12</v>
      </c>
      <c r="F90" s="1" t="s">
        <v>5</v>
      </c>
      <c r="H90" s="1" t="str">
        <f t="shared" si="2"/>
        <v>Tidak Cocok</v>
      </c>
      <c r="I90" s="7">
        <f t="shared" si="3"/>
        <v>0</v>
      </c>
      <c r="J90" s="7">
        <f t="shared" si="4"/>
        <v>2.0142242780158567E-3</v>
      </c>
      <c r="L90" s="1">
        <v>57</v>
      </c>
      <c r="M90" s="2" t="s">
        <v>14</v>
      </c>
      <c r="N90" s="2" t="s">
        <v>8</v>
      </c>
      <c r="O90" s="2" t="s">
        <v>3</v>
      </c>
      <c r="P90" s="2" t="s">
        <v>4</v>
      </c>
      <c r="Q90" s="2" t="s">
        <v>5</v>
      </c>
    </row>
    <row r="91" spans="1:17" x14ac:dyDescent="0.25">
      <c r="A91" s="1" t="s">
        <v>0</v>
      </c>
      <c r="B91" s="1" t="s">
        <v>13</v>
      </c>
      <c r="C91" s="1" t="s">
        <v>8</v>
      </c>
      <c r="D91" s="1" t="s">
        <v>31</v>
      </c>
      <c r="E91" s="1" t="s">
        <v>12</v>
      </c>
      <c r="F91" s="1" t="s">
        <v>5</v>
      </c>
      <c r="H91" s="1" t="str">
        <f t="shared" si="2"/>
        <v>Tidak Cocok</v>
      </c>
      <c r="I91" s="7">
        <f t="shared" si="3"/>
        <v>0</v>
      </c>
      <c r="J91" s="7">
        <f t="shared" si="4"/>
        <v>3.2673041894353372E-3</v>
      </c>
      <c r="L91" s="1">
        <v>58</v>
      </c>
      <c r="M91" s="2" t="s">
        <v>14</v>
      </c>
      <c r="N91" s="2" t="s">
        <v>9</v>
      </c>
      <c r="O91" s="2" t="s">
        <v>3</v>
      </c>
      <c r="P91" s="2" t="s">
        <v>4</v>
      </c>
      <c r="Q91" s="2" t="s">
        <v>5</v>
      </c>
    </row>
    <row r="92" spans="1:17" x14ac:dyDescent="0.25">
      <c r="A92" s="1" t="s">
        <v>0</v>
      </c>
      <c r="B92" s="1" t="s">
        <v>13</v>
      </c>
      <c r="C92" s="1" t="s">
        <v>9</v>
      </c>
      <c r="D92" s="1" t="s">
        <v>31</v>
      </c>
      <c r="E92" s="1" t="s">
        <v>12</v>
      </c>
      <c r="F92" s="1" t="s">
        <v>5</v>
      </c>
      <c r="H92" s="1" t="str">
        <f t="shared" si="2"/>
        <v>Tidak Cocok</v>
      </c>
      <c r="I92" s="7">
        <f t="shared" si="3"/>
        <v>0</v>
      </c>
      <c r="J92" s="7">
        <f t="shared" si="4"/>
        <v>1.930600010161053E-3</v>
      </c>
      <c r="L92" s="1">
        <v>59</v>
      </c>
      <c r="M92" s="2" t="s">
        <v>14</v>
      </c>
      <c r="N92" s="2" t="s">
        <v>2</v>
      </c>
      <c r="O92" s="2" t="s">
        <v>10</v>
      </c>
      <c r="P92" s="2" t="s">
        <v>4</v>
      </c>
      <c r="Q92" s="2" t="s">
        <v>5</v>
      </c>
    </row>
    <row r="93" spans="1:17" x14ac:dyDescent="0.25">
      <c r="A93" s="1" t="s">
        <v>0</v>
      </c>
      <c r="B93" s="1" t="s">
        <v>14</v>
      </c>
      <c r="C93" s="1" t="s">
        <v>2</v>
      </c>
      <c r="D93" s="1" t="s">
        <v>3</v>
      </c>
      <c r="E93" s="1" t="s">
        <v>4</v>
      </c>
      <c r="F93" s="1" t="s">
        <v>5</v>
      </c>
      <c r="H93" s="1" t="str">
        <f t="shared" si="2"/>
        <v>Tidak Cocok</v>
      </c>
      <c r="I93" s="7">
        <f t="shared" si="3"/>
        <v>0</v>
      </c>
      <c r="J93" s="7">
        <f t="shared" si="4"/>
        <v>3.1876138433515485E-3</v>
      </c>
      <c r="L93" s="1">
        <v>60</v>
      </c>
      <c r="M93" s="2" t="s">
        <v>14</v>
      </c>
      <c r="N93" s="2" t="s">
        <v>6</v>
      </c>
      <c r="O93" s="2" t="s">
        <v>10</v>
      </c>
      <c r="P93" s="2" t="s">
        <v>4</v>
      </c>
      <c r="Q93" s="2" t="s">
        <v>5</v>
      </c>
    </row>
    <row r="94" spans="1:17" x14ac:dyDescent="0.25">
      <c r="A94" s="1" t="s">
        <v>0</v>
      </c>
      <c r="B94" s="1" t="s">
        <v>14</v>
      </c>
      <c r="C94" s="1" t="s">
        <v>6</v>
      </c>
      <c r="D94" s="1" t="s">
        <v>3</v>
      </c>
      <c r="E94" s="1" t="s">
        <v>4</v>
      </c>
      <c r="F94" s="1" t="s">
        <v>5</v>
      </c>
      <c r="H94" s="1" t="str">
        <f t="shared" si="2"/>
        <v>Tidak Cocok</v>
      </c>
      <c r="I94" s="7">
        <f t="shared" si="3"/>
        <v>0</v>
      </c>
      <c r="J94" s="7">
        <f t="shared" si="4"/>
        <v>2.0406081012141618E-3</v>
      </c>
      <c r="L94" s="1">
        <v>61</v>
      </c>
      <c r="M94" s="2" t="s">
        <v>14</v>
      </c>
      <c r="N94" s="2" t="s">
        <v>7</v>
      </c>
      <c r="O94" s="2" t="s">
        <v>10</v>
      </c>
      <c r="P94" s="2" t="s">
        <v>4</v>
      </c>
      <c r="Q94" s="2" t="s">
        <v>5</v>
      </c>
    </row>
    <row r="95" spans="1:17" x14ac:dyDescent="0.25">
      <c r="A95" s="1" t="s">
        <v>0</v>
      </c>
      <c r="B95" s="1" t="s">
        <v>14</v>
      </c>
      <c r="C95" s="1" t="s">
        <v>7</v>
      </c>
      <c r="D95" s="1" t="s">
        <v>3</v>
      </c>
      <c r="E95" s="1" t="s">
        <v>4</v>
      </c>
      <c r="F95" s="1" t="s">
        <v>5</v>
      </c>
      <c r="H95" s="1" t="str">
        <f t="shared" si="2"/>
        <v>Tidak Cocok</v>
      </c>
      <c r="I95" s="7">
        <f t="shared" si="3"/>
        <v>0</v>
      </c>
      <c r="J95" s="7">
        <f t="shared" si="4"/>
        <v>1.9978484708775162E-3</v>
      </c>
      <c r="L95" s="1">
        <v>62</v>
      </c>
      <c r="M95" s="2" t="s">
        <v>14</v>
      </c>
      <c r="N95" s="2" t="s">
        <v>8</v>
      </c>
      <c r="O95" s="2" t="s">
        <v>10</v>
      </c>
      <c r="P95" s="2" t="s">
        <v>4</v>
      </c>
      <c r="Q95" s="2" t="s">
        <v>5</v>
      </c>
    </row>
    <row r="96" spans="1:17" x14ac:dyDescent="0.25">
      <c r="A96" s="1" t="s">
        <v>0</v>
      </c>
      <c r="B96" s="1" t="s">
        <v>14</v>
      </c>
      <c r="C96" s="1" t="s">
        <v>8</v>
      </c>
      <c r="D96" s="1" t="s">
        <v>3</v>
      </c>
      <c r="E96" s="1" t="s">
        <v>4</v>
      </c>
      <c r="F96" s="1" t="s">
        <v>5</v>
      </c>
      <c r="H96" s="1" t="str">
        <f t="shared" si="2"/>
        <v>Tidak Cocok</v>
      </c>
      <c r="I96" s="7">
        <f t="shared" si="3"/>
        <v>0</v>
      </c>
      <c r="J96" s="7">
        <f t="shared" si="4"/>
        <v>3.2407407407407402E-3</v>
      </c>
      <c r="L96" s="1">
        <v>63</v>
      </c>
      <c r="M96" s="2" t="s">
        <v>14</v>
      </c>
      <c r="N96" s="2" t="s">
        <v>9</v>
      </c>
      <c r="O96" s="2" t="s">
        <v>10</v>
      </c>
      <c r="P96" s="2" t="s">
        <v>4</v>
      </c>
      <c r="Q96" s="2" t="s">
        <v>5</v>
      </c>
    </row>
    <row r="97" spans="1:17" x14ac:dyDescent="0.25">
      <c r="A97" s="1" t="s">
        <v>0</v>
      </c>
      <c r="B97" s="1" t="s">
        <v>14</v>
      </c>
      <c r="C97" s="1" t="s">
        <v>9</v>
      </c>
      <c r="D97" s="1" t="s">
        <v>3</v>
      </c>
      <c r="E97" s="1" t="s">
        <v>4</v>
      </c>
      <c r="F97" s="1" t="s">
        <v>5</v>
      </c>
      <c r="H97" s="1" t="str">
        <f t="shared" si="2"/>
        <v>Tidak Cocok</v>
      </c>
      <c r="I97" s="7">
        <f t="shared" si="3"/>
        <v>0</v>
      </c>
      <c r="J97" s="7">
        <f t="shared" si="4"/>
        <v>1.9385776961534538E-3</v>
      </c>
      <c r="L97" s="1">
        <v>64</v>
      </c>
      <c r="M97" s="2" t="s">
        <v>14</v>
      </c>
      <c r="N97" s="2" t="s">
        <v>2</v>
      </c>
      <c r="O97" s="2" t="s">
        <v>31</v>
      </c>
      <c r="P97" s="2" t="s">
        <v>4</v>
      </c>
      <c r="Q97" s="2" t="s">
        <v>5</v>
      </c>
    </row>
    <row r="98" spans="1:17" x14ac:dyDescent="0.25">
      <c r="A98" s="1" t="s">
        <v>0</v>
      </c>
      <c r="B98" s="1" t="s">
        <v>14</v>
      </c>
      <c r="C98" s="1" t="s">
        <v>2</v>
      </c>
      <c r="D98" s="1" t="s">
        <v>10</v>
      </c>
      <c r="E98" s="1" t="s">
        <v>4</v>
      </c>
      <c r="F98" s="1" t="s">
        <v>5</v>
      </c>
      <c r="H98" s="1" t="str">
        <f t="shared" si="2"/>
        <v>Tidak Cocok</v>
      </c>
      <c r="I98" s="7">
        <f t="shared" si="3"/>
        <v>0</v>
      </c>
      <c r="J98" s="7">
        <f t="shared" si="4"/>
        <v>3.2007858013819264E-3</v>
      </c>
      <c r="L98" s="1">
        <v>65</v>
      </c>
      <c r="M98" s="2" t="s">
        <v>14</v>
      </c>
      <c r="N98" s="2" t="s">
        <v>6</v>
      </c>
      <c r="O98" s="2" t="s">
        <v>31</v>
      </c>
      <c r="P98" s="2" t="s">
        <v>4</v>
      </c>
      <c r="Q98" s="2" t="s">
        <v>5</v>
      </c>
    </row>
    <row r="99" spans="1:17" x14ac:dyDescent="0.25">
      <c r="A99" s="1" t="s">
        <v>0</v>
      </c>
      <c r="B99" s="1" t="s">
        <v>14</v>
      </c>
      <c r="C99" s="1" t="s">
        <v>6</v>
      </c>
      <c r="D99" s="1" t="s">
        <v>10</v>
      </c>
      <c r="E99" s="1" t="s">
        <v>4</v>
      </c>
      <c r="F99" s="1" t="s">
        <v>5</v>
      </c>
      <c r="H99" s="1" t="str">
        <f t="shared" ref="H99:H139" si="5">IF(I99&gt;J99,"Cocok","Tidak Cocok")</f>
        <v>Tidak Cocok</v>
      </c>
      <c r="I99" s="7">
        <f t="shared" ref="I99:I139" si="6">VLOOKUP($M99,$H$5:$J$11,2,)*VLOOKUP($N99,$H$14:$J$18,2,)*VLOOKUP($O99,$H$21:$J$23,2,)*VLOOKUP($P99,$H$26:$J$28,2,)*I$2</f>
        <v>0</v>
      </c>
      <c r="J99" s="7">
        <f t="shared" ref="J99:J139" si="7">VLOOKUP($M99,$H$5:$J$11,3,)*VLOOKUP($N99,$H$14:$J$18,3,)*VLOOKUP($O99,$H$21:$J$23,3,)*VLOOKUP($P99,$H$26:$J$28,3,)*J$2</f>
        <v>2.0490403660952121E-3</v>
      </c>
      <c r="L99" s="1">
        <v>66</v>
      </c>
      <c r="M99" s="2" t="s">
        <v>14</v>
      </c>
      <c r="N99" s="2" t="s">
        <v>7</v>
      </c>
      <c r="O99" s="2" t="s">
        <v>31</v>
      </c>
      <c r="P99" s="2" t="s">
        <v>4</v>
      </c>
      <c r="Q99" s="2" t="s">
        <v>5</v>
      </c>
    </row>
    <row r="100" spans="1:17" x14ac:dyDescent="0.25">
      <c r="A100" s="1" t="s">
        <v>0</v>
      </c>
      <c r="B100" s="1" t="s">
        <v>14</v>
      </c>
      <c r="C100" s="1" t="s">
        <v>7</v>
      </c>
      <c r="D100" s="1" t="s">
        <v>10</v>
      </c>
      <c r="E100" s="1" t="s">
        <v>4</v>
      </c>
      <c r="F100" s="1" t="s">
        <v>5</v>
      </c>
      <c r="H100" s="1" t="str">
        <f t="shared" si="5"/>
        <v>Tidak Cocok</v>
      </c>
      <c r="I100" s="7">
        <f t="shared" si="6"/>
        <v>0</v>
      </c>
      <c r="J100" s="7">
        <f t="shared" si="7"/>
        <v>2.0061040430712248E-3</v>
      </c>
      <c r="L100" s="1">
        <v>67</v>
      </c>
      <c r="M100" s="2" t="s">
        <v>14</v>
      </c>
      <c r="N100" s="2" t="s">
        <v>8</v>
      </c>
      <c r="O100" s="2" t="s">
        <v>31</v>
      </c>
      <c r="P100" s="2" t="s">
        <v>4</v>
      </c>
      <c r="Q100" s="2" t="s">
        <v>5</v>
      </c>
    </row>
    <row r="101" spans="1:17" x14ac:dyDescent="0.25">
      <c r="A101" s="1" t="s">
        <v>0</v>
      </c>
      <c r="B101" s="1" t="s">
        <v>14</v>
      </c>
      <c r="C101" s="1" t="s">
        <v>8</v>
      </c>
      <c r="D101" s="1" t="s">
        <v>10</v>
      </c>
      <c r="E101" s="1" t="s">
        <v>4</v>
      </c>
      <c r="F101" s="1" t="s">
        <v>5</v>
      </c>
      <c r="H101" s="1" t="str">
        <f t="shared" si="5"/>
        <v>Tidak Cocok</v>
      </c>
      <c r="I101" s="7">
        <f t="shared" si="6"/>
        <v>0</v>
      </c>
      <c r="J101" s="7">
        <f t="shared" si="7"/>
        <v>3.2541322314049589E-3</v>
      </c>
      <c r="L101" s="1">
        <v>68</v>
      </c>
      <c r="M101" s="2" t="s">
        <v>14</v>
      </c>
      <c r="N101" s="2" t="s">
        <v>9</v>
      </c>
      <c r="O101" s="2" t="s">
        <v>31</v>
      </c>
      <c r="P101" s="2" t="s">
        <v>4</v>
      </c>
      <c r="Q101" s="2" t="s">
        <v>5</v>
      </c>
    </row>
    <row r="102" spans="1:17" x14ac:dyDescent="0.25">
      <c r="A102" s="1" t="s">
        <v>0</v>
      </c>
      <c r="B102" s="1" t="s">
        <v>14</v>
      </c>
      <c r="C102" s="1" t="s">
        <v>9</v>
      </c>
      <c r="D102" s="1" t="s">
        <v>10</v>
      </c>
      <c r="E102" s="1" t="s">
        <v>4</v>
      </c>
      <c r="F102" s="1" t="s">
        <v>5</v>
      </c>
      <c r="H102" s="1" t="str">
        <f t="shared" si="5"/>
        <v>Cocok</v>
      </c>
      <c r="I102" s="7">
        <f t="shared" si="6"/>
        <v>3.1726961650881285E-3</v>
      </c>
      <c r="J102" s="7">
        <f t="shared" si="7"/>
        <v>1.2843427228090812E-3</v>
      </c>
      <c r="L102" s="1">
        <v>69</v>
      </c>
      <c r="M102" s="2" t="s">
        <v>14</v>
      </c>
      <c r="N102" s="2" t="s">
        <v>2</v>
      </c>
      <c r="O102" s="2" t="s">
        <v>3</v>
      </c>
      <c r="P102" s="2" t="s">
        <v>10</v>
      </c>
      <c r="Q102" s="2" t="s">
        <v>11</v>
      </c>
    </row>
    <row r="103" spans="1:17" x14ac:dyDescent="0.25">
      <c r="A103" s="1" t="s">
        <v>0</v>
      </c>
      <c r="B103" s="1" t="s">
        <v>14</v>
      </c>
      <c r="C103" s="1" t="s">
        <v>2</v>
      </c>
      <c r="D103" s="1" t="s">
        <v>31</v>
      </c>
      <c r="E103" s="1" t="s">
        <v>4</v>
      </c>
      <c r="F103" s="1" t="s">
        <v>5</v>
      </c>
      <c r="H103" s="1" t="str">
        <f t="shared" si="5"/>
        <v>Tidak Cocok</v>
      </c>
      <c r="I103" s="7">
        <f t="shared" si="6"/>
        <v>0</v>
      </c>
      <c r="J103" s="7">
        <f t="shared" si="7"/>
        <v>2.1205783804448043E-3</v>
      </c>
      <c r="L103" s="1">
        <v>70</v>
      </c>
      <c r="M103" s="2" t="s">
        <v>14</v>
      </c>
      <c r="N103" s="2" t="s">
        <v>6</v>
      </c>
      <c r="O103" s="2" t="s">
        <v>3</v>
      </c>
      <c r="P103" s="2" t="s">
        <v>10</v>
      </c>
      <c r="Q103" s="2" t="s">
        <v>5</v>
      </c>
    </row>
    <row r="104" spans="1:17" x14ac:dyDescent="0.25">
      <c r="A104" s="1" t="s">
        <v>0</v>
      </c>
      <c r="B104" s="1" t="s">
        <v>14</v>
      </c>
      <c r="C104" s="1" t="s">
        <v>6</v>
      </c>
      <c r="D104" s="1" t="s">
        <v>31</v>
      </c>
      <c r="E104" s="1" t="s">
        <v>4</v>
      </c>
      <c r="F104" s="1" t="s">
        <v>5</v>
      </c>
      <c r="H104" s="1" t="str">
        <f t="shared" si="5"/>
        <v>Cocok</v>
      </c>
      <c r="I104" s="7">
        <f t="shared" si="6"/>
        <v>3.0405004915427902E-3</v>
      </c>
      <c r="J104" s="7">
        <f t="shared" si="7"/>
        <v>1.357526235940003E-3</v>
      </c>
      <c r="L104" s="1">
        <v>71</v>
      </c>
      <c r="M104" s="2" t="s">
        <v>14</v>
      </c>
      <c r="N104" s="2" t="s">
        <v>7</v>
      </c>
      <c r="O104" s="2" t="s">
        <v>3</v>
      </c>
      <c r="P104" s="2" t="s">
        <v>10</v>
      </c>
      <c r="Q104" s="2" t="s">
        <v>11</v>
      </c>
    </row>
    <row r="105" spans="1:17" x14ac:dyDescent="0.25">
      <c r="A105" s="1" t="s">
        <v>0</v>
      </c>
      <c r="B105" s="1" t="s">
        <v>14</v>
      </c>
      <c r="C105" s="1" t="s">
        <v>7</v>
      </c>
      <c r="D105" s="1" t="s">
        <v>31</v>
      </c>
      <c r="E105" s="1" t="s">
        <v>4</v>
      </c>
      <c r="F105" s="1" t="s">
        <v>5</v>
      </c>
      <c r="H105" s="1" t="str">
        <f t="shared" si="5"/>
        <v>Cocok</v>
      </c>
      <c r="I105" s="7">
        <f t="shared" si="6"/>
        <v>3.1726961650881285E-3</v>
      </c>
      <c r="J105" s="7">
        <f t="shared" si="7"/>
        <v>1.3290801467636668E-3</v>
      </c>
      <c r="L105" s="1">
        <v>72</v>
      </c>
      <c r="M105" s="2" t="s">
        <v>14</v>
      </c>
      <c r="N105" s="2" t="s">
        <v>8</v>
      </c>
      <c r="O105" s="2" t="s">
        <v>3</v>
      </c>
      <c r="P105" s="2" t="s">
        <v>10</v>
      </c>
      <c r="Q105" s="2" t="s">
        <v>11</v>
      </c>
    </row>
    <row r="106" spans="1:17" x14ac:dyDescent="0.25">
      <c r="A106" s="1" t="s">
        <v>0</v>
      </c>
      <c r="B106" s="1" t="s">
        <v>14</v>
      </c>
      <c r="C106" s="1" t="s">
        <v>8</v>
      </c>
      <c r="D106" s="1" t="s">
        <v>31</v>
      </c>
      <c r="E106" s="1" t="s">
        <v>4</v>
      </c>
      <c r="F106" s="1" t="s">
        <v>5</v>
      </c>
      <c r="H106" s="1" t="str">
        <f t="shared" si="5"/>
        <v>Tidak Cocok</v>
      </c>
      <c r="I106" s="7">
        <f t="shared" si="6"/>
        <v>0</v>
      </c>
      <c r="J106" s="7">
        <f t="shared" si="7"/>
        <v>2.1559213534522179E-3</v>
      </c>
      <c r="L106" s="1">
        <v>73</v>
      </c>
      <c r="M106" s="2" t="s">
        <v>14</v>
      </c>
      <c r="N106" s="2" t="s">
        <v>9</v>
      </c>
      <c r="O106" s="2" t="s">
        <v>3</v>
      </c>
      <c r="P106" s="2" t="s">
        <v>10</v>
      </c>
      <c r="Q106" s="2" t="s">
        <v>5</v>
      </c>
    </row>
    <row r="107" spans="1:17" x14ac:dyDescent="0.25">
      <c r="A107" s="1" t="s">
        <v>0</v>
      </c>
      <c r="B107" s="1" t="s">
        <v>14</v>
      </c>
      <c r="C107" s="1" t="s">
        <v>9</v>
      </c>
      <c r="D107" s="1" t="s">
        <v>31</v>
      </c>
      <c r="E107" s="1" t="s">
        <v>4</v>
      </c>
      <c r="F107" s="1" t="s">
        <v>5</v>
      </c>
      <c r="H107" s="1" t="str">
        <f t="shared" si="5"/>
        <v>Cocok</v>
      </c>
      <c r="I107" s="7">
        <f t="shared" si="6"/>
        <v>3.3106394766136992E-3</v>
      </c>
      <c r="J107" s="7">
        <f t="shared" si="7"/>
        <v>1.273900912054536E-3</v>
      </c>
      <c r="L107" s="1">
        <v>74</v>
      </c>
      <c r="M107" s="2" t="s">
        <v>14</v>
      </c>
      <c r="N107" s="2" t="s">
        <v>2</v>
      </c>
      <c r="O107" s="2" t="s">
        <v>10</v>
      </c>
      <c r="P107" s="2" t="s">
        <v>10</v>
      </c>
      <c r="Q107" s="2" t="s">
        <v>11</v>
      </c>
    </row>
    <row r="108" spans="1:17" x14ac:dyDescent="0.25">
      <c r="A108" s="1" t="s">
        <v>0</v>
      </c>
      <c r="B108" s="1" t="s">
        <v>14</v>
      </c>
      <c r="C108" s="1" t="s">
        <v>2</v>
      </c>
      <c r="D108" s="1" t="s">
        <v>3</v>
      </c>
      <c r="E108" s="1" t="s">
        <v>10</v>
      </c>
      <c r="F108" s="1" t="s">
        <v>11</v>
      </c>
      <c r="H108" s="1" t="str">
        <f t="shared" si="5"/>
        <v>Tidak Cocok</v>
      </c>
      <c r="I108" s="7">
        <f t="shared" si="6"/>
        <v>0</v>
      </c>
      <c r="J108" s="7">
        <f t="shared" si="7"/>
        <v>2.1033379058070416E-3</v>
      </c>
      <c r="L108" s="1">
        <v>75</v>
      </c>
      <c r="M108" s="2" t="s">
        <v>14</v>
      </c>
      <c r="N108" s="2" t="s">
        <v>6</v>
      </c>
      <c r="O108" s="2" t="s">
        <v>10</v>
      </c>
      <c r="P108" s="2" t="s">
        <v>10</v>
      </c>
      <c r="Q108" s="2" t="s">
        <v>5</v>
      </c>
    </row>
    <row r="109" spans="1:17" x14ac:dyDescent="0.25">
      <c r="A109" s="1" t="s">
        <v>0</v>
      </c>
      <c r="B109" s="1" t="s">
        <v>14</v>
      </c>
      <c r="C109" s="1" t="s">
        <v>6</v>
      </c>
      <c r="D109" s="1" t="s">
        <v>3</v>
      </c>
      <c r="E109" s="1" t="s">
        <v>10</v>
      </c>
      <c r="F109" s="1" t="s">
        <v>5</v>
      </c>
      <c r="H109" s="1" t="str">
        <f t="shared" si="5"/>
        <v>Cocok</v>
      </c>
      <c r="I109" s="7">
        <f t="shared" si="6"/>
        <v>3.172696165088129E-3</v>
      </c>
      <c r="J109" s="7">
        <f t="shared" si="7"/>
        <v>1.3464894372738241E-3</v>
      </c>
      <c r="L109" s="1">
        <v>76</v>
      </c>
      <c r="M109" s="2" t="s">
        <v>14</v>
      </c>
      <c r="N109" s="2" t="s">
        <v>7</v>
      </c>
      <c r="O109" s="2" t="s">
        <v>10</v>
      </c>
      <c r="P109" s="2" t="s">
        <v>10</v>
      </c>
      <c r="Q109" s="2" t="s">
        <v>11</v>
      </c>
    </row>
    <row r="110" spans="1:17" x14ac:dyDescent="0.25">
      <c r="A110" s="1" t="s">
        <v>0</v>
      </c>
      <c r="B110" s="1" t="s">
        <v>14</v>
      </c>
      <c r="C110" s="1" t="s">
        <v>7</v>
      </c>
      <c r="D110" s="1" t="s">
        <v>3</v>
      </c>
      <c r="E110" s="1" t="s">
        <v>10</v>
      </c>
      <c r="F110" s="1" t="s">
        <v>11</v>
      </c>
      <c r="H110" s="1" t="str">
        <f t="shared" si="5"/>
        <v>Cocok</v>
      </c>
      <c r="I110" s="7">
        <f t="shared" si="6"/>
        <v>3.3106394766136992E-3</v>
      </c>
      <c r="J110" s="7">
        <f t="shared" si="7"/>
        <v>1.3182746171151818E-3</v>
      </c>
      <c r="L110" s="1">
        <v>77</v>
      </c>
      <c r="M110" s="2" t="s">
        <v>14</v>
      </c>
      <c r="N110" s="2" t="s">
        <v>8</v>
      </c>
      <c r="O110" s="2" t="s">
        <v>10</v>
      </c>
      <c r="P110" s="2" t="s">
        <v>10</v>
      </c>
      <c r="Q110" s="2" t="s">
        <v>11</v>
      </c>
    </row>
    <row r="111" spans="1:17" x14ac:dyDescent="0.25">
      <c r="A111" s="1" t="s">
        <v>0</v>
      </c>
      <c r="B111" s="1" t="s">
        <v>14</v>
      </c>
      <c r="C111" s="1" t="s">
        <v>8</v>
      </c>
      <c r="D111" s="1" t="s">
        <v>3</v>
      </c>
      <c r="E111" s="1" t="s">
        <v>10</v>
      </c>
      <c r="F111" s="1" t="s">
        <v>11</v>
      </c>
      <c r="H111" s="1" t="str">
        <f t="shared" si="5"/>
        <v>Tidak Cocok</v>
      </c>
      <c r="I111" s="7">
        <f t="shared" si="6"/>
        <v>0</v>
      </c>
      <c r="J111" s="7">
        <f t="shared" si="7"/>
        <v>2.1383935375704922E-3</v>
      </c>
      <c r="L111" s="1">
        <v>78</v>
      </c>
      <c r="M111" s="2" t="s">
        <v>14</v>
      </c>
      <c r="N111" s="2" t="s">
        <v>9</v>
      </c>
      <c r="O111" s="2" t="s">
        <v>10</v>
      </c>
      <c r="P111" s="2" t="s">
        <v>10</v>
      </c>
      <c r="Q111" s="2" t="s">
        <v>5</v>
      </c>
    </row>
    <row r="112" spans="1:17" x14ac:dyDescent="0.25">
      <c r="A112" s="1" t="s">
        <v>0</v>
      </c>
      <c r="B112" s="1" t="s">
        <v>14</v>
      </c>
      <c r="C112" s="1" t="s">
        <v>9</v>
      </c>
      <c r="D112" s="1" t="s">
        <v>3</v>
      </c>
      <c r="E112" s="1" t="s">
        <v>10</v>
      </c>
      <c r="F112" s="1" t="s">
        <v>5</v>
      </c>
      <c r="H112" s="1" t="str">
        <f t="shared" si="5"/>
        <v>Cocok</v>
      </c>
      <c r="I112" s="7">
        <f t="shared" si="6"/>
        <v>3.3106394766136992E-3</v>
      </c>
      <c r="J112" s="7">
        <f t="shared" si="7"/>
        <v>1.2791649654101333E-3</v>
      </c>
      <c r="L112" s="1">
        <v>79</v>
      </c>
      <c r="M112" s="2" t="s">
        <v>14</v>
      </c>
      <c r="N112" s="2" t="s">
        <v>2</v>
      </c>
      <c r="O112" s="2" t="s">
        <v>31</v>
      </c>
      <c r="P112" s="2" t="s">
        <v>10</v>
      </c>
      <c r="Q112" s="2" t="s">
        <v>11</v>
      </c>
    </row>
    <row r="113" spans="1:17" x14ac:dyDescent="0.25">
      <c r="A113" s="1" t="s">
        <v>0</v>
      </c>
      <c r="B113" s="1" t="s">
        <v>14</v>
      </c>
      <c r="C113" s="1" t="s">
        <v>2</v>
      </c>
      <c r="D113" s="1" t="s">
        <v>10</v>
      </c>
      <c r="E113" s="1" t="s">
        <v>10</v>
      </c>
      <c r="F113" s="1" t="s">
        <v>11</v>
      </c>
      <c r="H113" s="1" t="str">
        <f t="shared" si="5"/>
        <v>Tidak Cocok</v>
      </c>
      <c r="I113" s="7">
        <f t="shared" si="6"/>
        <v>0</v>
      </c>
      <c r="J113" s="7">
        <f t="shared" si="7"/>
        <v>2.1120293847566576E-3</v>
      </c>
      <c r="L113" s="1">
        <v>80</v>
      </c>
      <c r="M113" s="2" t="s">
        <v>14</v>
      </c>
      <c r="N113" s="2" t="s">
        <v>6</v>
      </c>
      <c r="O113" s="2" t="s">
        <v>31</v>
      </c>
      <c r="P113" s="2" t="s">
        <v>10</v>
      </c>
      <c r="Q113" s="2" t="s">
        <v>5</v>
      </c>
    </row>
    <row r="114" spans="1:17" x14ac:dyDescent="0.25">
      <c r="A114" s="1" t="s">
        <v>0</v>
      </c>
      <c r="B114" s="1" t="s">
        <v>14</v>
      </c>
      <c r="C114" s="1" t="s">
        <v>6</v>
      </c>
      <c r="D114" s="1" t="s">
        <v>10</v>
      </c>
      <c r="E114" s="1" t="s">
        <v>10</v>
      </c>
      <c r="F114" s="1" t="s">
        <v>5</v>
      </c>
      <c r="H114" s="1" t="str">
        <f t="shared" si="5"/>
        <v>Cocok</v>
      </c>
      <c r="I114" s="7">
        <f t="shared" si="6"/>
        <v>3.172696165088129E-3</v>
      </c>
      <c r="J114" s="7">
        <f t="shared" si="7"/>
        <v>1.3520534432129722E-3</v>
      </c>
      <c r="L114" s="1">
        <v>81</v>
      </c>
      <c r="M114" s="2" t="s">
        <v>14</v>
      </c>
      <c r="N114" s="2" t="s">
        <v>7</v>
      </c>
      <c r="O114" s="2" t="s">
        <v>31</v>
      </c>
      <c r="P114" s="2" t="s">
        <v>10</v>
      </c>
      <c r="Q114" s="2" t="s">
        <v>11</v>
      </c>
    </row>
    <row r="115" spans="1:17" x14ac:dyDescent="0.25">
      <c r="A115" s="1" t="s">
        <v>0</v>
      </c>
      <c r="B115" s="1" t="s">
        <v>14</v>
      </c>
      <c r="C115" s="1" t="s">
        <v>7</v>
      </c>
      <c r="D115" s="1" t="s">
        <v>10</v>
      </c>
      <c r="E115" s="1" t="s">
        <v>10</v>
      </c>
      <c r="F115" s="1" t="s">
        <v>11</v>
      </c>
      <c r="H115" s="1" t="str">
        <f t="shared" si="5"/>
        <v>Cocok</v>
      </c>
      <c r="I115" s="7">
        <f t="shared" si="6"/>
        <v>3.3106394766136992E-3</v>
      </c>
      <c r="J115" s="7">
        <f t="shared" si="7"/>
        <v>1.323722032888385E-3</v>
      </c>
      <c r="L115" s="1">
        <v>82</v>
      </c>
      <c r="M115" s="2" t="s">
        <v>14</v>
      </c>
      <c r="N115" s="2" t="s">
        <v>8</v>
      </c>
      <c r="O115" s="2" t="s">
        <v>31</v>
      </c>
      <c r="P115" s="2" t="s">
        <v>10</v>
      </c>
      <c r="Q115" s="2" t="s">
        <v>11</v>
      </c>
    </row>
    <row r="116" spans="1:17" x14ac:dyDescent="0.25">
      <c r="A116" s="1" t="s">
        <v>0</v>
      </c>
      <c r="B116" s="1" t="s">
        <v>14</v>
      </c>
      <c r="C116" s="1" t="s">
        <v>8</v>
      </c>
      <c r="D116" s="1" t="s">
        <v>10</v>
      </c>
      <c r="E116" s="1" t="s">
        <v>10</v>
      </c>
      <c r="F116" s="1" t="s">
        <v>11</v>
      </c>
      <c r="H116" s="1" t="str">
        <f t="shared" si="5"/>
        <v>Tidak Cocok</v>
      </c>
      <c r="I116" s="7">
        <f t="shared" si="6"/>
        <v>0</v>
      </c>
      <c r="J116" s="7">
        <f t="shared" si="7"/>
        <v>2.1472298745026019E-3</v>
      </c>
      <c r="L116" s="1">
        <v>83</v>
      </c>
      <c r="M116" s="2" t="s">
        <v>14</v>
      </c>
      <c r="N116" s="2" t="s">
        <v>9</v>
      </c>
      <c r="O116" s="2" t="s">
        <v>31</v>
      </c>
      <c r="P116" s="2" t="s">
        <v>10</v>
      </c>
      <c r="Q116" s="2" t="s">
        <v>5</v>
      </c>
    </row>
    <row r="117" spans="1:17" x14ac:dyDescent="0.25">
      <c r="A117" s="1" t="s">
        <v>0</v>
      </c>
      <c r="B117" s="1" t="s">
        <v>14</v>
      </c>
      <c r="C117" s="1" t="s">
        <v>9</v>
      </c>
      <c r="D117" s="1" t="s">
        <v>10</v>
      </c>
      <c r="E117" s="1" t="s">
        <v>10</v>
      </c>
      <c r="F117" s="1" t="s">
        <v>5</v>
      </c>
      <c r="H117" s="1" t="str">
        <f t="shared" si="5"/>
        <v>Cocok</v>
      </c>
      <c r="I117" s="7">
        <f t="shared" si="6"/>
        <v>3.0845657160579027E-3</v>
      </c>
      <c r="J117" s="7">
        <f t="shared" si="7"/>
        <v>1.3083405027537712E-3</v>
      </c>
      <c r="L117" s="1">
        <v>84</v>
      </c>
      <c r="M117" s="2" t="s">
        <v>14</v>
      </c>
      <c r="N117" s="2" t="s">
        <v>2</v>
      </c>
      <c r="O117" s="2" t="s">
        <v>3</v>
      </c>
      <c r="P117" s="2" t="s">
        <v>12</v>
      </c>
      <c r="Q117" s="2" t="s">
        <v>11</v>
      </c>
    </row>
    <row r="118" spans="1:17" x14ac:dyDescent="0.25">
      <c r="A118" s="1" t="s">
        <v>0</v>
      </c>
      <c r="B118" s="1" t="s">
        <v>14</v>
      </c>
      <c r="C118" s="1" t="s">
        <v>2</v>
      </c>
      <c r="D118" s="1" t="s">
        <v>31</v>
      </c>
      <c r="E118" s="1" t="s">
        <v>10</v>
      </c>
      <c r="F118" s="1" t="s">
        <v>11</v>
      </c>
      <c r="H118" s="1" t="str">
        <f t="shared" si="5"/>
        <v>Tidak Cocok</v>
      </c>
      <c r="I118" s="7">
        <f t="shared" si="6"/>
        <v>0</v>
      </c>
      <c r="J118" s="7">
        <f t="shared" si="7"/>
        <v>2.1602011169820409E-3</v>
      </c>
      <c r="L118" s="1">
        <v>85</v>
      </c>
      <c r="M118" s="2" t="s">
        <v>14</v>
      </c>
      <c r="N118" s="2" t="s">
        <v>6</v>
      </c>
      <c r="O118" s="2" t="s">
        <v>3</v>
      </c>
      <c r="P118" s="2" t="s">
        <v>12</v>
      </c>
      <c r="Q118" s="2" t="s">
        <v>5</v>
      </c>
    </row>
    <row r="119" spans="1:17" x14ac:dyDescent="0.25">
      <c r="A119" s="1" t="s">
        <v>0</v>
      </c>
      <c r="B119" s="1" t="s">
        <v>14</v>
      </c>
      <c r="C119" s="1" t="s">
        <v>6</v>
      </c>
      <c r="D119" s="1" t="s">
        <v>31</v>
      </c>
      <c r="E119" s="1" t="s">
        <v>10</v>
      </c>
      <c r="F119" s="1" t="s">
        <v>5</v>
      </c>
      <c r="H119" s="1" t="str">
        <f t="shared" si="5"/>
        <v>Cocok</v>
      </c>
      <c r="I119" s="7">
        <f t="shared" si="6"/>
        <v>2.9560421445554907E-3</v>
      </c>
      <c r="J119" s="7">
        <f t="shared" si="7"/>
        <v>1.3828914404922417E-3</v>
      </c>
      <c r="L119" s="1">
        <v>86</v>
      </c>
      <c r="M119" s="2" t="s">
        <v>14</v>
      </c>
      <c r="N119" s="2" t="s">
        <v>7</v>
      </c>
      <c r="O119" s="2" t="s">
        <v>3</v>
      </c>
      <c r="P119" s="2" t="s">
        <v>12</v>
      </c>
      <c r="Q119" s="2" t="s">
        <v>11</v>
      </c>
    </row>
    <row r="120" spans="1:17" x14ac:dyDescent="0.25">
      <c r="A120" s="1" t="s">
        <v>0</v>
      </c>
      <c r="B120" s="1" t="s">
        <v>14</v>
      </c>
      <c r="C120" s="1" t="s">
        <v>7</v>
      </c>
      <c r="D120" s="1" t="s">
        <v>31</v>
      </c>
      <c r="E120" s="1" t="s">
        <v>10</v>
      </c>
      <c r="F120" s="1" t="s">
        <v>11</v>
      </c>
      <c r="H120" s="1" t="str">
        <f t="shared" si="5"/>
        <v>Cocok</v>
      </c>
      <c r="I120" s="7">
        <f t="shared" si="6"/>
        <v>3.0845657160579027E-3</v>
      </c>
      <c r="J120" s="7">
        <f t="shared" si="7"/>
        <v>1.3539138397682341E-3</v>
      </c>
      <c r="L120" s="1">
        <v>87</v>
      </c>
      <c r="M120" s="2" t="s">
        <v>14</v>
      </c>
      <c r="N120" s="2" t="s">
        <v>8</v>
      </c>
      <c r="O120" s="2" t="s">
        <v>3</v>
      </c>
      <c r="P120" s="2" t="s">
        <v>12</v>
      </c>
      <c r="Q120" s="2" t="s">
        <v>11</v>
      </c>
    </row>
    <row r="121" spans="1:17" x14ac:dyDescent="0.25">
      <c r="A121" s="1" t="s">
        <v>0</v>
      </c>
      <c r="B121" s="1" t="s">
        <v>14</v>
      </c>
      <c r="C121" s="1" t="s">
        <v>8</v>
      </c>
      <c r="D121" s="1" t="s">
        <v>31</v>
      </c>
      <c r="E121" s="1" t="s">
        <v>10</v>
      </c>
      <c r="F121" s="1" t="s">
        <v>11</v>
      </c>
      <c r="H121" s="1" t="str">
        <f t="shared" si="5"/>
        <v>Tidak Cocok</v>
      </c>
      <c r="I121" s="7">
        <f t="shared" si="6"/>
        <v>0</v>
      </c>
      <c r="J121" s="7">
        <f t="shared" si="7"/>
        <v>2.1962044689317417E-3</v>
      </c>
      <c r="L121" s="1">
        <v>88</v>
      </c>
      <c r="M121" s="2" t="s">
        <v>14</v>
      </c>
      <c r="N121" s="2" t="s">
        <v>9</v>
      </c>
      <c r="O121" s="2" t="s">
        <v>3</v>
      </c>
      <c r="P121" s="2" t="s">
        <v>12</v>
      </c>
      <c r="Q121" s="2" t="s">
        <v>5</v>
      </c>
    </row>
    <row r="122" spans="1:17" x14ac:dyDescent="0.25">
      <c r="A122" s="1" t="s">
        <v>0</v>
      </c>
      <c r="B122" s="1" t="s">
        <v>14</v>
      </c>
      <c r="C122" s="1" t="s">
        <v>9</v>
      </c>
      <c r="D122" s="1" t="s">
        <v>31</v>
      </c>
      <c r="E122" s="1" t="s">
        <v>10</v>
      </c>
      <c r="F122" s="1" t="s">
        <v>5</v>
      </c>
      <c r="H122" s="1" t="str">
        <f t="shared" si="5"/>
        <v>Cocok</v>
      </c>
      <c r="I122" s="7">
        <f t="shared" si="6"/>
        <v>3.2186772689299851E-3</v>
      </c>
      <c r="J122" s="7">
        <f t="shared" si="7"/>
        <v>1.2977035880972366E-3</v>
      </c>
      <c r="L122" s="1">
        <v>89</v>
      </c>
      <c r="M122" s="2" t="s">
        <v>14</v>
      </c>
      <c r="N122" s="2" t="s">
        <v>2</v>
      </c>
      <c r="O122" s="2" t="s">
        <v>10</v>
      </c>
      <c r="P122" s="2" t="s">
        <v>12</v>
      </c>
      <c r="Q122" s="2" t="s">
        <v>11</v>
      </c>
    </row>
    <row r="123" spans="1:17" x14ac:dyDescent="0.25">
      <c r="A123" s="1" t="s">
        <v>0</v>
      </c>
      <c r="B123" s="1" t="s">
        <v>14</v>
      </c>
      <c r="C123" s="1" t="s">
        <v>2</v>
      </c>
      <c r="D123" s="1" t="s">
        <v>3</v>
      </c>
      <c r="E123" s="1" t="s">
        <v>12</v>
      </c>
      <c r="F123" s="1" t="s">
        <v>11</v>
      </c>
      <c r="H123" s="1" t="str">
        <f t="shared" si="5"/>
        <v>Tidak Cocok</v>
      </c>
      <c r="I123" s="7">
        <f t="shared" si="6"/>
        <v>0</v>
      </c>
      <c r="J123" s="7">
        <f t="shared" si="7"/>
        <v>2.1426385062748698E-3</v>
      </c>
      <c r="L123" s="1">
        <v>90</v>
      </c>
      <c r="M123" s="2" t="s">
        <v>14</v>
      </c>
      <c r="N123" s="2" t="s">
        <v>6</v>
      </c>
      <c r="O123" s="2" t="s">
        <v>10</v>
      </c>
      <c r="P123" s="2" t="s">
        <v>12</v>
      </c>
      <c r="Q123" s="2" t="s">
        <v>5</v>
      </c>
    </row>
    <row r="124" spans="1:17" x14ac:dyDescent="0.25">
      <c r="A124" s="1" t="s">
        <v>0</v>
      </c>
      <c r="B124" s="1" t="s">
        <v>14</v>
      </c>
      <c r="C124" s="1" t="s">
        <v>6</v>
      </c>
      <c r="D124" s="1" t="s">
        <v>3</v>
      </c>
      <c r="E124" s="1" t="s">
        <v>12</v>
      </c>
      <c r="F124" s="1" t="s">
        <v>5</v>
      </c>
      <c r="H124" s="1" t="str">
        <f t="shared" si="5"/>
        <v>Cocok</v>
      </c>
      <c r="I124" s="7">
        <f t="shared" si="6"/>
        <v>3.0845657160579031E-3</v>
      </c>
      <c r="J124" s="7">
        <f t="shared" si="7"/>
        <v>1.3716484206508415E-3</v>
      </c>
      <c r="L124" s="1">
        <v>91</v>
      </c>
      <c r="M124" s="2" t="s">
        <v>14</v>
      </c>
      <c r="N124" s="2" t="s">
        <v>7</v>
      </c>
      <c r="O124" s="2" t="s">
        <v>10</v>
      </c>
      <c r="P124" s="2" t="s">
        <v>12</v>
      </c>
      <c r="Q124" s="2" t="s">
        <v>11</v>
      </c>
    </row>
    <row r="125" spans="1:17" x14ac:dyDescent="0.25">
      <c r="A125" s="1" t="s">
        <v>0</v>
      </c>
      <c r="B125" s="1" t="s">
        <v>14</v>
      </c>
      <c r="C125" s="1" t="s">
        <v>7</v>
      </c>
      <c r="D125" s="1" t="s">
        <v>3</v>
      </c>
      <c r="E125" s="1" t="s">
        <v>12</v>
      </c>
      <c r="F125" s="1" t="s">
        <v>11</v>
      </c>
      <c r="H125" s="1" t="str">
        <f t="shared" si="5"/>
        <v>Cocok</v>
      </c>
      <c r="I125" s="7">
        <f t="shared" si="6"/>
        <v>3.2186772689299851E-3</v>
      </c>
      <c r="J125" s="7">
        <f t="shared" si="7"/>
        <v>1.3429064101766225E-3</v>
      </c>
      <c r="L125" s="1">
        <v>92</v>
      </c>
      <c r="M125" s="2" t="s">
        <v>14</v>
      </c>
      <c r="N125" s="2" t="s">
        <v>8</v>
      </c>
      <c r="O125" s="2" t="s">
        <v>10</v>
      </c>
      <c r="P125" s="2" t="s">
        <v>12</v>
      </c>
      <c r="Q125" s="2" t="s">
        <v>11</v>
      </c>
    </row>
    <row r="126" spans="1:17" x14ac:dyDescent="0.25">
      <c r="A126" s="1" t="s">
        <v>0</v>
      </c>
      <c r="B126" s="1" t="s">
        <v>14</v>
      </c>
      <c r="C126" s="1" t="s">
        <v>8</v>
      </c>
      <c r="D126" s="1" t="s">
        <v>3</v>
      </c>
      <c r="E126" s="1" t="s">
        <v>12</v>
      </c>
      <c r="F126" s="1" t="s">
        <v>11</v>
      </c>
      <c r="H126" s="1" t="str">
        <f t="shared" si="5"/>
        <v>Tidak Cocok</v>
      </c>
      <c r="I126" s="7">
        <f t="shared" si="6"/>
        <v>0</v>
      </c>
      <c r="J126" s="7">
        <f t="shared" si="7"/>
        <v>2.1783491480461179E-3</v>
      </c>
      <c r="L126" s="1">
        <v>93</v>
      </c>
      <c r="M126" s="2" t="s">
        <v>14</v>
      </c>
      <c r="N126" s="2" t="s">
        <v>9</v>
      </c>
      <c r="O126" s="2" t="s">
        <v>10</v>
      </c>
      <c r="P126" s="2" t="s">
        <v>12</v>
      </c>
      <c r="Q126" s="2" t="s">
        <v>5</v>
      </c>
    </row>
    <row r="127" spans="1:17" x14ac:dyDescent="0.25">
      <c r="A127" s="1" t="s">
        <v>0</v>
      </c>
      <c r="B127" s="1" t="s">
        <v>14</v>
      </c>
      <c r="C127" s="1" t="s">
        <v>9</v>
      </c>
      <c r="D127" s="1" t="s">
        <v>3</v>
      </c>
      <c r="E127" s="1" t="s">
        <v>12</v>
      </c>
      <c r="F127" s="1" t="s">
        <v>5</v>
      </c>
      <c r="H127" s="1" t="str">
        <f t="shared" si="5"/>
        <v>Cocok</v>
      </c>
      <c r="I127" s="7">
        <f t="shared" si="6"/>
        <v>3.2186772689299851E-3</v>
      </c>
      <c r="J127" s="7">
        <f t="shared" si="7"/>
        <v>1.3030659996182995E-3</v>
      </c>
      <c r="L127" s="1">
        <v>94</v>
      </c>
      <c r="M127" s="2" t="s">
        <v>14</v>
      </c>
      <c r="N127" s="2" t="s">
        <v>2</v>
      </c>
      <c r="O127" s="2" t="s">
        <v>31</v>
      </c>
      <c r="P127" s="2" t="s">
        <v>12</v>
      </c>
      <c r="Q127" s="2" t="s">
        <v>11</v>
      </c>
    </row>
    <row r="128" spans="1:17" x14ac:dyDescent="0.25">
      <c r="A128" s="1" t="s">
        <v>0</v>
      </c>
      <c r="B128" s="1" t="s">
        <v>14</v>
      </c>
      <c r="C128" s="1" t="s">
        <v>2</v>
      </c>
      <c r="D128" s="1" t="s">
        <v>10</v>
      </c>
      <c r="E128" s="1" t="s">
        <v>12</v>
      </c>
      <c r="F128" s="1" t="s">
        <v>11</v>
      </c>
      <c r="H128" s="1" t="str">
        <f t="shared" si="5"/>
        <v>Tidak Cocok</v>
      </c>
      <c r="I128" s="7">
        <f t="shared" si="6"/>
        <v>0</v>
      </c>
      <c r="J128" s="7">
        <f t="shared" si="7"/>
        <v>2.1514923843999724E-3</v>
      </c>
      <c r="L128" s="1">
        <v>95</v>
      </c>
      <c r="M128" s="2" t="s">
        <v>14</v>
      </c>
      <c r="N128" s="2" t="s">
        <v>6</v>
      </c>
      <c r="O128" s="2" t="s">
        <v>31</v>
      </c>
      <c r="P128" s="2" t="s">
        <v>12</v>
      </c>
      <c r="Q128" s="2" t="s">
        <v>5</v>
      </c>
    </row>
    <row r="129" spans="1:17" x14ac:dyDescent="0.25">
      <c r="A129" s="1" t="s">
        <v>0</v>
      </c>
      <c r="B129" s="1" t="s">
        <v>14</v>
      </c>
      <c r="C129" s="1" t="s">
        <v>6</v>
      </c>
      <c r="D129" s="1" t="s">
        <v>10</v>
      </c>
      <c r="E129" s="1" t="s">
        <v>12</v>
      </c>
      <c r="F129" s="1" t="s">
        <v>5</v>
      </c>
      <c r="H129" s="1" t="str">
        <f t="shared" si="5"/>
        <v>Cocok</v>
      </c>
      <c r="I129" s="7">
        <f t="shared" si="6"/>
        <v>3.0845657160579031E-3</v>
      </c>
      <c r="J129" s="7">
        <f t="shared" si="7"/>
        <v>1.3773163893312167E-3</v>
      </c>
      <c r="L129" s="1">
        <v>96</v>
      </c>
      <c r="M129" s="2" t="s">
        <v>14</v>
      </c>
      <c r="N129" s="2" t="s">
        <v>7</v>
      </c>
      <c r="O129" s="2" t="s">
        <v>31</v>
      </c>
      <c r="P129" s="2" t="s">
        <v>12</v>
      </c>
      <c r="Q129" s="2" t="s">
        <v>11</v>
      </c>
    </row>
    <row r="130" spans="1:17" x14ac:dyDescent="0.25">
      <c r="A130" s="1" t="s">
        <v>0</v>
      </c>
      <c r="B130" s="1" t="s">
        <v>14</v>
      </c>
      <c r="C130" s="1" t="s">
        <v>7</v>
      </c>
      <c r="D130" s="1" t="s">
        <v>10</v>
      </c>
      <c r="E130" s="1" t="s">
        <v>12</v>
      </c>
      <c r="F130" s="1" t="s">
        <v>11</v>
      </c>
      <c r="H130" s="1" t="str">
        <f t="shared" si="5"/>
        <v>Cocok</v>
      </c>
      <c r="I130" s="7">
        <f t="shared" si="6"/>
        <v>3.2186772689299851E-3</v>
      </c>
      <c r="J130" s="7">
        <f t="shared" si="7"/>
        <v>1.3484556102186746E-3</v>
      </c>
      <c r="L130" s="1">
        <v>97</v>
      </c>
      <c r="M130" s="2" t="s">
        <v>14</v>
      </c>
      <c r="N130" s="2" t="s">
        <v>8</v>
      </c>
      <c r="O130" s="2" t="s">
        <v>31</v>
      </c>
      <c r="P130" s="2" t="s">
        <v>12</v>
      </c>
      <c r="Q130" s="2" t="s">
        <v>11</v>
      </c>
    </row>
    <row r="131" spans="1:17" x14ac:dyDescent="0.25">
      <c r="A131" s="1" t="s">
        <v>0</v>
      </c>
      <c r="B131" s="1" t="s">
        <v>14</v>
      </c>
      <c r="C131" s="1" t="s">
        <v>8</v>
      </c>
      <c r="D131" s="1" t="s">
        <v>10</v>
      </c>
      <c r="E131" s="1" t="s">
        <v>12</v>
      </c>
      <c r="F131" s="1" t="s">
        <v>11</v>
      </c>
      <c r="H131" s="1" t="str">
        <f t="shared" si="5"/>
        <v>Tidak Cocok</v>
      </c>
      <c r="I131" s="7">
        <f t="shared" si="6"/>
        <v>0</v>
      </c>
      <c r="J131" s="7">
        <f t="shared" si="7"/>
        <v>2.1873505908066387E-3</v>
      </c>
      <c r="L131" s="1">
        <v>98</v>
      </c>
      <c r="M131" s="2" t="s">
        <v>14</v>
      </c>
      <c r="N131" s="2" t="s">
        <v>9</v>
      </c>
      <c r="O131" s="2" t="s">
        <v>31</v>
      </c>
      <c r="P131" s="2" t="s">
        <v>12</v>
      </c>
      <c r="Q131" s="2" t="s">
        <v>5</v>
      </c>
    </row>
    <row r="132" spans="1:17" x14ac:dyDescent="0.25">
      <c r="A132" s="1" t="s">
        <v>0</v>
      </c>
      <c r="B132" s="1" t="s">
        <v>14</v>
      </c>
      <c r="C132" s="1" t="s">
        <v>9</v>
      </c>
      <c r="D132" s="1" t="s">
        <v>10</v>
      </c>
      <c r="E132" s="1" t="s">
        <v>12</v>
      </c>
      <c r="F132" s="1" t="s">
        <v>5</v>
      </c>
      <c r="H132" s="1" t="str">
        <f t="shared" si="5"/>
        <v>Tidak Cocok</v>
      </c>
      <c r="I132" s="7">
        <f t="shared" si="6"/>
        <v>0</v>
      </c>
      <c r="J132" s="7">
        <f t="shared" si="7"/>
        <v>3.2574461287824428E-3</v>
      </c>
      <c r="L132" s="1">
        <v>99</v>
      </c>
      <c r="M132" s="2" t="s">
        <v>15</v>
      </c>
      <c r="N132" s="2" t="s">
        <v>2</v>
      </c>
      <c r="O132" s="2" t="s">
        <v>3</v>
      </c>
      <c r="P132" s="2" t="s">
        <v>4</v>
      </c>
      <c r="Q132" s="2" t="s">
        <v>5</v>
      </c>
    </row>
    <row r="133" spans="1:17" x14ac:dyDescent="0.25">
      <c r="A133" s="1" t="s">
        <v>0</v>
      </c>
      <c r="B133" s="1" t="s">
        <v>14</v>
      </c>
      <c r="C133" s="1" t="s">
        <v>2</v>
      </c>
      <c r="D133" s="1" t="s">
        <v>31</v>
      </c>
      <c r="E133" s="1" t="s">
        <v>12</v>
      </c>
      <c r="F133" s="1" t="s">
        <v>11</v>
      </c>
      <c r="H133" s="1" t="str">
        <f t="shared" si="5"/>
        <v>Tidak Cocok</v>
      </c>
      <c r="I133" s="7">
        <f t="shared" si="6"/>
        <v>0</v>
      </c>
      <c r="J133" s="7">
        <f t="shared" si="7"/>
        <v>5.3783695842893027E-3</v>
      </c>
      <c r="L133" s="1">
        <v>100</v>
      </c>
      <c r="M133" s="2" t="s">
        <v>15</v>
      </c>
      <c r="N133" s="2" t="s">
        <v>6</v>
      </c>
      <c r="O133" s="2" t="s">
        <v>3</v>
      </c>
      <c r="P133" s="2" t="s">
        <v>4</v>
      </c>
      <c r="Q133" s="2" t="s">
        <v>5</v>
      </c>
    </row>
    <row r="134" spans="1:17" x14ac:dyDescent="0.25">
      <c r="A134" s="1" t="s">
        <v>0</v>
      </c>
      <c r="B134" s="1" t="s">
        <v>14</v>
      </c>
      <c r="C134" s="1" t="s">
        <v>6</v>
      </c>
      <c r="D134" s="1" t="s">
        <v>31</v>
      </c>
      <c r="E134" s="1" t="s">
        <v>12</v>
      </c>
      <c r="F134" s="1" t="s">
        <v>5</v>
      </c>
      <c r="H134" s="1" t="str">
        <f t="shared" si="5"/>
        <v>Tidak Cocok</v>
      </c>
      <c r="I134" s="7">
        <f t="shared" si="6"/>
        <v>0</v>
      </c>
      <c r="J134" s="7">
        <f t="shared" si="7"/>
        <v>3.4430596315534303E-3</v>
      </c>
      <c r="L134" s="1">
        <v>101</v>
      </c>
      <c r="M134" s="2" t="s">
        <v>15</v>
      </c>
      <c r="N134" s="2" t="s">
        <v>7</v>
      </c>
      <c r="O134" s="2" t="s">
        <v>3</v>
      </c>
      <c r="P134" s="2" t="s">
        <v>4</v>
      </c>
      <c r="Q134" s="2" t="s">
        <v>5</v>
      </c>
    </row>
    <row r="135" spans="1:17" x14ac:dyDescent="0.25">
      <c r="A135" s="1" t="s">
        <v>0</v>
      </c>
      <c r="B135" s="1" t="s">
        <v>14</v>
      </c>
      <c r="C135" s="1" t="s">
        <v>7</v>
      </c>
      <c r="D135" s="1" t="s">
        <v>31</v>
      </c>
      <c r="E135" s="1" t="s">
        <v>12</v>
      </c>
      <c r="F135" s="1" t="s">
        <v>11</v>
      </c>
      <c r="H135" s="1" t="str">
        <f t="shared" si="5"/>
        <v>Tidak Cocok</v>
      </c>
      <c r="I135" s="7">
        <f t="shared" si="6"/>
        <v>0</v>
      </c>
      <c r="J135" s="7">
        <f t="shared" si="7"/>
        <v>3.3709125313901734E-3</v>
      </c>
      <c r="L135" s="1">
        <v>102</v>
      </c>
      <c r="M135" s="2" t="s">
        <v>15</v>
      </c>
      <c r="N135" s="2" t="s">
        <v>8</v>
      </c>
      <c r="O135" s="2" t="s">
        <v>3</v>
      </c>
      <c r="P135" s="2" t="s">
        <v>4</v>
      </c>
      <c r="Q135" s="2" t="s">
        <v>5</v>
      </c>
    </row>
    <row r="136" spans="1:17" x14ac:dyDescent="0.25">
      <c r="A136" s="1" t="s">
        <v>0</v>
      </c>
      <c r="B136" s="1" t="s">
        <v>14</v>
      </c>
      <c r="C136" s="1" t="s">
        <v>8</v>
      </c>
      <c r="D136" s="1" t="s">
        <v>31</v>
      </c>
      <c r="E136" s="1" t="s">
        <v>12</v>
      </c>
      <c r="F136" s="1" t="s">
        <v>11</v>
      </c>
      <c r="H136" s="1" t="str">
        <f t="shared" si="5"/>
        <v>Tidak Cocok</v>
      </c>
      <c r="I136" s="7">
        <f t="shared" si="6"/>
        <v>0</v>
      </c>
      <c r="J136" s="7">
        <f t="shared" si="7"/>
        <v>5.4680090773607908E-3</v>
      </c>
      <c r="L136" s="1">
        <v>103</v>
      </c>
      <c r="M136" s="2" t="s">
        <v>15</v>
      </c>
      <c r="N136" s="2" t="s">
        <v>9</v>
      </c>
      <c r="O136" s="2" t="s">
        <v>3</v>
      </c>
      <c r="P136" s="2" t="s">
        <v>4</v>
      </c>
      <c r="Q136" s="2" t="s">
        <v>5</v>
      </c>
    </row>
    <row r="137" spans="1:17" x14ac:dyDescent="0.25">
      <c r="A137" s="1" t="s">
        <v>0</v>
      </c>
      <c r="B137" s="1" t="s">
        <v>14</v>
      </c>
      <c r="C137" s="1" t="s">
        <v>9</v>
      </c>
      <c r="D137" s="1" t="s">
        <v>31</v>
      </c>
      <c r="E137" s="1" t="s">
        <v>12</v>
      </c>
      <c r="F137" s="1" t="s">
        <v>5</v>
      </c>
      <c r="H137" s="1" t="str">
        <f t="shared" si="5"/>
        <v>Tidak Cocok</v>
      </c>
      <c r="I137" s="7">
        <f t="shared" si="6"/>
        <v>0</v>
      </c>
      <c r="J137" s="7">
        <f t="shared" si="7"/>
        <v>3.2309628269224229E-3</v>
      </c>
      <c r="L137" s="1">
        <v>104</v>
      </c>
      <c r="M137" s="2" t="s">
        <v>15</v>
      </c>
      <c r="N137" s="2" t="s">
        <v>2</v>
      </c>
      <c r="O137" s="2" t="s">
        <v>10</v>
      </c>
      <c r="P137" s="2" t="s">
        <v>4</v>
      </c>
      <c r="Q137" s="2" t="s">
        <v>5</v>
      </c>
    </row>
    <row r="138" spans="1:17" x14ac:dyDescent="0.25">
      <c r="A138" s="1" t="s">
        <v>0</v>
      </c>
      <c r="B138" s="1" t="s">
        <v>15</v>
      </c>
      <c r="C138" s="1" t="s">
        <v>2</v>
      </c>
      <c r="D138" s="1" t="s">
        <v>3</v>
      </c>
      <c r="E138" s="1" t="s">
        <v>4</v>
      </c>
      <c r="F138" s="1" t="s">
        <v>5</v>
      </c>
      <c r="H138" s="1" t="str">
        <f t="shared" si="5"/>
        <v>Tidak Cocok</v>
      </c>
      <c r="I138" s="7">
        <f t="shared" si="6"/>
        <v>0</v>
      </c>
      <c r="J138" s="7">
        <f t="shared" si="7"/>
        <v>5.3346430023032106E-3</v>
      </c>
      <c r="L138" s="1">
        <v>105</v>
      </c>
      <c r="M138" s="2" t="s">
        <v>15</v>
      </c>
      <c r="N138" s="2" t="s">
        <v>6</v>
      </c>
      <c r="O138" s="2" t="s">
        <v>10</v>
      </c>
      <c r="P138" s="2" t="s">
        <v>4</v>
      </c>
      <c r="Q138" s="2" t="s">
        <v>5</v>
      </c>
    </row>
    <row r="139" spans="1:17" x14ac:dyDescent="0.25">
      <c r="A139" s="1" t="s">
        <v>0</v>
      </c>
      <c r="B139" s="1" t="s">
        <v>15</v>
      </c>
      <c r="C139" s="1" t="s">
        <v>6</v>
      </c>
      <c r="D139" s="1" t="s">
        <v>3</v>
      </c>
      <c r="E139" s="1" t="s">
        <v>4</v>
      </c>
      <c r="F139" s="1" t="s">
        <v>5</v>
      </c>
      <c r="H139" s="1" t="str">
        <f t="shared" si="5"/>
        <v>Tidak Cocok</v>
      </c>
      <c r="I139" s="7">
        <f t="shared" si="6"/>
        <v>0</v>
      </c>
      <c r="J139" s="7">
        <f t="shared" si="7"/>
        <v>3.4150672768253534E-3</v>
      </c>
      <c r="L139" s="1">
        <v>106</v>
      </c>
      <c r="M139" s="2" t="s">
        <v>15</v>
      </c>
      <c r="N139" s="2" t="s">
        <v>7</v>
      </c>
      <c r="O139" s="2" t="s">
        <v>10</v>
      </c>
      <c r="P139" s="2" t="s">
        <v>4</v>
      </c>
      <c r="Q139" s="2" t="s">
        <v>5</v>
      </c>
    </row>
    <row r="140" spans="1:17" x14ac:dyDescent="0.25">
      <c r="A140" s="1" t="s">
        <v>0</v>
      </c>
      <c r="B140" s="1" t="s">
        <v>15</v>
      </c>
      <c r="C140" s="1" t="s">
        <v>7</v>
      </c>
      <c r="D140" s="1" t="s">
        <v>3</v>
      </c>
      <c r="E140" s="1" t="s">
        <v>4</v>
      </c>
      <c r="F140" s="1" t="s">
        <v>5</v>
      </c>
    </row>
    <row r="141" spans="1:17" x14ac:dyDescent="0.25">
      <c r="A141" s="1" t="s">
        <v>0</v>
      </c>
      <c r="B141" s="1" t="s">
        <v>15</v>
      </c>
      <c r="C141" s="1" t="s">
        <v>8</v>
      </c>
      <c r="D141" s="1" t="s">
        <v>3</v>
      </c>
      <c r="E141" s="1" t="s">
        <v>4</v>
      </c>
      <c r="F141" s="1" t="s">
        <v>5</v>
      </c>
    </row>
    <row r="142" spans="1:17" x14ac:dyDescent="0.25">
      <c r="A142" s="1" t="s">
        <v>0</v>
      </c>
      <c r="B142" s="1" t="s">
        <v>15</v>
      </c>
      <c r="C142" s="1" t="s">
        <v>9</v>
      </c>
      <c r="D142" s="1" t="s">
        <v>3</v>
      </c>
      <c r="E142" s="1" t="s">
        <v>4</v>
      </c>
      <c r="F142" s="1" t="s">
        <v>5</v>
      </c>
    </row>
    <row r="143" spans="1:17" x14ac:dyDescent="0.25">
      <c r="A143" s="1" t="s">
        <v>0</v>
      </c>
      <c r="B143" s="1" t="s">
        <v>15</v>
      </c>
      <c r="C143" s="1" t="s">
        <v>2</v>
      </c>
      <c r="D143" s="1" t="s">
        <v>10</v>
      </c>
      <c r="E143" s="1" t="s">
        <v>4</v>
      </c>
      <c r="F143" s="1" t="s">
        <v>5</v>
      </c>
    </row>
    <row r="144" spans="1:17" x14ac:dyDescent="0.25">
      <c r="A144" s="1" t="s">
        <v>0</v>
      </c>
      <c r="B144" s="1" t="s">
        <v>15</v>
      </c>
      <c r="C144" s="1" t="s">
        <v>6</v>
      </c>
      <c r="D144" s="1" t="s">
        <v>10</v>
      </c>
      <c r="E144" s="1" t="s">
        <v>4</v>
      </c>
      <c r="F144" s="1" t="s">
        <v>5</v>
      </c>
    </row>
    <row r="145" spans="1:14" x14ac:dyDescent="0.25">
      <c r="A145" s="1" t="s">
        <v>0</v>
      </c>
      <c r="B145" s="1" t="s">
        <v>15</v>
      </c>
      <c r="C145" s="1" t="s">
        <v>7</v>
      </c>
      <c r="D145" s="1" t="s">
        <v>10</v>
      </c>
      <c r="E145" s="1" t="s">
        <v>4</v>
      </c>
      <c r="F145" s="1" t="s">
        <v>5</v>
      </c>
      <c r="H145" s="10" t="s">
        <v>37</v>
      </c>
      <c r="I145" s="10" t="s">
        <v>38</v>
      </c>
      <c r="J145" s="10"/>
      <c r="L145" s="10" t="s">
        <v>36</v>
      </c>
      <c r="M145" s="10"/>
      <c r="N145" s="11">
        <f>(I147+J148)/SUM(I147:J148)</f>
        <v>1</v>
      </c>
    </row>
    <row r="146" spans="1:14" x14ac:dyDescent="0.25">
      <c r="A146" s="1" t="s">
        <v>0</v>
      </c>
      <c r="B146" s="1" t="s">
        <v>15</v>
      </c>
      <c r="C146" s="1" t="s">
        <v>8</v>
      </c>
      <c r="D146" s="1" t="s">
        <v>10</v>
      </c>
      <c r="E146" s="1" t="s">
        <v>4</v>
      </c>
      <c r="F146" s="1" t="s">
        <v>5</v>
      </c>
      <c r="H146" s="10"/>
      <c r="I146" s="1" t="s">
        <v>11</v>
      </c>
      <c r="J146" s="1" t="s">
        <v>5</v>
      </c>
      <c r="L146" s="10"/>
      <c r="M146" s="10"/>
      <c r="N146" s="11"/>
    </row>
    <row r="147" spans="1:14" x14ac:dyDescent="0.25">
      <c r="A147" s="1" t="s">
        <v>0</v>
      </c>
      <c r="B147" s="1" t="s">
        <v>15</v>
      </c>
      <c r="C147" s="1" t="s">
        <v>9</v>
      </c>
      <c r="D147" s="1" t="s">
        <v>10</v>
      </c>
      <c r="E147" s="1" t="s">
        <v>4</v>
      </c>
      <c r="F147" s="1" t="s">
        <v>5</v>
      </c>
      <c r="H147" s="1" t="s">
        <v>11</v>
      </c>
      <c r="I147" s="1">
        <f>COUNTIFS($H34:$H139,$H147,$Q34:$Q139,I$146)</f>
        <v>23</v>
      </c>
      <c r="J147" s="1">
        <f>COUNTIFS($H34:$H139,$H147,$Q34:$Q139,J$146)</f>
        <v>0</v>
      </c>
    </row>
    <row r="148" spans="1:14" x14ac:dyDescent="0.25">
      <c r="A148" s="1" t="s">
        <v>0</v>
      </c>
      <c r="B148" s="1" t="s">
        <v>15</v>
      </c>
      <c r="C148" s="1" t="s">
        <v>2</v>
      </c>
      <c r="D148" s="1" t="s">
        <v>31</v>
      </c>
      <c r="E148" s="1" t="s">
        <v>4</v>
      </c>
      <c r="F148" s="1" t="s">
        <v>5</v>
      </c>
      <c r="H148" s="1" t="s">
        <v>5</v>
      </c>
      <c r="I148" s="1">
        <f>COUNTIFS($H35:$H140,$H148,$Q35:$Q140,I$146)</f>
        <v>0</v>
      </c>
      <c r="J148" s="1">
        <f>COUNTIFS($H35:$H140,$H148,$Q35:$Q140,J$146)</f>
        <v>83</v>
      </c>
    </row>
    <row r="149" spans="1:14" x14ac:dyDescent="0.25">
      <c r="A149" s="1" t="s">
        <v>0</v>
      </c>
      <c r="B149" s="1" t="s">
        <v>15</v>
      </c>
      <c r="C149" s="1" t="s">
        <v>6</v>
      </c>
      <c r="D149" s="1" t="s">
        <v>31</v>
      </c>
      <c r="E149" s="1" t="s">
        <v>4</v>
      </c>
      <c r="F149" s="1" t="s">
        <v>5</v>
      </c>
    </row>
    <row r="150" spans="1:14" x14ac:dyDescent="0.25">
      <c r="A150" s="1" t="s">
        <v>0</v>
      </c>
      <c r="B150" s="1" t="s">
        <v>15</v>
      </c>
      <c r="C150" s="1" t="s">
        <v>7</v>
      </c>
      <c r="D150" s="1" t="s">
        <v>31</v>
      </c>
      <c r="E150" s="1" t="s">
        <v>4</v>
      </c>
      <c r="F150" s="1" t="s">
        <v>5</v>
      </c>
    </row>
    <row r="151" spans="1:14" x14ac:dyDescent="0.25">
      <c r="A151" s="1" t="s">
        <v>0</v>
      </c>
      <c r="B151" s="1" t="s">
        <v>15</v>
      </c>
      <c r="C151" s="1" t="s">
        <v>8</v>
      </c>
      <c r="D151" s="1" t="s">
        <v>31</v>
      </c>
      <c r="E151" s="1" t="s">
        <v>4</v>
      </c>
      <c r="F151" s="1" t="s">
        <v>5</v>
      </c>
    </row>
    <row r="152" spans="1:14" x14ac:dyDescent="0.25">
      <c r="A152" s="1" t="s">
        <v>0</v>
      </c>
      <c r="B152" s="1" t="s">
        <v>15</v>
      </c>
      <c r="C152" s="1" t="s">
        <v>9</v>
      </c>
      <c r="D152" s="1" t="s">
        <v>31</v>
      </c>
      <c r="E152" s="1" t="s">
        <v>4</v>
      </c>
      <c r="F152" s="1" t="s">
        <v>5</v>
      </c>
    </row>
    <row r="153" spans="1:14" x14ac:dyDescent="0.25">
      <c r="A153" s="1" t="s">
        <v>0</v>
      </c>
      <c r="B153" s="1" t="s">
        <v>15</v>
      </c>
      <c r="C153" s="1" t="s">
        <v>2</v>
      </c>
      <c r="D153" s="1" t="s">
        <v>3</v>
      </c>
      <c r="E153" s="1" t="s">
        <v>10</v>
      </c>
      <c r="F153" s="1" t="s">
        <v>5</v>
      </c>
    </row>
    <row r="154" spans="1:14" x14ac:dyDescent="0.25">
      <c r="A154" s="1" t="s">
        <v>0</v>
      </c>
      <c r="B154" s="1" t="s">
        <v>15</v>
      </c>
      <c r="C154" s="1" t="s">
        <v>6</v>
      </c>
      <c r="D154" s="1" t="s">
        <v>3</v>
      </c>
      <c r="E154" s="1" t="s">
        <v>10</v>
      </c>
      <c r="F154" s="1" t="s">
        <v>5</v>
      </c>
    </row>
    <row r="155" spans="1:14" x14ac:dyDescent="0.25">
      <c r="A155" s="1" t="s">
        <v>0</v>
      </c>
      <c r="B155" s="1" t="s">
        <v>15</v>
      </c>
      <c r="C155" s="1" t="s">
        <v>7</v>
      </c>
      <c r="D155" s="1" t="s">
        <v>3</v>
      </c>
      <c r="E155" s="1" t="s">
        <v>10</v>
      </c>
      <c r="F155" s="1" t="s">
        <v>5</v>
      </c>
    </row>
    <row r="156" spans="1:14" x14ac:dyDescent="0.25">
      <c r="A156" s="1" t="s">
        <v>0</v>
      </c>
      <c r="B156" s="1" t="s">
        <v>15</v>
      </c>
      <c r="C156" s="1" t="s">
        <v>8</v>
      </c>
      <c r="D156" s="1" t="s">
        <v>3</v>
      </c>
      <c r="E156" s="1" t="s">
        <v>10</v>
      </c>
      <c r="F156" s="1" t="s">
        <v>5</v>
      </c>
    </row>
    <row r="157" spans="1:14" x14ac:dyDescent="0.25">
      <c r="A157" s="1" t="s">
        <v>0</v>
      </c>
      <c r="B157" s="1" t="s">
        <v>15</v>
      </c>
      <c r="C157" s="1" t="s">
        <v>9</v>
      </c>
      <c r="D157" s="1" t="s">
        <v>3</v>
      </c>
      <c r="E157" s="1" t="s">
        <v>10</v>
      </c>
      <c r="F157" s="1" t="s">
        <v>5</v>
      </c>
    </row>
    <row r="158" spans="1:14" x14ac:dyDescent="0.25">
      <c r="A158" s="1" t="s">
        <v>0</v>
      </c>
      <c r="B158" s="1" t="s">
        <v>15</v>
      </c>
      <c r="C158" s="1" t="s">
        <v>2</v>
      </c>
      <c r="D158" s="1" t="s">
        <v>10</v>
      </c>
      <c r="E158" s="1" t="s">
        <v>10</v>
      </c>
      <c r="F158" s="1" t="s">
        <v>5</v>
      </c>
    </row>
    <row r="159" spans="1:14" x14ac:dyDescent="0.25">
      <c r="A159" s="1" t="s">
        <v>0</v>
      </c>
      <c r="B159" s="1" t="s">
        <v>15</v>
      </c>
      <c r="C159" s="1" t="s">
        <v>6</v>
      </c>
      <c r="D159" s="1" t="s">
        <v>10</v>
      </c>
      <c r="E159" s="1" t="s">
        <v>10</v>
      </c>
      <c r="F159" s="1" t="s">
        <v>5</v>
      </c>
    </row>
    <row r="160" spans="1:14" x14ac:dyDescent="0.25">
      <c r="A160" s="1" t="s">
        <v>0</v>
      </c>
      <c r="B160" s="1" t="s">
        <v>15</v>
      </c>
      <c r="C160" s="1" t="s">
        <v>7</v>
      </c>
      <c r="D160" s="1" t="s">
        <v>10</v>
      </c>
      <c r="E160" s="1" t="s">
        <v>10</v>
      </c>
      <c r="F160" s="1" t="s">
        <v>5</v>
      </c>
    </row>
    <row r="161" spans="1:6" x14ac:dyDescent="0.25">
      <c r="A161" s="1" t="s">
        <v>0</v>
      </c>
      <c r="B161" s="1" t="s">
        <v>15</v>
      </c>
      <c r="C161" s="1" t="s">
        <v>8</v>
      </c>
      <c r="D161" s="1" t="s">
        <v>10</v>
      </c>
      <c r="E161" s="1" t="s">
        <v>10</v>
      </c>
      <c r="F161" s="1" t="s">
        <v>5</v>
      </c>
    </row>
    <row r="162" spans="1:6" x14ac:dyDescent="0.25">
      <c r="A162" s="1" t="s">
        <v>0</v>
      </c>
      <c r="B162" s="1" t="s">
        <v>15</v>
      </c>
      <c r="C162" s="1" t="s">
        <v>9</v>
      </c>
      <c r="D162" s="1" t="s">
        <v>10</v>
      </c>
      <c r="E162" s="1" t="s">
        <v>10</v>
      </c>
      <c r="F162" s="1" t="s">
        <v>5</v>
      </c>
    </row>
    <row r="163" spans="1:6" x14ac:dyDescent="0.25">
      <c r="A163" s="1" t="s">
        <v>0</v>
      </c>
      <c r="B163" s="1" t="s">
        <v>15</v>
      </c>
      <c r="C163" s="1" t="s">
        <v>2</v>
      </c>
      <c r="D163" s="1" t="s">
        <v>31</v>
      </c>
      <c r="E163" s="1" t="s">
        <v>10</v>
      </c>
      <c r="F163" s="1" t="s">
        <v>5</v>
      </c>
    </row>
    <row r="164" spans="1:6" x14ac:dyDescent="0.25">
      <c r="A164" s="1" t="s">
        <v>0</v>
      </c>
      <c r="B164" s="1" t="s">
        <v>15</v>
      </c>
      <c r="C164" s="1" t="s">
        <v>6</v>
      </c>
      <c r="D164" s="1" t="s">
        <v>31</v>
      </c>
      <c r="E164" s="1" t="s">
        <v>10</v>
      </c>
      <c r="F164" s="1" t="s">
        <v>5</v>
      </c>
    </row>
    <row r="165" spans="1:6" x14ac:dyDescent="0.25">
      <c r="A165" s="1" t="s">
        <v>0</v>
      </c>
      <c r="B165" s="1" t="s">
        <v>15</v>
      </c>
      <c r="C165" s="1" t="s">
        <v>7</v>
      </c>
      <c r="D165" s="1" t="s">
        <v>31</v>
      </c>
      <c r="E165" s="1" t="s">
        <v>10</v>
      </c>
      <c r="F165" s="1" t="s">
        <v>5</v>
      </c>
    </row>
    <row r="166" spans="1:6" x14ac:dyDescent="0.25">
      <c r="A166" s="1" t="s">
        <v>0</v>
      </c>
      <c r="B166" s="1" t="s">
        <v>15</v>
      </c>
      <c r="C166" s="1" t="s">
        <v>8</v>
      </c>
      <c r="D166" s="1" t="s">
        <v>31</v>
      </c>
      <c r="E166" s="1" t="s">
        <v>10</v>
      </c>
      <c r="F166" s="1" t="s">
        <v>5</v>
      </c>
    </row>
    <row r="167" spans="1:6" x14ac:dyDescent="0.25">
      <c r="A167" s="1" t="s">
        <v>0</v>
      </c>
      <c r="B167" s="1" t="s">
        <v>15</v>
      </c>
      <c r="C167" s="1" t="s">
        <v>9</v>
      </c>
      <c r="D167" s="1" t="s">
        <v>31</v>
      </c>
      <c r="E167" s="1" t="s">
        <v>10</v>
      </c>
      <c r="F167" s="1" t="s">
        <v>5</v>
      </c>
    </row>
    <row r="168" spans="1:6" x14ac:dyDescent="0.25">
      <c r="A168" s="1" t="s">
        <v>0</v>
      </c>
      <c r="B168" s="1" t="s">
        <v>15</v>
      </c>
      <c r="C168" s="1" t="s">
        <v>2</v>
      </c>
      <c r="D168" s="1" t="s">
        <v>3</v>
      </c>
      <c r="E168" s="1" t="s">
        <v>12</v>
      </c>
      <c r="F168" s="1" t="s">
        <v>5</v>
      </c>
    </row>
    <row r="169" spans="1:6" x14ac:dyDescent="0.25">
      <c r="A169" s="1" t="s">
        <v>0</v>
      </c>
      <c r="B169" s="1" t="s">
        <v>15</v>
      </c>
      <c r="C169" s="1" t="s">
        <v>6</v>
      </c>
      <c r="D169" s="1" t="s">
        <v>3</v>
      </c>
      <c r="E169" s="1" t="s">
        <v>12</v>
      </c>
      <c r="F169" s="1" t="s">
        <v>5</v>
      </c>
    </row>
    <row r="170" spans="1:6" x14ac:dyDescent="0.25">
      <c r="A170" s="1" t="s">
        <v>0</v>
      </c>
      <c r="B170" s="1" t="s">
        <v>15</v>
      </c>
      <c r="C170" s="1" t="s">
        <v>7</v>
      </c>
      <c r="D170" s="1" t="s">
        <v>3</v>
      </c>
      <c r="E170" s="1" t="s">
        <v>12</v>
      </c>
      <c r="F170" s="1" t="s">
        <v>5</v>
      </c>
    </row>
    <row r="171" spans="1:6" x14ac:dyDescent="0.25">
      <c r="A171" s="1" t="s">
        <v>0</v>
      </c>
      <c r="B171" s="1" t="s">
        <v>15</v>
      </c>
      <c r="C171" s="1" t="s">
        <v>8</v>
      </c>
      <c r="D171" s="1" t="s">
        <v>3</v>
      </c>
      <c r="E171" s="1" t="s">
        <v>12</v>
      </c>
      <c r="F171" s="1" t="s">
        <v>5</v>
      </c>
    </row>
    <row r="172" spans="1:6" x14ac:dyDescent="0.25">
      <c r="A172" s="1" t="s">
        <v>0</v>
      </c>
      <c r="B172" s="1" t="s">
        <v>15</v>
      </c>
      <c r="C172" s="1" t="s">
        <v>9</v>
      </c>
      <c r="D172" s="1" t="s">
        <v>3</v>
      </c>
      <c r="E172" s="1" t="s">
        <v>12</v>
      </c>
      <c r="F172" s="1" t="s">
        <v>5</v>
      </c>
    </row>
    <row r="173" spans="1:6" x14ac:dyDescent="0.25">
      <c r="A173" s="1" t="s">
        <v>0</v>
      </c>
      <c r="B173" s="1" t="s">
        <v>15</v>
      </c>
      <c r="C173" s="1" t="s">
        <v>2</v>
      </c>
      <c r="D173" s="1" t="s">
        <v>10</v>
      </c>
      <c r="E173" s="1" t="s">
        <v>12</v>
      </c>
      <c r="F173" s="1" t="s">
        <v>5</v>
      </c>
    </row>
    <row r="174" spans="1:6" x14ac:dyDescent="0.25">
      <c r="A174" s="1" t="s">
        <v>0</v>
      </c>
      <c r="B174" s="1" t="s">
        <v>15</v>
      </c>
      <c r="C174" s="1" t="s">
        <v>6</v>
      </c>
      <c r="D174" s="1" t="s">
        <v>10</v>
      </c>
      <c r="E174" s="1" t="s">
        <v>12</v>
      </c>
      <c r="F174" s="1" t="s">
        <v>5</v>
      </c>
    </row>
    <row r="175" spans="1:6" x14ac:dyDescent="0.25">
      <c r="A175" s="1" t="s">
        <v>0</v>
      </c>
      <c r="B175" s="1" t="s">
        <v>15</v>
      </c>
      <c r="C175" s="1" t="s">
        <v>7</v>
      </c>
      <c r="D175" s="1" t="s">
        <v>10</v>
      </c>
      <c r="E175" s="1" t="s">
        <v>12</v>
      </c>
      <c r="F175" s="1" t="s">
        <v>5</v>
      </c>
    </row>
    <row r="176" spans="1:6" x14ac:dyDescent="0.25">
      <c r="A176" s="1" t="s">
        <v>0</v>
      </c>
      <c r="B176" s="1" t="s">
        <v>15</v>
      </c>
      <c r="C176" s="1" t="s">
        <v>8</v>
      </c>
      <c r="D176" s="1" t="s">
        <v>10</v>
      </c>
      <c r="E176" s="1" t="s">
        <v>12</v>
      </c>
      <c r="F176" s="1" t="s">
        <v>5</v>
      </c>
    </row>
    <row r="177" spans="1:6" x14ac:dyDescent="0.25">
      <c r="A177" s="1" t="s">
        <v>0</v>
      </c>
      <c r="B177" s="1" t="s">
        <v>15</v>
      </c>
      <c r="C177" s="1" t="s">
        <v>9</v>
      </c>
      <c r="D177" s="1" t="s">
        <v>10</v>
      </c>
      <c r="E177" s="1" t="s">
        <v>12</v>
      </c>
      <c r="F177" s="1" t="s">
        <v>5</v>
      </c>
    </row>
    <row r="178" spans="1:6" x14ac:dyDescent="0.25">
      <c r="A178" s="1" t="s">
        <v>0</v>
      </c>
      <c r="B178" s="1" t="s">
        <v>15</v>
      </c>
      <c r="C178" s="1" t="s">
        <v>2</v>
      </c>
      <c r="D178" s="1" t="s">
        <v>31</v>
      </c>
      <c r="E178" s="1" t="s">
        <v>12</v>
      </c>
      <c r="F178" s="1" t="s">
        <v>5</v>
      </c>
    </row>
    <row r="179" spans="1:6" x14ac:dyDescent="0.25">
      <c r="A179" s="1" t="s">
        <v>0</v>
      </c>
      <c r="B179" s="1" t="s">
        <v>15</v>
      </c>
      <c r="C179" s="1" t="s">
        <v>6</v>
      </c>
      <c r="D179" s="1" t="s">
        <v>31</v>
      </c>
      <c r="E179" s="1" t="s">
        <v>12</v>
      </c>
      <c r="F179" s="1" t="s">
        <v>5</v>
      </c>
    </row>
    <row r="180" spans="1:6" x14ac:dyDescent="0.25">
      <c r="A180" s="1" t="s">
        <v>0</v>
      </c>
      <c r="B180" s="1" t="s">
        <v>15</v>
      </c>
      <c r="C180" s="1" t="s">
        <v>7</v>
      </c>
      <c r="D180" s="1" t="s">
        <v>31</v>
      </c>
      <c r="E180" s="1" t="s">
        <v>12</v>
      </c>
      <c r="F180" s="1" t="s">
        <v>5</v>
      </c>
    </row>
    <row r="181" spans="1:6" x14ac:dyDescent="0.25">
      <c r="A181" s="1" t="s">
        <v>0</v>
      </c>
      <c r="B181" s="1" t="s">
        <v>15</v>
      </c>
      <c r="C181" s="1" t="s">
        <v>8</v>
      </c>
      <c r="D181" s="1" t="s">
        <v>31</v>
      </c>
      <c r="E181" s="1" t="s">
        <v>12</v>
      </c>
      <c r="F181" s="1" t="s">
        <v>5</v>
      </c>
    </row>
    <row r="182" spans="1:6" x14ac:dyDescent="0.25">
      <c r="A182" s="1" t="s">
        <v>0</v>
      </c>
      <c r="B182" s="1" t="s">
        <v>15</v>
      </c>
      <c r="C182" s="1" t="s">
        <v>9</v>
      </c>
      <c r="D182" s="1" t="s">
        <v>31</v>
      </c>
      <c r="E182" s="1" t="s">
        <v>12</v>
      </c>
      <c r="F182" s="1" t="s">
        <v>5</v>
      </c>
    </row>
    <row r="183" spans="1:6" x14ac:dyDescent="0.25">
      <c r="A183" s="1" t="s">
        <v>0</v>
      </c>
      <c r="B183" s="1" t="s">
        <v>16</v>
      </c>
      <c r="C183" s="1" t="s">
        <v>2</v>
      </c>
      <c r="D183" s="1" t="s">
        <v>3</v>
      </c>
      <c r="E183" s="1" t="s">
        <v>4</v>
      </c>
      <c r="F183" s="1" t="s">
        <v>5</v>
      </c>
    </row>
    <row r="184" spans="1:6" x14ac:dyDescent="0.25">
      <c r="A184" s="1" t="s">
        <v>0</v>
      </c>
      <c r="B184" s="1" t="s">
        <v>16</v>
      </c>
      <c r="C184" s="1" t="s">
        <v>6</v>
      </c>
      <c r="D184" s="1" t="s">
        <v>3</v>
      </c>
      <c r="E184" s="1" t="s">
        <v>4</v>
      </c>
      <c r="F184" s="1" t="s">
        <v>5</v>
      </c>
    </row>
    <row r="185" spans="1:6" x14ac:dyDescent="0.25">
      <c r="A185" s="1" t="s">
        <v>0</v>
      </c>
      <c r="B185" s="1" t="s">
        <v>16</v>
      </c>
      <c r="C185" s="1" t="s">
        <v>7</v>
      </c>
      <c r="D185" s="1" t="s">
        <v>3</v>
      </c>
      <c r="E185" s="1" t="s">
        <v>4</v>
      </c>
      <c r="F185" s="1" t="s">
        <v>5</v>
      </c>
    </row>
    <row r="186" spans="1:6" x14ac:dyDescent="0.25">
      <c r="A186" s="1" t="s">
        <v>0</v>
      </c>
      <c r="B186" s="1" t="s">
        <v>16</v>
      </c>
      <c r="C186" s="1" t="s">
        <v>8</v>
      </c>
      <c r="D186" s="1" t="s">
        <v>3</v>
      </c>
      <c r="E186" s="1" t="s">
        <v>4</v>
      </c>
      <c r="F186" s="1" t="s">
        <v>5</v>
      </c>
    </row>
    <row r="187" spans="1:6" x14ac:dyDescent="0.25">
      <c r="A187" s="1" t="s">
        <v>0</v>
      </c>
      <c r="B187" s="1" t="s">
        <v>16</v>
      </c>
      <c r="C187" s="1" t="s">
        <v>9</v>
      </c>
      <c r="D187" s="1" t="s">
        <v>3</v>
      </c>
      <c r="E187" s="1" t="s">
        <v>4</v>
      </c>
      <c r="F187" s="1" t="s">
        <v>5</v>
      </c>
    </row>
    <row r="188" spans="1:6" x14ac:dyDescent="0.25">
      <c r="A188" s="1" t="s">
        <v>0</v>
      </c>
      <c r="B188" s="1" t="s">
        <v>16</v>
      </c>
      <c r="C188" s="1" t="s">
        <v>2</v>
      </c>
      <c r="D188" s="1" t="s">
        <v>10</v>
      </c>
      <c r="E188" s="1" t="s">
        <v>4</v>
      </c>
      <c r="F188" s="1" t="s">
        <v>5</v>
      </c>
    </row>
    <row r="189" spans="1:6" x14ac:dyDescent="0.25">
      <c r="A189" s="1" t="s">
        <v>0</v>
      </c>
      <c r="B189" s="1" t="s">
        <v>16</v>
      </c>
      <c r="C189" s="1" t="s">
        <v>6</v>
      </c>
      <c r="D189" s="1" t="s">
        <v>10</v>
      </c>
      <c r="E189" s="1" t="s">
        <v>4</v>
      </c>
      <c r="F189" s="1" t="s">
        <v>5</v>
      </c>
    </row>
    <row r="190" spans="1:6" x14ac:dyDescent="0.25">
      <c r="A190" s="1" t="s">
        <v>0</v>
      </c>
      <c r="B190" s="1" t="s">
        <v>16</v>
      </c>
      <c r="C190" s="1" t="s">
        <v>7</v>
      </c>
      <c r="D190" s="1" t="s">
        <v>10</v>
      </c>
      <c r="E190" s="1" t="s">
        <v>4</v>
      </c>
      <c r="F190" s="1" t="s">
        <v>5</v>
      </c>
    </row>
    <row r="191" spans="1:6" x14ac:dyDescent="0.25">
      <c r="A191" s="1" t="s">
        <v>0</v>
      </c>
      <c r="B191" s="1" t="s">
        <v>16</v>
      </c>
      <c r="C191" s="1" t="s">
        <v>8</v>
      </c>
      <c r="D191" s="1" t="s">
        <v>10</v>
      </c>
      <c r="E191" s="1" t="s">
        <v>4</v>
      </c>
      <c r="F191" s="1" t="s">
        <v>5</v>
      </c>
    </row>
    <row r="192" spans="1:6" x14ac:dyDescent="0.25">
      <c r="A192" s="1" t="s">
        <v>0</v>
      </c>
      <c r="B192" s="1" t="s">
        <v>16</v>
      </c>
      <c r="C192" s="1" t="s">
        <v>9</v>
      </c>
      <c r="D192" s="1" t="s">
        <v>10</v>
      </c>
      <c r="E192" s="1" t="s">
        <v>4</v>
      </c>
      <c r="F192" s="1" t="s">
        <v>5</v>
      </c>
    </row>
    <row r="193" spans="1:6" x14ac:dyDescent="0.25">
      <c r="A193" s="1" t="s">
        <v>0</v>
      </c>
      <c r="B193" s="1" t="s">
        <v>16</v>
      </c>
      <c r="C193" s="1" t="s">
        <v>2</v>
      </c>
      <c r="D193" s="1" t="s">
        <v>31</v>
      </c>
      <c r="E193" s="1" t="s">
        <v>4</v>
      </c>
      <c r="F193" s="1" t="s">
        <v>5</v>
      </c>
    </row>
    <row r="194" spans="1:6" x14ac:dyDescent="0.25">
      <c r="A194" s="1" t="s">
        <v>0</v>
      </c>
      <c r="B194" s="1" t="s">
        <v>16</v>
      </c>
      <c r="C194" s="1" t="s">
        <v>6</v>
      </c>
      <c r="D194" s="1" t="s">
        <v>31</v>
      </c>
      <c r="E194" s="1" t="s">
        <v>4</v>
      </c>
      <c r="F194" s="1" t="s">
        <v>5</v>
      </c>
    </row>
    <row r="195" spans="1:6" x14ac:dyDescent="0.25">
      <c r="A195" s="1" t="s">
        <v>0</v>
      </c>
      <c r="B195" s="1" t="s">
        <v>16</v>
      </c>
      <c r="C195" s="1" t="s">
        <v>7</v>
      </c>
      <c r="D195" s="1" t="s">
        <v>31</v>
      </c>
      <c r="E195" s="1" t="s">
        <v>4</v>
      </c>
      <c r="F195" s="1" t="s">
        <v>5</v>
      </c>
    </row>
    <row r="196" spans="1:6" x14ac:dyDescent="0.25">
      <c r="A196" s="1" t="s">
        <v>0</v>
      </c>
      <c r="B196" s="1" t="s">
        <v>16</v>
      </c>
      <c r="C196" s="1" t="s">
        <v>8</v>
      </c>
      <c r="D196" s="1" t="s">
        <v>31</v>
      </c>
      <c r="E196" s="1" t="s">
        <v>4</v>
      </c>
      <c r="F196" s="1" t="s">
        <v>5</v>
      </c>
    </row>
    <row r="197" spans="1:6" x14ac:dyDescent="0.25">
      <c r="A197" s="1" t="s">
        <v>0</v>
      </c>
      <c r="B197" s="1" t="s">
        <v>16</v>
      </c>
      <c r="C197" s="1" t="s">
        <v>9</v>
      </c>
      <c r="D197" s="1" t="s">
        <v>31</v>
      </c>
      <c r="E197" s="1" t="s">
        <v>4</v>
      </c>
      <c r="F197" s="1" t="s">
        <v>5</v>
      </c>
    </row>
    <row r="198" spans="1:6" x14ac:dyDescent="0.25">
      <c r="A198" s="1" t="s">
        <v>0</v>
      </c>
      <c r="B198" s="1" t="s">
        <v>16</v>
      </c>
      <c r="C198" s="1" t="s">
        <v>2</v>
      </c>
      <c r="D198" s="1" t="s">
        <v>3</v>
      </c>
      <c r="E198" s="1" t="s">
        <v>10</v>
      </c>
      <c r="F198" s="1" t="s">
        <v>11</v>
      </c>
    </row>
    <row r="199" spans="1:6" x14ac:dyDescent="0.25">
      <c r="A199" s="1" t="s">
        <v>0</v>
      </c>
      <c r="B199" s="1" t="s">
        <v>16</v>
      </c>
      <c r="C199" s="1" t="s">
        <v>6</v>
      </c>
      <c r="D199" s="1" t="s">
        <v>3</v>
      </c>
      <c r="E199" s="1" t="s">
        <v>10</v>
      </c>
      <c r="F199" s="1" t="s">
        <v>5</v>
      </c>
    </row>
    <row r="200" spans="1:6" x14ac:dyDescent="0.25">
      <c r="A200" s="1" t="s">
        <v>0</v>
      </c>
      <c r="B200" s="1" t="s">
        <v>16</v>
      </c>
      <c r="C200" s="1" t="s">
        <v>7</v>
      </c>
      <c r="D200" s="1" t="s">
        <v>3</v>
      </c>
      <c r="E200" s="1" t="s">
        <v>10</v>
      </c>
      <c r="F200" s="1" t="s">
        <v>11</v>
      </c>
    </row>
    <row r="201" spans="1:6" x14ac:dyDescent="0.25">
      <c r="A201" s="1" t="s">
        <v>0</v>
      </c>
      <c r="B201" s="1" t="s">
        <v>16</v>
      </c>
      <c r="C201" s="1" t="s">
        <v>8</v>
      </c>
      <c r="D201" s="1" t="s">
        <v>3</v>
      </c>
      <c r="E201" s="1" t="s">
        <v>10</v>
      </c>
      <c r="F201" s="1" t="s">
        <v>11</v>
      </c>
    </row>
    <row r="202" spans="1:6" x14ac:dyDescent="0.25">
      <c r="A202" s="1" t="s">
        <v>0</v>
      </c>
      <c r="B202" s="1" t="s">
        <v>16</v>
      </c>
      <c r="C202" s="1" t="s">
        <v>9</v>
      </c>
      <c r="D202" s="1" t="s">
        <v>3</v>
      </c>
      <c r="E202" s="1" t="s">
        <v>10</v>
      </c>
      <c r="F202" s="1" t="s">
        <v>5</v>
      </c>
    </row>
    <row r="203" spans="1:6" x14ac:dyDescent="0.25">
      <c r="A203" s="1" t="s">
        <v>0</v>
      </c>
      <c r="B203" s="1" t="s">
        <v>16</v>
      </c>
      <c r="C203" s="1" t="s">
        <v>2</v>
      </c>
      <c r="D203" s="1" t="s">
        <v>10</v>
      </c>
      <c r="E203" s="1" t="s">
        <v>10</v>
      </c>
      <c r="F203" s="1" t="s">
        <v>11</v>
      </c>
    </row>
    <row r="204" spans="1:6" x14ac:dyDescent="0.25">
      <c r="A204" s="1" t="s">
        <v>0</v>
      </c>
      <c r="B204" s="1" t="s">
        <v>16</v>
      </c>
      <c r="C204" s="1" t="s">
        <v>6</v>
      </c>
      <c r="D204" s="1" t="s">
        <v>10</v>
      </c>
      <c r="E204" s="1" t="s">
        <v>10</v>
      </c>
      <c r="F204" s="1" t="s">
        <v>5</v>
      </c>
    </row>
    <row r="205" spans="1:6" x14ac:dyDescent="0.25">
      <c r="A205" s="1" t="s">
        <v>0</v>
      </c>
      <c r="B205" s="1" t="s">
        <v>16</v>
      </c>
      <c r="C205" s="1" t="s">
        <v>7</v>
      </c>
      <c r="D205" s="1" t="s">
        <v>10</v>
      </c>
      <c r="E205" s="1" t="s">
        <v>10</v>
      </c>
      <c r="F205" s="1" t="s">
        <v>11</v>
      </c>
    </row>
    <row r="206" spans="1:6" x14ac:dyDescent="0.25">
      <c r="A206" s="1" t="s">
        <v>0</v>
      </c>
      <c r="B206" s="1" t="s">
        <v>16</v>
      </c>
      <c r="C206" s="1" t="s">
        <v>8</v>
      </c>
      <c r="D206" s="1" t="s">
        <v>10</v>
      </c>
      <c r="E206" s="1" t="s">
        <v>10</v>
      </c>
      <c r="F206" s="1" t="s">
        <v>11</v>
      </c>
    </row>
    <row r="207" spans="1:6" x14ac:dyDescent="0.25">
      <c r="A207" s="1" t="s">
        <v>0</v>
      </c>
      <c r="B207" s="1" t="s">
        <v>16</v>
      </c>
      <c r="C207" s="1" t="s">
        <v>9</v>
      </c>
      <c r="D207" s="1" t="s">
        <v>10</v>
      </c>
      <c r="E207" s="1" t="s">
        <v>10</v>
      </c>
      <c r="F207" s="1" t="s">
        <v>5</v>
      </c>
    </row>
    <row r="208" spans="1:6" x14ac:dyDescent="0.25">
      <c r="A208" s="1" t="s">
        <v>0</v>
      </c>
      <c r="B208" s="1" t="s">
        <v>16</v>
      </c>
      <c r="C208" s="1" t="s">
        <v>2</v>
      </c>
      <c r="D208" s="1" t="s">
        <v>31</v>
      </c>
      <c r="E208" s="1" t="s">
        <v>10</v>
      </c>
      <c r="F208" s="1" t="s">
        <v>11</v>
      </c>
    </row>
    <row r="209" spans="1:6" x14ac:dyDescent="0.25">
      <c r="A209" s="1" t="s">
        <v>0</v>
      </c>
      <c r="B209" s="1" t="s">
        <v>16</v>
      </c>
      <c r="C209" s="1" t="s">
        <v>6</v>
      </c>
      <c r="D209" s="1" t="s">
        <v>31</v>
      </c>
      <c r="E209" s="1" t="s">
        <v>10</v>
      </c>
      <c r="F209" s="1" t="s">
        <v>5</v>
      </c>
    </row>
    <row r="210" spans="1:6" x14ac:dyDescent="0.25">
      <c r="A210" s="1" t="s">
        <v>0</v>
      </c>
      <c r="B210" s="1" t="s">
        <v>16</v>
      </c>
      <c r="C210" s="1" t="s">
        <v>7</v>
      </c>
      <c r="D210" s="1" t="s">
        <v>31</v>
      </c>
      <c r="E210" s="1" t="s">
        <v>10</v>
      </c>
      <c r="F210" s="1" t="s">
        <v>11</v>
      </c>
    </row>
    <row r="211" spans="1:6" x14ac:dyDescent="0.25">
      <c r="A211" s="1" t="s">
        <v>0</v>
      </c>
      <c r="B211" s="1" t="s">
        <v>16</v>
      </c>
      <c r="C211" s="1" t="s">
        <v>8</v>
      </c>
      <c r="D211" s="1" t="s">
        <v>31</v>
      </c>
      <c r="E211" s="1" t="s">
        <v>10</v>
      </c>
      <c r="F211" s="1" t="s">
        <v>11</v>
      </c>
    </row>
    <row r="212" spans="1:6" x14ac:dyDescent="0.25">
      <c r="A212" s="1" t="s">
        <v>0</v>
      </c>
      <c r="B212" s="1" t="s">
        <v>16</v>
      </c>
      <c r="C212" s="1" t="s">
        <v>9</v>
      </c>
      <c r="D212" s="1" t="s">
        <v>31</v>
      </c>
      <c r="E212" s="1" t="s">
        <v>10</v>
      </c>
      <c r="F212" s="1" t="s">
        <v>5</v>
      </c>
    </row>
    <row r="213" spans="1:6" x14ac:dyDescent="0.25">
      <c r="A213" s="1" t="s">
        <v>0</v>
      </c>
      <c r="B213" s="1" t="s">
        <v>16</v>
      </c>
      <c r="C213" s="1" t="s">
        <v>2</v>
      </c>
      <c r="D213" s="1" t="s">
        <v>3</v>
      </c>
      <c r="E213" s="1" t="s">
        <v>12</v>
      </c>
      <c r="F213" s="1" t="s">
        <v>11</v>
      </c>
    </row>
    <row r="214" spans="1:6" x14ac:dyDescent="0.25">
      <c r="A214" s="1" t="s">
        <v>0</v>
      </c>
      <c r="B214" s="1" t="s">
        <v>16</v>
      </c>
      <c r="C214" s="1" t="s">
        <v>6</v>
      </c>
      <c r="D214" s="1" t="s">
        <v>3</v>
      </c>
      <c r="E214" s="1" t="s">
        <v>12</v>
      </c>
      <c r="F214" s="1" t="s">
        <v>5</v>
      </c>
    </row>
    <row r="215" spans="1:6" x14ac:dyDescent="0.25">
      <c r="A215" s="1" t="s">
        <v>0</v>
      </c>
      <c r="B215" s="1" t="s">
        <v>16</v>
      </c>
      <c r="C215" s="1" t="s">
        <v>7</v>
      </c>
      <c r="D215" s="1" t="s">
        <v>3</v>
      </c>
      <c r="E215" s="1" t="s">
        <v>12</v>
      </c>
      <c r="F215" s="1" t="s">
        <v>5</v>
      </c>
    </row>
    <row r="216" spans="1:6" x14ac:dyDescent="0.25">
      <c r="A216" s="1" t="s">
        <v>0</v>
      </c>
      <c r="B216" s="1" t="s">
        <v>16</v>
      </c>
      <c r="C216" s="1" t="s">
        <v>8</v>
      </c>
      <c r="D216" s="1" t="s">
        <v>3</v>
      </c>
      <c r="E216" s="1" t="s">
        <v>12</v>
      </c>
      <c r="F216" s="1" t="s">
        <v>11</v>
      </c>
    </row>
    <row r="217" spans="1:6" x14ac:dyDescent="0.25">
      <c r="A217" s="1" t="s">
        <v>0</v>
      </c>
      <c r="B217" s="1" t="s">
        <v>16</v>
      </c>
      <c r="C217" s="1" t="s">
        <v>9</v>
      </c>
      <c r="D217" s="1" t="s">
        <v>3</v>
      </c>
      <c r="E217" s="1" t="s">
        <v>12</v>
      </c>
      <c r="F217" s="1" t="s">
        <v>5</v>
      </c>
    </row>
    <row r="218" spans="1:6" x14ac:dyDescent="0.25">
      <c r="A218" s="1" t="s">
        <v>0</v>
      </c>
      <c r="B218" s="1" t="s">
        <v>16</v>
      </c>
      <c r="C218" s="1" t="s">
        <v>2</v>
      </c>
      <c r="D218" s="1" t="s">
        <v>10</v>
      </c>
      <c r="E218" s="1" t="s">
        <v>12</v>
      </c>
      <c r="F218" s="1" t="s">
        <v>11</v>
      </c>
    </row>
    <row r="219" spans="1:6" x14ac:dyDescent="0.25">
      <c r="A219" s="1" t="s">
        <v>0</v>
      </c>
      <c r="B219" s="1" t="s">
        <v>16</v>
      </c>
      <c r="C219" s="1" t="s">
        <v>6</v>
      </c>
      <c r="D219" s="1" t="s">
        <v>10</v>
      </c>
      <c r="E219" s="1" t="s">
        <v>12</v>
      </c>
      <c r="F219" s="1" t="s">
        <v>5</v>
      </c>
    </row>
    <row r="220" spans="1:6" x14ac:dyDescent="0.25">
      <c r="A220" s="1" t="s">
        <v>0</v>
      </c>
      <c r="B220" s="1" t="s">
        <v>16</v>
      </c>
      <c r="C220" s="1" t="s">
        <v>7</v>
      </c>
      <c r="D220" s="1" t="s">
        <v>10</v>
      </c>
      <c r="E220" s="1" t="s">
        <v>12</v>
      </c>
      <c r="F220" s="1" t="s">
        <v>11</v>
      </c>
    </row>
    <row r="221" spans="1:6" x14ac:dyDescent="0.25">
      <c r="A221" s="1" t="s">
        <v>0</v>
      </c>
      <c r="B221" s="1" t="s">
        <v>16</v>
      </c>
      <c r="C221" s="1" t="s">
        <v>8</v>
      </c>
      <c r="D221" s="1" t="s">
        <v>10</v>
      </c>
      <c r="E221" s="1" t="s">
        <v>12</v>
      </c>
      <c r="F221" s="1" t="s">
        <v>11</v>
      </c>
    </row>
    <row r="222" spans="1:6" x14ac:dyDescent="0.25">
      <c r="A222" s="1" t="s">
        <v>0</v>
      </c>
      <c r="B222" s="1" t="s">
        <v>16</v>
      </c>
      <c r="C222" s="1" t="s">
        <v>9</v>
      </c>
      <c r="D222" s="1" t="s">
        <v>10</v>
      </c>
      <c r="E222" s="1" t="s">
        <v>12</v>
      </c>
      <c r="F222" s="1" t="s">
        <v>5</v>
      </c>
    </row>
    <row r="223" spans="1:6" x14ac:dyDescent="0.25">
      <c r="A223" s="1" t="s">
        <v>0</v>
      </c>
      <c r="B223" s="1" t="s">
        <v>16</v>
      </c>
      <c r="C223" s="1" t="s">
        <v>2</v>
      </c>
      <c r="D223" s="1" t="s">
        <v>31</v>
      </c>
      <c r="E223" s="1" t="s">
        <v>12</v>
      </c>
      <c r="F223" s="1" t="s">
        <v>11</v>
      </c>
    </row>
    <row r="224" spans="1:6" x14ac:dyDescent="0.25">
      <c r="A224" s="1" t="s">
        <v>0</v>
      </c>
      <c r="B224" s="1" t="s">
        <v>16</v>
      </c>
      <c r="C224" s="1" t="s">
        <v>6</v>
      </c>
      <c r="D224" s="1" t="s">
        <v>31</v>
      </c>
      <c r="E224" s="1" t="s">
        <v>12</v>
      </c>
      <c r="F224" s="1" t="s">
        <v>5</v>
      </c>
    </row>
    <row r="225" spans="1:6" x14ac:dyDescent="0.25">
      <c r="A225" s="1" t="s">
        <v>0</v>
      </c>
      <c r="B225" s="1" t="s">
        <v>16</v>
      </c>
      <c r="C225" s="1" t="s">
        <v>7</v>
      </c>
      <c r="D225" s="1" t="s">
        <v>31</v>
      </c>
      <c r="E225" s="1" t="s">
        <v>12</v>
      </c>
      <c r="F225" s="1" t="s">
        <v>11</v>
      </c>
    </row>
    <row r="226" spans="1:6" x14ac:dyDescent="0.25">
      <c r="A226" s="1" t="s">
        <v>0</v>
      </c>
      <c r="B226" s="1" t="s">
        <v>16</v>
      </c>
      <c r="C226" s="1" t="s">
        <v>8</v>
      </c>
      <c r="D226" s="1" t="s">
        <v>31</v>
      </c>
      <c r="E226" s="1" t="s">
        <v>12</v>
      </c>
      <c r="F226" s="1" t="s">
        <v>11</v>
      </c>
    </row>
    <row r="227" spans="1:6" x14ac:dyDescent="0.25">
      <c r="A227" s="1" t="s">
        <v>0</v>
      </c>
      <c r="B227" s="1" t="s">
        <v>16</v>
      </c>
      <c r="C227" s="1" t="s">
        <v>9</v>
      </c>
      <c r="D227" s="1" t="s">
        <v>31</v>
      </c>
      <c r="E227" s="1" t="s">
        <v>12</v>
      </c>
      <c r="F227" s="1" t="s">
        <v>5</v>
      </c>
    </row>
    <row r="228" spans="1:6" x14ac:dyDescent="0.25">
      <c r="A228" s="1" t="s">
        <v>0</v>
      </c>
      <c r="B228" s="1" t="s">
        <v>17</v>
      </c>
      <c r="C228" s="1" t="s">
        <v>2</v>
      </c>
      <c r="D228" s="1" t="s">
        <v>3</v>
      </c>
      <c r="E228" s="1" t="s">
        <v>4</v>
      </c>
      <c r="F228" s="1" t="s">
        <v>5</v>
      </c>
    </row>
    <row r="229" spans="1:6" x14ac:dyDescent="0.25">
      <c r="A229" s="1" t="s">
        <v>0</v>
      </c>
      <c r="B229" s="1" t="s">
        <v>17</v>
      </c>
      <c r="C229" s="1" t="s">
        <v>6</v>
      </c>
      <c r="D229" s="1" t="s">
        <v>3</v>
      </c>
      <c r="E229" s="1" t="s">
        <v>4</v>
      </c>
      <c r="F229" s="1" t="s">
        <v>5</v>
      </c>
    </row>
    <row r="230" spans="1:6" x14ac:dyDescent="0.25">
      <c r="A230" s="1" t="s">
        <v>0</v>
      </c>
      <c r="B230" s="1" t="s">
        <v>17</v>
      </c>
      <c r="C230" s="1" t="s">
        <v>7</v>
      </c>
      <c r="D230" s="1" t="s">
        <v>3</v>
      </c>
      <c r="E230" s="1" t="s">
        <v>4</v>
      </c>
      <c r="F230" s="1" t="s">
        <v>5</v>
      </c>
    </row>
    <row r="231" spans="1:6" x14ac:dyDescent="0.25">
      <c r="A231" s="1" t="s">
        <v>0</v>
      </c>
      <c r="B231" s="1" t="s">
        <v>17</v>
      </c>
      <c r="C231" s="1" t="s">
        <v>8</v>
      </c>
      <c r="D231" s="1" t="s">
        <v>3</v>
      </c>
      <c r="E231" s="1" t="s">
        <v>4</v>
      </c>
      <c r="F231" s="1" t="s">
        <v>5</v>
      </c>
    </row>
    <row r="232" spans="1:6" x14ac:dyDescent="0.25">
      <c r="A232" s="1" t="s">
        <v>0</v>
      </c>
      <c r="B232" s="1" t="s">
        <v>17</v>
      </c>
      <c r="C232" s="1" t="s">
        <v>9</v>
      </c>
      <c r="D232" s="1" t="s">
        <v>3</v>
      </c>
      <c r="E232" s="1" t="s">
        <v>4</v>
      </c>
      <c r="F232" s="1" t="s">
        <v>5</v>
      </c>
    </row>
    <row r="233" spans="1:6" x14ac:dyDescent="0.25">
      <c r="A233" s="1" t="s">
        <v>0</v>
      </c>
      <c r="B233" s="1" t="s">
        <v>17</v>
      </c>
      <c r="C233" s="1" t="s">
        <v>2</v>
      </c>
      <c r="D233" s="1" t="s">
        <v>10</v>
      </c>
      <c r="E233" s="1" t="s">
        <v>4</v>
      </c>
      <c r="F233" s="1" t="s">
        <v>5</v>
      </c>
    </row>
    <row r="234" spans="1:6" x14ac:dyDescent="0.25">
      <c r="A234" s="1" t="s">
        <v>0</v>
      </c>
      <c r="B234" s="1" t="s">
        <v>17</v>
      </c>
      <c r="C234" s="1" t="s">
        <v>6</v>
      </c>
      <c r="D234" s="1" t="s">
        <v>10</v>
      </c>
      <c r="E234" s="1" t="s">
        <v>4</v>
      </c>
      <c r="F234" s="1" t="s">
        <v>5</v>
      </c>
    </row>
    <row r="235" spans="1:6" x14ac:dyDescent="0.25">
      <c r="A235" s="1" t="s">
        <v>0</v>
      </c>
      <c r="B235" s="1" t="s">
        <v>17</v>
      </c>
      <c r="C235" s="1" t="s">
        <v>7</v>
      </c>
      <c r="D235" s="1" t="s">
        <v>10</v>
      </c>
      <c r="E235" s="1" t="s">
        <v>4</v>
      </c>
      <c r="F235" s="1" t="s">
        <v>5</v>
      </c>
    </row>
    <row r="236" spans="1:6" x14ac:dyDescent="0.25">
      <c r="A236" s="1" t="s">
        <v>0</v>
      </c>
      <c r="B236" s="1" t="s">
        <v>17</v>
      </c>
      <c r="C236" s="1" t="s">
        <v>8</v>
      </c>
      <c r="D236" s="1" t="s">
        <v>10</v>
      </c>
      <c r="E236" s="1" t="s">
        <v>4</v>
      </c>
      <c r="F236" s="1" t="s">
        <v>5</v>
      </c>
    </row>
    <row r="237" spans="1:6" x14ac:dyDescent="0.25">
      <c r="A237" s="1" t="s">
        <v>0</v>
      </c>
      <c r="B237" s="1" t="s">
        <v>17</v>
      </c>
      <c r="C237" s="1" t="s">
        <v>9</v>
      </c>
      <c r="D237" s="1" t="s">
        <v>10</v>
      </c>
      <c r="E237" s="1" t="s">
        <v>4</v>
      </c>
      <c r="F237" s="1" t="s">
        <v>5</v>
      </c>
    </row>
    <row r="238" spans="1:6" x14ac:dyDescent="0.25">
      <c r="A238" s="1" t="s">
        <v>0</v>
      </c>
      <c r="B238" s="1" t="s">
        <v>17</v>
      </c>
      <c r="C238" s="1" t="s">
        <v>2</v>
      </c>
      <c r="D238" s="1" t="s">
        <v>31</v>
      </c>
      <c r="E238" s="1" t="s">
        <v>4</v>
      </c>
      <c r="F238" s="1" t="s">
        <v>5</v>
      </c>
    </row>
    <row r="239" spans="1:6" x14ac:dyDescent="0.25">
      <c r="A239" s="1" t="s">
        <v>0</v>
      </c>
      <c r="B239" s="1" t="s">
        <v>17</v>
      </c>
      <c r="C239" s="1" t="s">
        <v>6</v>
      </c>
      <c r="D239" s="1" t="s">
        <v>31</v>
      </c>
      <c r="E239" s="1" t="s">
        <v>4</v>
      </c>
      <c r="F239" s="1" t="s">
        <v>5</v>
      </c>
    </row>
    <row r="240" spans="1:6" x14ac:dyDescent="0.25">
      <c r="A240" s="1" t="s">
        <v>0</v>
      </c>
      <c r="B240" s="1" t="s">
        <v>17</v>
      </c>
      <c r="C240" s="1" t="s">
        <v>7</v>
      </c>
      <c r="D240" s="1" t="s">
        <v>31</v>
      </c>
      <c r="E240" s="1" t="s">
        <v>4</v>
      </c>
      <c r="F240" s="1" t="s">
        <v>5</v>
      </c>
    </row>
    <row r="241" spans="1:6" x14ac:dyDescent="0.25">
      <c r="A241" s="1" t="s">
        <v>0</v>
      </c>
      <c r="B241" s="1" t="s">
        <v>17</v>
      </c>
      <c r="C241" s="1" t="s">
        <v>8</v>
      </c>
      <c r="D241" s="1" t="s">
        <v>31</v>
      </c>
      <c r="E241" s="1" t="s">
        <v>4</v>
      </c>
      <c r="F241" s="1" t="s">
        <v>5</v>
      </c>
    </row>
    <row r="242" spans="1:6" x14ac:dyDescent="0.25">
      <c r="A242" s="1" t="s">
        <v>0</v>
      </c>
      <c r="B242" s="1" t="s">
        <v>17</v>
      </c>
      <c r="C242" s="1" t="s">
        <v>9</v>
      </c>
      <c r="D242" s="1" t="s">
        <v>31</v>
      </c>
      <c r="E242" s="1" t="s">
        <v>4</v>
      </c>
      <c r="F242" s="1" t="s">
        <v>5</v>
      </c>
    </row>
    <row r="243" spans="1:6" x14ac:dyDescent="0.25">
      <c r="A243" s="1" t="s">
        <v>0</v>
      </c>
      <c r="B243" s="1" t="s">
        <v>17</v>
      </c>
      <c r="C243" s="1" t="s">
        <v>2</v>
      </c>
      <c r="D243" s="1" t="s">
        <v>3</v>
      </c>
      <c r="E243" s="1" t="s">
        <v>10</v>
      </c>
      <c r="F243" s="1" t="s">
        <v>11</v>
      </c>
    </row>
    <row r="244" spans="1:6" x14ac:dyDescent="0.25">
      <c r="A244" s="1" t="s">
        <v>0</v>
      </c>
      <c r="B244" s="1" t="s">
        <v>17</v>
      </c>
      <c r="C244" s="1" t="s">
        <v>6</v>
      </c>
      <c r="D244" s="1" t="s">
        <v>3</v>
      </c>
      <c r="E244" s="1" t="s">
        <v>10</v>
      </c>
      <c r="F244" s="1" t="s">
        <v>5</v>
      </c>
    </row>
    <row r="245" spans="1:6" x14ac:dyDescent="0.25">
      <c r="A245" s="1" t="s">
        <v>0</v>
      </c>
      <c r="B245" s="1" t="s">
        <v>17</v>
      </c>
      <c r="C245" s="1" t="s">
        <v>7</v>
      </c>
      <c r="D245" s="1" t="s">
        <v>3</v>
      </c>
      <c r="E245" s="1" t="s">
        <v>10</v>
      </c>
      <c r="F245" s="1" t="s">
        <v>11</v>
      </c>
    </row>
    <row r="246" spans="1:6" x14ac:dyDescent="0.25">
      <c r="A246" s="1" t="s">
        <v>0</v>
      </c>
      <c r="B246" s="1" t="s">
        <v>17</v>
      </c>
      <c r="C246" s="1" t="s">
        <v>8</v>
      </c>
      <c r="D246" s="1" t="s">
        <v>3</v>
      </c>
      <c r="E246" s="1" t="s">
        <v>10</v>
      </c>
      <c r="F246" s="1" t="s">
        <v>11</v>
      </c>
    </row>
    <row r="247" spans="1:6" x14ac:dyDescent="0.25">
      <c r="A247" s="1" t="s">
        <v>0</v>
      </c>
      <c r="B247" s="1" t="s">
        <v>17</v>
      </c>
      <c r="C247" s="1" t="s">
        <v>9</v>
      </c>
      <c r="D247" s="1" t="s">
        <v>3</v>
      </c>
      <c r="E247" s="1" t="s">
        <v>10</v>
      </c>
      <c r="F247" s="1" t="s">
        <v>5</v>
      </c>
    </row>
    <row r="248" spans="1:6" x14ac:dyDescent="0.25">
      <c r="A248" s="1" t="s">
        <v>0</v>
      </c>
      <c r="B248" s="1" t="s">
        <v>17</v>
      </c>
      <c r="C248" s="1" t="s">
        <v>2</v>
      </c>
      <c r="D248" s="1" t="s">
        <v>10</v>
      </c>
      <c r="E248" s="1" t="s">
        <v>10</v>
      </c>
      <c r="F248" s="1" t="s">
        <v>11</v>
      </c>
    </row>
    <row r="249" spans="1:6" x14ac:dyDescent="0.25">
      <c r="A249" s="1" t="s">
        <v>0</v>
      </c>
      <c r="B249" s="1" t="s">
        <v>17</v>
      </c>
      <c r="C249" s="1" t="s">
        <v>6</v>
      </c>
      <c r="D249" s="1" t="s">
        <v>10</v>
      </c>
      <c r="E249" s="1" t="s">
        <v>10</v>
      </c>
      <c r="F249" s="1" t="s">
        <v>5</v>
      </c>
    </row>
    <row r="250" spans="1:6" x14ac:dyDescent="0.25">
      <c r="A250" s="1" t="s">
        <v>0</v>
      </c>
      <c r="B250" s="1" t="s">
        <v>17</v>
      </c>
      <c r="C250" s="1" t="s">
        <v>7</v>
      </c>
      <c r="D250" s="1" t="s">
        <v>10</v>
      </c>
      <c r="E250" s="1" t="s">
        <v>10</v>
      </c>
      <c r="F250" s="1" t="s">
        <v>11</v>
      </c>
    </row>
    <row r="251" spans="1:6" x14ac:dyDescent="0.25">
      <c r="A251" s="1" t="s">
        <v>0</v>
      </c>
      <c r="B251" s="1" t="s">
        <v>17</v>
      </c>
      <c r="C251" s="1" t="s">
        <v>8</v>
      </c>
      <c r="D251" s="1" t="s">
        <v>10</v>
      </c>
      <c r="E251" s="1" t="s">
        <v>10</v>
      </c>
      <c r="F251" s="1" t="s">
        <v>11</v>
      </c>
    </row>
    <row r="252" spans="1:6" x14ac:dyDescent="0.25">
      <c r="A252" s="1" t="s">
        <v>0</v>
      </c>
      <c r="B252" s="1" t="s">
        <v>17</v>
      </c>
      <c r="C252" s="1" t="s">
        <v>9</v>
      </c>
      <c r="D252" s="1" t="s">
        <v>10</v>
      </c>
      <c r="E252" s="1" t="s">
        <v>10</v>
      </c>
      <c r="F252" s="1" t="s">
        <v>5</v>
      </c>
    </row>
    <row r="253" spans="1:6" x14ac:dyDescent="0.25">
      <c r="A253" s="1" t="s">
        <v>0</v>
      </c>
      <c r="B253" s="1" t="s">
        <v>17</v>
      </c>
      <c r="C253" s="1" t="s">
        <v>2</v>
      </c>
      <c r="D253" s="1" t="s">
        <v>31</v>
      </c>
      <c r="E253" s="1" t="s">
        <v>10</v>
      </c>
      <c r="F253" s="1" t="s">
        <v>11</v>
      </c>
    </row>
    <row r="254" spans="1:6" x14ac:dyDescent="0.25">
      <c r="A254" s="1" t="s">
        <v>0</v>
      </c>
      <c r="B254" s="1" t="s">
        <v>17</v>
      </c>
      <c r="C254" s="1" t="s">
        <v>6</v>
      </c>
      <c r="D254" s="1" t="s">
        <v>31</v>
      </c>
      <c r="E254" s="1" t="s">
        <v>10</v>
      </c>
      <c r="F254" s="1" t="s">
        <v>5</v>
      </c>
    </row>
    <row r="255" spans="1:6" x14ac:dyDescent="0.25">
      <c r="A255" s="1" t="s">
        <v>0</v>
      </c>
      <c r="B255" s="1" t="s">
        <v>17</v>
      </c>
      <c r="C255" s="1" t="s">
        <v>7</v>
      </c>
      <c r="D255" s="1" t="s">
        <v>31</v>
      </c>
      <c r="E255" s="1" t="s">
        <v>10</v>
      </c>
      <c r="F255" s="1" t="s">
        <v>11</v>
      </c>
    </row>
    <row r="256" spans="1:6" x14ac:dyDescent="0.25">
      <c r="A256" s="1" t="s">
        <v>0</v>
      </c>
      <c r="B256" s="1" t="s">
        <v>17</v>
      </c>
      <c r="C256" s="1" t="s">
        <v>8</v>
      </c>
      <c r="D256" s="1" t="s">
        <v>31</v>
      </c>
      <c r="E256" s="1" t="s">
        <v>10</v>
      </c>
      <c r="F256" s="1" t="s">
        <v>11</v>
      </c>
    </row>
    <row r="257" spans="1:6" x14ac:dyDescent="0.25">
      <c r="A257" s="1" t="s">
        <v>0</v>
      </c>
      <c r="B257" s="1" t="s">
        <v>17</v>
      </c>
      <c r="C257" s="1" t="s">
        <v>9</v>
      </c>
      <c r="D257" s="1" t="s">
        <v>31</v>
      </c>
      <c r="E257" s="1" t="s">
        <v>10</v>
      </c>
      <c r="F257" s="1" t="s">
        <v>5</v>
      </c>
    </row>
    <row r="258" spans="1:6" x14ac:dyDescent="0.25">
      <c r="A258" s="1" t="s">
        <v>0</v>
      </c>
      <c r="B258" s="1" t="s">
        <v>17</v>
      </c>
      <c r="C258" s="1" t="s">
        <v>2</v>
      </c>
      <c r="D258" s="1" t="s">
        <v>3</v>
      </c>
      <c r="E258" s="1" t="s">
        <v>12</v>
      </c>
      <c r="F258" s="1" t="s">
        <v>11</v>
      </c>
    </row>
    <row r="259" spans="1:6" x14ac:dyDescent="0.25">
      <c r="A259" s="1" t="s">
        <v>0</v>
      </c>
      <c r="B259" s="1" t="s">
        <v>17</v>
      </c>
      <c r="C259" s="1" t="s">
        <v>6</v>
      </c>
      <c r="D259" s="1" t="s">
        <v>3</v>
      </c>
      <c r="E259" s="1" t="s">
        <v>12</v>
      </c>
      <c r="F259" s="1" t="s">
        <v>5</v>
      </c>
    </row>
    <row r="260" spans="1:6" x14ac:dyDescent="0.25">
      <c r="A260" s="1" t="s">
        <v>0</v>
      </c>
      <c r="B260" s="1" t="s">
        <v>17</v>
      </c>
      <c r="C260" s="1" t="s">
        <v>7</v>
      </c>
      <c r="D260" s="1" t="s">
        <v>3</v>
      </c>
      <c r="E260" s="1" t="s">
        <v>12</v>
      </c>
      <c r="F260" s="1" t="s">
        <v>11</v>
      </c>
    </row>
    <row r="261" spans="1:6" x14ac:dyDescent="0.25">
      <c r="A261" s="1" t="s">
        <v>0</v>
      </c>
      <c r="B261" s="1" t="s">
        <v>17</v>
      </c>
      <c r="C261" s="1" t="s">
        <v>8</v>
      </c>
      <c r="D261" s="1" t="s">
        <v>3</v>
      </c>
      <c r="E261" s="1" t="s">
        <v>12</v>
      </c>
      <c r="F261" s="1" t="s">
        <v>11</v>
      </c>
    </row>
    <row r="262" spans="1:6" x14ac:dyDescent="0.25">
      <c r="A262" s="1" t="s">
        <v>0</v>
      </c>
      <c r="B262" s="1" t="s">
        <v>17</v>
      </c>
      <c r="C262" s="1" t="s">
        <v>9</v>
      </c>
      <c r="D262" s="1" t="s">
        <v>3</v>
      </c>
      <c r="E262" s="1" t="s">
        <v>12</v>
      </c>
      <c r="F262" s="1" t="s">
        <v>5</v>
      </c>
    </row>
    <row r="263" spans="1:6" x14ac:dyDescent="0.25">
      <c r="A263" s="1" t="s">
        <v>0</v>
      </c>
      <c r="B263" s="1" t="s">
        <v>17</v>
      </c>
      <c r="C263" s="1" t="s">
        <v>2</v>
      </c>
      <c r="D263" s="1" t="s">
        <v>10</v>
      </c>
      <c r="E263" s="1" t="s">
        <v>12</v>
      </c>
      <c r="F263" s="1" t="s">
        <v>11</v>
      </c>
    </row>
    <row r="264" spans="1:6" x14ac:dyDescent="0.25">
      <c r="A264" s="1" t="s">
        <v>0</v>
      </c>
      <c r="B264" s="1" t="s">
        <v>17</v>
      </c>
      <c r="C264" s="1" t="s">
        <v>6</v>
      </c>
      <c r="D264" s="1" t="s">
        <v>10</v>
      </c>
      <c r="E264" s="1" t="s">
        <v>12</v>
      </c>
      <c r="F264" s="1" t="s">
        <v>5</v>
      </c>
    </row>
    <row r="265" spans="1:6" x14ac:dyDescent="0.25">
      <c r="A265" s="1" t="s">
        <v>0</v>
      </c>
      <c r="B265" s="1" t="s">
        <v>17</v>
      </c>
      <c r="C265" s="1" t="s">
        <v>7</v>
      </c>
      <c r="D265" s="1" t="s">
        <v>10</v>
      </c>
      <c r="E265" s="1" t="s">
        <v>12</v>
      </c>
      <c r="F265" s="1" t="s">
        <v>11</v>
      </c>
    </row>
    <row r="266" spans="1:6" x14ac:dyDescent="0.25">
      <c r="A266" s="1" t="s">
        <v>0</v>
      </c>
      <c r="B266" s="1" t="s">
        <v>17</v>
      </c>
      <c r="C266" s="1" t="s">
        <v>8</v>
      </c>
      <c r="D266" s="1" t="s">
        <v>10</v>
      </c>
      <c r="E266" s="1" t="s">
        <v>12</v>
      </c>
      <c r="F266" s="1" t="s">
        <v>11</v>
      </c>
    </row>
    <row r="267" spans="1:6" x14ac:dyDescent="0.25">
      <c r="A267" s="1" t="s">
        <v>0</v>
      </c>
      <c r="B267" s="1" t="s">
        <v>17</v>
      </c>
      <c r="C267" s="1" t="s">
        <v>9</v>
      </c>
      <c r="D267" s="1" t="s">
        <v>10</v>
      </c>
      <c r="E267" s="1" t="s">
        <v>12</v>
      </c>
      <c r="F267" s="1" t="s">
        <v>5</v>
      </c>
    </row>
    <row r="268" spans="1:6" x14ac:dyDescent="0.25">
      <c r="A268" s="1" t="s">
        <v>0</v>
      </c>
      <c r="B268" s="1" t="s">
        <v>17</v>
      </c>
      <c r="C268" s="1" t="s">
        <v>2</v>
      </c>
      <c r="D268" s="1" t="s">
        <v>31</v>
      </c>
      <c r="E268" s="1" t="s">
        <v>12</v>
      </c>
      <c r="F268" s="1" t="s">
        <v>11</v>
      </c>
    </row>
    <row r="269" spans="1:6" x14ac:dyDescent="0.25">
      <c r="A269" s="1" t="s">
        <v>0</v>
      </c>
      <c r="B269" s="1" t="s">
        <v>17</v>
      </c>
      <c r="C269" s="1" t="s">
        <v>6</v>
      </c>
      <c r="D269" s="1" t="s">
        <v>31</v>
      </c>
      <c r="E269" s="1" t="s">
        <v>12</v>
      </c>
      <c r="F269" s="1" t="s">
        <v>5</v>
      </c>
    </row>
    <row r="270" spans="1:6" x14ac:dyDescent="0.25">
      <c r="A270" s="1" t="s">
        <v>0</v>
      </c>
      <c r="B270" s="1" t="s">
        <v>17</v>
      </c>
      <c r="C270" s="1" t="s">
        <v>7</v>
      </c>
      <c r="D270" s="1" t="s">
        <v>31</v>
      </c>
      <c r="E270" s="1" t="s">
        <v>12</v>
      </c>
      <c r="F270" s="1" t="s">
        <v>11</v>
      </c>
    </row>
    <row r="271" spans="1:6" x14ac:dyDescent="0.25">
      <c r="A271" s="1" t="s">
        <v>0</v>
      </c>
      <c r="B271" s="1" t="s">
        <v>17</v>
      </c>
      <c r="C271" s="1" t="s">
        <v>8</v>
      </c>
      <c r="D271" s="1" t="s">
        <v>31</v>
      </c>
      <c r="E271" s="1" t="s">
        <v>12</v>
      </c>
      <c r="F271" s="1" t="s">
        <v>11</v>
      </c>
    </row>
    <row r="272" spans="1:6" x14ac:dyDescent="0.25">
      <c r="A272" s="1" t="s">
        <v>0</v>
      </c>
      <c r="B272" s="1" t="s">
        <v>17</v>
      </c>
      <c r="C272" s="1" t="s">
        <v>9</v>
      </c>
      <c r="D272" s="1" t="s">
        <v>31</v>
      </c>
      <c r="E272" s="1" t="s">
        <v>12</v>
      </c>
      <c r="F272" s="1" t="s">
        <v>5</v>
      </c>
    </row>
    <row r="273" spans="1:6" x14ac:dyDescent="0.25">
      <c r="A273" s="1" t="s">
        <v>0</v>
      </c>
      <c r="B273" s="1" t="s">
        <v>18</v>
      </c>
      <c r="C273" s="1" t="s">
        <v>2</v>
      </c>
      <c r="D273" s="1" t="s">
        <v>3</v>
      </c>
      <c r="E273" s="1" t="s">
        <v>4</v>
      </c>
      <c r="F273" s="1" t="s">
        <v>5</v>
      </c>
    </row>
    <row r="274" spans="1:6" x14ac:dyDescent="0.25">
      <c r="A274" s="1" t="s">
        <v>0</v>
      </c>
      <c r="B274" s="1" t="s">
        <v>18</v>
      </c>
      <c r="C274" s="1" t="s">
        <v>6</v>
      </c>
      <c r="D274" s="1" t="s">
        <v>3</v>
      </c>
      <c r="E274" s="1" t="s">
        <v>4</v>
      </c>
      <c r="F274" s="1" t="s">
        <v>5</v>
      </c>
    </row>
    <row r="275" spans="1:6" x14ac:dyDescent="0.25">
      <c r="A275" s="1" t="s">
        <v>0</v>
      </c>
      <c r="B275" s="1" t="s">
        <v>18</v>
      </c>
      <c r="C275" s="1" t="s">
        <v>7</v>
      </c>
      <c r="D275" s="1" t="s">
        <v>3</v>
      </c>
      <c r="E275" s="1" t="s">
        <v>4</v>
      </c>
      <c r="F275" s="1" t="s">
        <v>5</v>
      </c>
    </row>
    <row r="276" spans="1:6" x14ac:dyDescent="0.25">
      <c r="A276" s="1" t="s">
        <v>0</v>
      </c>
      <c r="B276" s="1" t="s">
        <v>18</v>
      </c>
      <c r="C276" s="1" t="s">
        <v>8</v>
      </c>
      <c r="D276" s="1" t="s">
        <v>3</v>
      </c>
      <c r="E276" s="1" t="s">
        <v>4</v>
      </c>
      <c r="F276" s="1" t="s">
        <v>5</v>
      </c>
    </row>
    <row r="277" spans="1:6" x14ac:dyDescent="0.25">
      <c r="A277" s="1" t="s">
        <v>0</v>
      </c>
      <c r="B277" s="1" t="s">
        <v>18</v>
      </c>
      <c r="C277" s="1" t="s">
        <v>9</v>
      </c>
      <c r="D277" s="1" t="s">
        <v>3</v>
      </c>
      <c r="E277" s="1" t="s">
        <v>4</v>
      </c>
      <c r="F277" s="1" t="s">
        <v>5</v>
      </c>
    </row>
    <row r="278" spans="1:6" x14ac:dyDescent="0.25">
      <c r="A278" s="1" t="s">
        <v>0</v>
      </c>
      <c r="B278" s="1" t="s">
        <v>18</v>
      </c>
      <c r="C278" s="1" t="s">
        <v>2</v>
      </c>
      <c r="D278" s="1" t="s">
        <v>10</v>
      </c>
      <c r="E278" s="1" t="s">
        <v>4</v>
      </c>
      <c r="F278" s="1" t="s">
        <v>5</v>
      </c>
    </row>
    <row r="279" spans="1:6" x14ac:dyDescent="0.25">
      <c r="A279" s="1" t="s">
        <v>0</v>
      </c>
      <c r="B279" s="1" t="s">
        <v>18</v>
      </c>
      <c r="C279" s="1" t="s">
        <v>6</v>
      </c>
      <c r="D279" s="1" t="s">
        <v>10</v>
      </c>
      <c r="E279" s="1" t="s">
        <v>4</v>
      </c>
      <c r="F279" s="1" t="s">
        <v>5</v>
      </c>
    </row>
    <row r="280" spans="1:6" x14ac:dyDescent="0.25">
      <c r="A280" s="1" t="s">
        <v>0</v>
      </c>
      <c r="B280" s="1" t="s">
        <v>18</v>
      </c>
      <c r="C280" s="1" t="s">
        <v>7</v>
      </c>
      <c r="D280" s="1" t="s">
        <v>10</v>
      </c>
      <c r="E280" s="1" t="s">
        <v>4</v>
      </c>
      <c r="F280" s="1" t="s">
        <v>5</v>
      </c>
    </row>
    <row r="281" spans="1:6" x14ac:dyDescent="0.25">
      <c r="A281" s="1" t="s">
        <v>0</v>
      </c>
      <c r="B281" s="1" t="s">
        <v>18</v>
      </c>
      <c r="C281" s="1" t="s">
        <v>8</v>
      </c>
      <c r="D281" s="1" t="s">
        <v>10</v>
      </c>
      <c r="E281" s="1" t="s">
        <v>4</v>
      </c>
      <c r="F281" s="1" t="s">
        <v>5</v>
      </c>
    </row>
    <row r="282" spans="1:6" x14ac:dyDescent="0.25">
      <c r="A282" s="1" t="s">
        <v>0</v>
      </c>
      <c r="B282" s="1" t="s">
        <v>18</v>
      </c>
      <c r="C282" s="1" t="s">
        <v>9</v>
      </c>
      <c r="D282" s="1" t="s">
        <v>10</v>
      </c>
      <c r="E282" s="1" t="s">
        <v>4</v>
      </c>
      <c r="F282" s="1" t="s">
        <v>5</v>
      </c>
    </row>
    <row r="283" spans="1:6" x14ac:dyDescent="0.25">
      <c r="A283" s="1" t="s">
        <v>0</v>
      </c>
      <c r="B283" s="1" t="s">
        <v>18</v>
      </c>
      <c r="C283" s="1" t="s">
        <v>2</v>
      </c>
      <c r="D283" s="1" t="s">
        <v>31</v>
      </c>
      <c r="E283" s="1" t="s">
        <v>4</v>
      </c>
      <c r="F283" s="1" t="s">
        <v>5</v>
      </c>
    </row>
    <row r="284" spans="1:6" x14ac:dyDescent="0.25">
      <c r="A284" s="1" t="s">
        <v>0</v>
      </c>
      <c r="B284" s="1" t="s">
        <v>18</v>
      </c>
      <c r="C284" s="1" t="s">
        <v>6</v>
      </c>
      <c r="D284" s="1" t="s">
        <v>31</v>
      </c>
      <c r="E284" s="1" t="s">
        <v>4</v>
      </c>
      <c r="F284" s="1" t="s">
        <v>5</v>
      </c>
    </row>
    <row r="285" spans="1:6" x14ac:dyDescent="0.25">
      <c r="A285" s="1" t="s">
        <v>0</v>
      </c>
      <c r="B285" s="1" t="s">
        <v>18</v>
      </c>
      <c r="C285" s="1" t="s">
        <v>7</v>
      </c>
      <c r="D285" s="1" t="s">
        <v>31</v>
      </c>
      <c r="E285" s="1" t="s">
        <v>4</v>
      </c>
      <c r="F285" s="1" t="s">
        <v>5</v>
      </c>
    </row>
    <row r="286" spans="1:6" x14ac:dyDescent="0.25">
      <c r="A286" s="1" t="s">
        <v>0</v>
      </c>
      <c r="B286" s="1" t="s">
        <v>18</v>
      </c>
      <c r="C286" s="1" t="s">
        <v>8</v>
      </c>
      <c r="D286" s="1" t="s">
        <v>31</v>
      </c>
      <c r="E286" s="1" t="s">
        <v>4</v>
      </c>
      <c r="F286" s="1" t="s">
        <v>5</v>
      </c>
    </row>
    <row r="287" spans="1:6" x14ac:dyDescent="0.25">
      <c r="A287" s="1" t="s">
        <v>0</v>
      </c>
      <c r="B287" s="1" t="s">
        <v>18</v>
      </c>
      <c r="C287" s="1" t="s">
        <v>9</v>
      </c>
      <c r="D287" s="1" t="s">
        <v>31</v>
      </c>
      <c r="E287" s="1" t="s">
        <v>4</v>
      </c>
      <c r="F287" s="1" t="s">
        <v>5</v>
      </c>
    </row>
    <row r="288" spans="1:6" x14ac:dyDescent="0.25">
      <c r="A288" s="1" t="s">
        <v>0</v>
      </c>
      <c r="B288" s="1" t="s">
        <v>18</v>
      </c>
      <c r="C288" s="1" t="s">
        <v>2</v>
      </c>
      <c r="D288" s="1" t="s">
        <v>3</v>
      </c>
      <c r="E288" s="1" t="s">
        <v>10</v>
      </c>
      <c r="F288" s="1" t="s">
        <v>5</v>
      </c>
    </row>
    <row r="289" spans="1:6" x14ac:dyDescent="0.25">
      <c r="A289" s="1" t="s">
        <v>0</v>
      </c>
      <c r="B289" s="1" t="s">
        <v>18</v>
      </c>
      <c r="C289" s="1" t="s">
        <v>6</v>
      </c>
      <c r="D289" s="1" t="s">
        <v>3</v>
      </c>
      <c r="E289" s="1" t="s">
        <v>10</v>
      </c>
      <c r="F289" s="1" t="s">
        <v>5</v>
      </c>
    </row>
    <row r="290" spans="1:6" x14ac:dyDescent="0.25">
      <c r="A290" s="1" t="s">
        <v>0</v>
      </c>
      <c r="B290" s="1" t="s">
        <v>18</v>
      </c>
      <c r="C290" s="1" t="s">
        <v>7</v>
      </c>
      <c r="D290" s="1" t="s">
        <v>3</v>
      </c>
      <c r="E290" s="1" t="s">
        <v>10</v>
      </c>
      <c r="F290" s="1" t="s">
        <v>5</v>
      </c>
    </row>
    <row r="291" spans="1:6" x14ac:dyDescent="0.25">
      <c r="A291" s="1" t="s">
        <v>0</v>
      </c>
      <c r="B291" s="1" t="s">
        <v>18</v>
      </c>
      <c r="C291" s="1" t="s">
        <v>8</v>
      </c>
      <c r="D291" s="1" t="s">
        <v>3</v>
      </c>
      <c r="E291" s="1" t="s">
        <v>10</v>
      </c>
      <c r="F291" s="1" t="s">
        <v>5</v>
      </c>
    </row>
    <row r="292" spans="1:6" x14ac:dyDescent="0.25">
      <c r="A292" s="1" t="s">
        <v>0</v>
      </c>
      <c r="B292" s="1" t="s">
        <v>18</v>
      </c>
      <c r="C292" s="1" t="s">
        <v>9</v>
      </c>
      <c r="D292" s="1" t="s">
        <v>3</v>
      </c>
      <c r="E292" s="1" t="s">
        <v>10</v>
      </c>
      <c r="F292" s="1" t="s">
        <v>5</v>
      </c>
    </row>
    <row r="293" spans="1:6" x14ac:dyDescent="0.25">
      <c r="A293" s="1" t="s">
        <v>0</v>
      </c>
      <c r="B293" s="1" t="s">
        <v>18</v>
      </c>
      <c r="C293" s="1" t="s">
        <v>2</v>
      </c>
      <c r="D293" s="1" t="s">
        <v>10</v>
      </c>
      <c r="E293" s="1" t="s">
        <v>10</v>
      </c>
      <c r="F293" s="1" t="s">
        <v>5</v>
      </c>
    </row>
    <row r="294" spans="1:6" x14ac:dyDescent="0.25">
      <c r="A294" s="1" t="s">
        <v>0</v>
      </c>
      <c r="B294" s="1" t="s">
        <v>18</v>
      </c>
      <c r="C294" s="1" t="s">
        <v>6</v>
      </c>
      <c r="D294" s="1" t="s">
        <v>10</v>
      </c>
      <c r="E294" s="1" t="s">
        <v>10</v>
      </c>
      <c r="F294" s="1" t="s">
        <v>5</v>
      </c>
    </row>
    <row r="295" spans="1:6" x14ac:dyDescent="0.25">
      <c r="A295" s="1" t="s">
        <v>0</v>
      </c>
      <c r="B295" s="1" t="s">
        <v>18</v>
      </c>
      <c r="C295" s="1" t="s">
        <v>7</v>
      </c>
      <c r="D295" s="1" t="s">
        <v>10</v>
      </c>
      <c r="E295" s="1" t="s">
        <v>10</v>
      </c>
      <c r="F295" s="1" t="s">
        <v>5</v>
      </c>
    </row>
    <row r="296" spans="1:6" x14ac:dyDescent="0.25">
      <c r="A296" s="1" t="s">
        <v>0</v>
      </c>
      <c r="B296" s="1" t="s">
        <v>18</v>
      </c>
      <c r="C296" s="1" t="s">
        <v>8</v>
      </c>
      <c r="D296" s="1" t="s">
        <v>10</v>
      </c>
      <c r="E296" s="1" t="s">
        <v>10</v>
      </c>
      <c r="F296" s="1" t="s">
        <v>5</v>
      </c>
    </row>
    <row r="297" spans="1:6" x14ac:dyDescent="0.25">
      <c r="A297" s="1" t="s">
        <v>0</v>
      </c>
      <c r="B297" s="1" t="s">
        <v>18</v>
      </c>
      <c r="C297" s="1" t="s">
        <v>9</v>
      </c>
      <c r="D297" s="1" t="s">
        <v>10</v>
      </c>
      <c r="E297" s="1" t="s">
        <v>10</v>
      </c>
      <c r="F297" s="1" t="s">
        <v>5</v>
      </c>
    </row>
    <row r="298" spans="1:6" x14ac:dyDescent="0.25">
      <c r="A298" s="1" t="s">
        <v>0</v>
      </c>
      <c r="B298" s="1" t="s">
        <v>18</v>
      </c>
      <c r="C298" s="1" t="s">
        <v>2</v>
      </c>
      <c r="D298" s="1" t="s">
        <v>31</v>
      </c>
      <c r="E298" s="1" t="s">
        <v>10</v>
      </c>
      <c r="F298" s="1" t="s">
        <v>5</v>
      </c>
    </row>
    <row r="299" spans="1:6" x14ac:dyDescent="0.25">
      <c r="A299" s="1" t="s">
        <v>0</v>
      </c>
      <c r="B299" s="1" t="s">
        <v>18</v>
      </c>
      <c r="C299" s="1" t="s">
        <v>6</v>
      </c>
      <c r="D299" s="1" t="s">
        <v>31</v>
      </c>
      <c r="E299" s="1" t="s">
        <v>10</v>
      </c>
      <c r="F299" s="1" t="s">
        <v>5</v>
      </c>
    </row>
    <row r="300" spans="1:6" x14ac:dyDescent="0.25">
      <c r="A300" s="1" t="s">
        <v>0</v>
      </c>
      <c r="B300" s="1" t="s">
        <v>18</v>
      </c>
      <c r="C300" s="1" t="s">
        <v>7</v>
      </c>
      <c r="D300" s="1" t="s">
        <v>31</v>
      </c>
      <c r="E300" s="1" t="s">
        <v>10</v>
      </c>
      <c r="F300" s="1" t="s">
        <v>5</v>
      </c>
    </row>
    <row r="301" spans="1:6" x14ac:dyDescent="0.25">
      <c r="A301" s="1" t="s">
        <v>0</v>
      </c>
      <c r="B301" s="1" t="s">
        <v>18</v>
      </c>
      <c r="C301" s="1" t="s">
        <v>8</v>
      </c>
      <c r="D301" s="1" t="s">
        <v>31</v>
      </c>
      <c r="E301" s="1" t="s">
        <v>10</v>
      </c>
      <c r="F301" s="1" t="s">
        <v>5</v>
      </c>
    </row>
    <row r="302" spans="1:6" x14ac:dyDescent="0.25">
      <c r="A302" s="1" t="s">
        <v>0</v>
      </c>
      <c r="B302" s="1" t="s">
        <v>18</v>
      </c>
      <c r="C302" s="1" t="s">
        <v>9</v>
      </c>
      <c r="D302" s="1" t="s">
        <v>31</v>
      </c>
      <c r="E302" s="1" t="s">
        <v>10</v>
      </c>
      <c r="F302" s="1" t="s">
        <v>5</v>
      </c>
    </row>
    <row r="303" spans="1:6" x14ac:dyDescent="0.25">
      <c r="A303" s="1" t="s">
        <v>0</v>
      </c>
      <c r="B303" s="1" t="s">
        <v>18</v>
      </c>
      <c r="C303" s="1" t="s">
        <v>2</v>
      </c>
      <c r="D303" s="1" t="s">
        <v>3</v>
      </c>
      <c r="E303" s="1" t="s">
        <v>12</v>
      </c>
      <c r="F303" s="1" t="s">
        <v>5</v>
      </c>
    </row>
    <row r="304" spans="1:6" x14ac:dyDescent="0.25">
      <c r="A304" s="1" t="s">
        <v>0</v>
      </c>
      <c r="B304" s="1" t="s">
        <v>18</v>
      </c>
      <c r="C304" s="1" t="s">
        <v>6</v>
      </c>
      <c r="D304" s="1" t="s">
        <v>3</v>
      </c>
      <c r="E304" s="1" t="s">
        <v>12</v>
      </c>
      <c r="F304" s="1" t="s">
        <v>5</v>
      </c>
    </row>
    <row r="305" spans="1:6" x14ac:dyDescent="0.25">
      <c r="A305" s="1" t="s">
        <v>0</v>
      </c>
      <c r="B305" s="1" t="s">
        <v>18</v>
      </c>
      <c r="C305" s="1" t="s">
        <v>7</v>
      </c>
      <c r="D305" s="1" t="s">
        <v>3</v>
      </c>
      <c r="E305" s="1" t="s">
        <v>12</v>
      </c>
      <c r="F305" s="1" t="s">
        <v>5</v>
      </c>
    </row>
    <row r="306" spans="1:6" x14ac:dyDescent="0.25">
      <c r="A306" s="1" t="s">
        <v>0</v>
      </c>
      <c r="B306" s="1" t="s">
        <v>18</v>
      </c>
      <c r="C306" s="1" t="s">
        <v>8</v>
      </c>
      <c r="D306" s="1" t="s">
        <v>3</v>
      </c>
      <c r="E306" s="1" t="s">
        <v>12</v>
      </c>
      <c r="F306" s="1" t="s">
        <v>5</v>
      </c>
    </row>
    <row r="307" spans="1:6" x14ac:dyDescent="0.25">
      <c r="A307" s="1" t="s">
        <v>0</v>
      </c>
      <c r="B307" s="1" t="s">
        <v>18</v>
      </c>
      <c r="C307" s="1" t="s">
        <v>9</v>
      </c>
      <c r="D307" s="1" t="s">
        <v>3</v>
      </c>
      <c r="E307" s="1" t="s">
        <v>12</v>
      </c>
      <c r="F307" s="1" t="s">
        <v>5</v>
      </c>
    </row>
    <row r="308" spans="1:6" x14ac:dyDescent="0.25">
      <c r="A308" s="1" t="s">
        <v>0</v>
      </c>
      <c r="B308" s="1" t="s">
        <v>18</v>
      </c>
      <c r="C308" s="1" t="s">
        <v>2</v>
      </c>
      <c r="D308" s="1" t="s">
        <v>10</v>
      </c>
      <c r="E308" s="1" t="s">
        <v>12</v>
      </c>
      <c r="F308" s="1" t="s">
        <v>5</v>
      </c>
    </row>
    <row r="309" spans="1:6" x14ac:dyDescent="0.25">
      <c r="A309" s="1" t="s">
        <v>0</v>
      </c>
      <c r="B309" s="1" t="s">
        <v>18</v>
      </c>
      <c r="C309" s="1" t="s">
        <v>6</v>
      </c>
      <c r="D309" s="1" t="s">
        <v>10</v>
      </c>
      <c r="E309" s="1" t="s">
        <v>12</v>
      </c>
      <c r="F309" s="1" t="s">
        <v>5</v>
      </c>
    </row>
    <row r="310" spans="1:6" x14ac:dyDescent="0.25">
      <c r="A310" s="1" t="s">
        <v>0</v>
      </c>
      <c r="B310" s="1" t="s">
        <v>18</v>
      </c>
      <c r="C310" s="1" t="s">
        <v>7</v>
      </c>
      <c r="D310" s="1" t="s">
        <v>10</v>
      </c>
      <c r="E310" s="1" t="s">
        <v>12</v>
      </c>
      <c r="F310" s="1" t="s">
        <v>5</v>
      </c>
    </row>
    <row r="311" spans="1:6" x14ac:dyDescent="0.25">
      <c r="A311" s="1" t="s">
        <v>0</v>
      </c>
      <c r="B311" s="1" t="s">
        <v>18</v>
      </c>
      <c r="C311" s="1" t="s">
        <v>8</v>
      </c>
      <c r="D311" s="1" t="s">
        <v>10</v>
      </c>
      <c r="E311" s="1" t="s">
        <v>12</v>
      </c>
      <c r="F311" s="1" t="s">
        <v>5</v>
      </c>
    </row>
    <row r="312" spans="1:6" x14ac:dyDescent="0.25">
      <c r="A312" s="1" t="s">
        <v>0</v>
      </c>
      <c r="B312" s="1" t="s">
        <v>18</v>
      </c>
      <c r="C312" s="1" t="s">
        <v>9</v>
      </c>
      <c r="D312" s="1" t="s">
        <v>10</v>
      </c>
      <c r="E312" s="1" t="s">
        <v>12</v>
      </c>
      <c r="F312" s="1" t="s">
        <v>5</v>
      </c>
    </row>
    <row r="313" spans="1:6" x14ac:dyDescent="0.25">
      <c r="A313" s="1" t="s">
        <v>0</v>
      </c>
      <c r="B313" s="1" t="s">
        <v>18</v>
      </c>
      <c r="C313" s="1" t="s">
        <v>2</v>
      </c>
      <c r="D313" s="1" t="s">
        <v>31</v>
      </c>
      <c r="E313" s="1" t="s">
        <v>12</v>
      </c>
      <c r="F313" s="1" t="s">
        <v>5</v>
      </c>
    </row>
    <row r="314" spans="1:6" x14ac:dyDescent="0.25">
      <c r="A314" s="1" t="s">
        <v>0</v>
      </c>
      <c r="B314" s="1" t="s">
        <v>18</v>
      </c>
      <c r="C314" s="1" t="s">
        <v>6</v>
      </c>
      <c r="D314" s="1" t="s">
        <v>31</v>
      </c>
      <c r="E314" s="1" t="s">
        <v>12</v>
      </c>
      <c r="F314" s="1" t="s">
        <v>5</v>
      </c>
    </row>
    <row r="315" spans="1:6" x14ac:dyDescent="0.25">
      <c r="A315" s="1" t="s">
        <v>0</v>
      </c>
      <c r="B315" s="1" t="s">
        <v>18</v>
      </c>
      <c r="C315" s="1" t="s">
        <v>7</v>
      </c>
      <c r="D315" s="1" t="s">
        <v>31</v>
      </c>
      <c r="E315" s="1" t="s">
        <v>12</v>
      </c>
      <c r="F315" s="1" t="s">
        <v>5</v>
      </c>
    </row>
    <row r="316" spans="1:6" x14ac:dyDescent="0.25">
      <c r="A316" s="1" t="s">
        <v>0</v>
      </c>
      <c r="B316" s="1" t="s">
        <v>18</v>
      </c>
      <c r="C316" s="1" t="s">
        <v>8</v>
      </c>
      <c r="D316" s="1" t="s">
        <v>31</v>
      </c>
      <c r="E316" s="1" t="s">
        <v>12</v>
      </c>
      <c r="F316" s="1" t="s">
        <v>5</v>
      </c>
    </row>
    <row r="317" spans="1:6" x14ac:dyDescent="0.25">
      <c r="A317" s="1" t="s">
        <v>0</v>
      </c>
      <c r="B317" s="1" t="s">
        <v>18</v>
      </c>
      <c r="C317" s="1" t="s">
        <v>9</v>
      </c>
      <c r="D317" s="1" t="s">
        <v>31</v>
      </c>
      <c r="E317" s="1" t="s">
        <v>12</v>
      </c>
      <c r="F317" s="1" t="s">
        <v>5</v>
      </c>
    </row>
  </sheetData>
  <autoFilter ref="A2:F317" xr:uid="{550E8DF3-AA64-4A68-8880-5FD0473C49B1}"/>
  <mergeCells count="9">
    <mergeCell ref="H145:H146"/>
    <mergeCell ref="I145:J145"/>
    <mergeCell ref="L145:M146"/>
    <mergeCell ref="N145:N146"/>
    <mergeCell ref="A1:F1"/>
    <mergeCell ref="I3:J3"/>
    <mergeCell ref="H1:J1"/>
    <mergeCell ref="H32:J32"/>
    <mergeCell ref="L32:Q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2018-07-21T11:36:10Z</dcterms:created>
  <dcterms:modified xsi:type="dcterms:W3CDTF">2018-07-21T15:11:58Z</dcterms:modified>
</cp:coreProperties>
</file>