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\Documents\chapters\socialcopsNrhm\analysis\"/>
    </mc:Choice>
  </mc:AlternateContent>
  <xr:revisionPtr revIDLastSave="0" documentId="10_ncr:8140008_{8E5CCA35-C5EC-41FC-AA46-A8D3F97B8978}" xr6:coauthVersionLast="34" xr6:coauthVersionMax="34" xr10:uidLastSave="{00000000-0000-0000-0000-000000000000}"/>
  <bookViews>
    <workbookView xWindow="0" yWindow="0" windowWidth="20490" windowHeight="7545"/>
  </bookViews>
  <sheets>
    <sheet name="Child Health" sheetId="1" r:id="rId1"/>
  </sheets>
  <definedNames>
    <definedName name="IDX" localSheetId="0">'Child Health'!$A$1</definedName>
  </definedNames>
  <calcPr calcId="162913"/>
</workbook>
</file>

<file path=xl/calcChain.xml><?xml version="1.0" encoding="utf-8"?>
<calcChain xmlns="http://schemas.openxmlformats.org/spreadsheetml/2006/main">
  <c r="CI9" i="1" l="1"/>
  <c r="CI10" i="1"/>
  <c r="CI11" i="1"/>
  <c r="CJ11" i="1" s="1"/>
  <c r="CI12" i="1"/>
  <c r="CJ12" i="1" s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8" i="1"/>
  <c r="CI7" i="1"/>
  <c r="CJ42" i="1"/>
  <c r="CJ8" i="1"/>
  <c r="CJ9" i="1"/>
  <c r="CJ10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7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8" i="1"/>
  <c r="CH9" i="1"/>
  <c r="CH10" i="1"/>
  <c r="CH11" i="1"/>
  <c r="CH12" i="1"/>
  <c r="CH13" i="1"/>
  <c r="CH7" i="1"/>
</calcChain>
</file>

<file path=xl/sharedStrings.xml><?xml version="1.0" encoding="utf-8"?>
<sst xmlns="http://schemas.openxmlformats.org/spreadsheetml/2006/main" count="172" uniqueCount="87">
  <si>
    <t>Performance of Key HMIS Indicators for Maharashtra</t>
  </si>
  <si>
    <t>Financial Year: 2015-16</t>
  </si>
  <si>
    <t>Provisional Figures for the Period April to March</t>
  </si>
  <si>
    <t>Total Number of reported live births</t>
  </si>
  <si>
    <t>% Total Reported Live Births to Total Deliveries</t>
  </si>
  <si>
    <t>Total Number of reported Still Births</t>
  </si>
  <si>
    <t>% live birth to Reported Birth</t>
  </si>
  <si>
    <t>Number of Newborns weighed at birth</t>
  </si>
  <si>
    <t>Number of Infants given OPV 0 (Birth Dose)</t>
  </si>
  <si>
    <t>Number of Infants given BCG</t>
  </si>
  <si>
    <t>% Newborns given OPV0 at birth to Reported live birth</t>
  </si>
  <si>
    <t>% Newborns given BCG to Reported live birth</t>
  </si>
  <si>
    <t>Number of Infants given DPT1</t>
  </si>
  <si>
    <t>Number of Infants given DPT2</t>
  </si>
  <si>
    <t>Number of Infants given DPT3</t>
  </si>
  <si>
    <t>Number of Infants given Pentavalent 1</t>
  </si>
  <si>
    <t>Number of Infants given Pentavalent 2</t>
  </si>
  <si>
    <t>Number of Infants given Pentavalent 3</t>
  </si>
  <si>
    <t>Number of Infants given Measles</t>
  </si>
  <si>
    <t>% Infants 0 to 11 months old who received Measles vaccine to reported live births</t>
  </si>
  <si>
    <t>Number of fully immunized children (9-11 months)</t>
  </si>
  <si>
    <t>% Drop Out between BCG &amp; Measles</t>
  </si>
  <si>
    <t>Vitamin - A dose 1</t>
  </si>
  <si>
    <t>% Children given Vit A dose1 to Reported live birth</t>
  </si>
  <si>
    <t>% Children given Vitamin A Dose 9 to Children given Vit A dose1</t>
  </si>
  <si>
    <t>Adverse Events Following Imunisation (Others)</t>
  </si>
  <si>
    <t>% immunisation Sessions Held to Immunisation Sessions Planned</t>
  </si>
  <si>
    <t>% Immunisation Sessions where ASHAs were present to Immunisation Sessions Planned</t>
  </si>
  <si>
    <t>% Diptheria in Children 0-5 Years of Age to Total Reported Childhood Diseases 0-5 Years</t>
  </si>
  <si>
    <t>% Pertusis in Children 0-5 Years of Age to Total Reported Childhood Diseases 0-5 Years</t>
  </si>
  <si>
    <t>% Tetanus Neonatorum in Children 0-5 Years of Age to Total Reported Childhood Diseases 0-5 Years</t>
  </si>
  <si>
    <t>% Tetanus Others in Children 0-5 Years of Age to Total Reported Childhood Diseases 0-5 Years</t>
  </si>
  <si>
    <t>% Polio in Children 0-5 Years of Age to Total Reported Childhood Diseases 0-5 Years</t>
  </si>
  <si>
    <t>% Measles in Children 0-5 Years of Age to Total Reported Childhood Diseases 0-5 Years</t>
  </si>
  <si>
    <t>% Diarrhoea and dehydration in Children 0-5 Years of Age to Total Reported Childhood Diseases 0-5 Years</t>
  </si>
  <si>
    <t>% Malaria in Children 0-5 Years of Age to Total Reported Childhood Diseases 0-5 Years</t>
  </si>
  <si>
    <t>Total Number of Infant Deaths reported</t>
  </si>
  <si>
    <t>% Deaths due to Sepsis to Total Reported Infant Deaths</t>
  </si>
  <si>
    <t>% Deaths due to Asphyxia to Total Reported Infant Deaths</t>
  </si>
  <si>
    <t>% Deaths due to LBW to Total Reported Infant Deaths</t>
  </si>
  <si>
    <t>% Deaths due to Pneumonia to Total Reported Infant Deaths</t>
  </si>
  <si>
    <t>% Deaths due to Diarrhoea to Total Reported Infant Deaths</t>
  </si>
  <si>
    <t>% Deaths due to Fever to Total Reported Infant Deaths</t>
  </si>
  <si>
    <t>% Deaths due to Measles to Total Reported Infant Deaths</t>
  </si>
  <si>
    <t>% Deaths due to Other Causes to Total Reported Infant Deaths</t>
  </si>
  <si>
    <t>2015-16</t>
  </si>
  <si>
    <t>2014-15</t>
  </si>
  <si>
    <t>_Maharashtra</t>
  </si>
  <si>
    <t>Ahmednagar</t>
  </si>
  <si>
    <t>Akola</t>
  </si>
  <si>
    <t>Amravati</t>
  </si>
  <si>
    <t>Aurangabad</t>
  </si>
  <si>
    <t>Bhandara</t>
  </si>
  <si>
    <t>Bid</t>
  </si>
  <si>
    <t>Brihan Mumbai</t>
  </si>
  <si>
    <t>Buldana</t>
  </si>
  <si>
    <t>Chandrapur</t>
  </si>
  <si>
    <t>Dhule</t>
  </si>
  <si>
    <t>Gadchiroli</t>
  </si>
  <si>
    <t>Gondiya</t>
  </si>
  <si>
    <t>Hingoli</t>
  </si>
  <si>
    <t>Jalgaon</t>
  </si>
  <si>
    <t>Jalna</t>
  </si>
  <si>
    <t>Kolhapur</t>
  </si>
  <si>
    <t>Latur</t>
  </si>
  <si>
    <t>Nagpur</t>
  </si>
  <si>
    <t>Nanded</t>
  </si>
  <si>
    <t>Nandurbar</t>
  </si>
  <si>
    <t>Nashik</t>
  </si>
  <si>
    <t>Osmanabad</t>
  </si>
  <si>
    <t>Palghar</t>
  </si>
  <si>
    <t>Parbhani</t>
  </si>
  <si>
    <t>Pune</t>
  </si>
  <si>
    <t>Raigarh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</si>
  <si>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</si>
  <si>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</si>
  <si>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</si>
  <si>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</si>
  <si>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</si>
  <si>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</si>
  <si>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</si>
  <si>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</si>
  <si>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</si>
  <si>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Infant Mortality (Deaths per 1000 live births)</t>
  </si>
  <si>
    <t>2015-2016</t>
  </si>
  <si>
    <t>2014-2015</t>
  </si>
  <si>
    <t>Change in Infant Mortality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</si>
</sst>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275E94"/>
      <name val="Calibri"/>
      <family val="2"/>
      <scheme val="minor"/>
    </font>
    <font>
      <sz val="12"/>
      <color rgb="FF000000"/>
      <name val="Trebuchet MS"/>
      <family val="2"/>
    </font>
    <font>
      <b/>
      <sz val="10"/>
      <color rgb="FF13478C"/>
      <name val="Trebuchet MS"/>
      <family val="2"/>
    </font>
    <font>
      <b/>
      <sz val="9"/>
      <color rgb="FF13478C"/>
      <name val="Trebuchet MS"/>
      <family val="2"/>
    </font>
    <font>
      <sz val="8"/>
      <color rgb="FF000000"/>
      <name val="Arial"/>
      <family val="2"/>
    </font>
    <font>
      <sz val="9"/>
      <color rgb="FF000000"/>
      <name val="Trebuchet M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AF3D4"/>
        <bgColor indexed="64"/>
      </patternFill>
    </fill>
    <fill>
      <patternFill patternType="solid">
        <fgColor rgb="FF80808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13478C"/>
      </right>
      <top/>
      <bottom style="medium">
        <color rgb="FF13478C"/>
      </bottom>
      <diagonal/>
    </border>
    <border>
      <left/>
      <right style="medium">
        <color rgb="FF13478C"/>
      </right>
      <top/>
      <bottom/>
      <diagonal/>
    </border>
    <border>
      <left/>
      <right style="medium">
        <color rgb="FF13478C"/>
      </right>
      <top style="thick">
        <color rgb="FF3872AC"/>
      </top>
      <bottom/>
      <diagonal/>
    </border>
    <border>
      <left/>
      <right style="medium">
        <color rgb="FF13478C"/>
      </right>
      <top style="thick">
        <color rgb="FF3872AC"/>
      </top>
      <bottom style="medium">
        <color rgb="FF13478C"/>
      </bottom>
      <diagonal/>
    </border>
    <border>
      <left/>
      <right style="medium">
        <color rgb="FF3872AC"/>
      </right>
      <top style="thick">
        <color rgb="FF3872AC"/>
      </top>
      <bottom style="medium">
        <color rgb="FF13478C"/>
      </bottom>
      <diagonal/>
    </border>
    <border>
      <left/>
      <right style="medium">
        <color rgb="FF3872AC"/>
      </right>
      <top/>
      <bottom style="medium">
        <color rgb="FF13478C"/>
      </bottom>
      <diagonal/>
    </border>
    <border>
      <left/>
      <right style="medium">
        <color rgb="FF13478C"/>
      </right>
      <top/>
      <bottom style="medium">
        <color rgb="FF3872AC"/>
      </bottom>
      <diagonal/>
    </border>
    <border>
      <left/>
      <right style="medium">
        <color rgb="FF3872AC"/>
      </right>
      <top/>
      <bottom style="medium">
        <color rgb="FF3872AC"/>
      </bottom>
      <diagonal/>
    </border>
    <border>
      <left style="medium">
        <color rgb="FF13478C"/>
      </left>
      <right/>
      <top style="thick">
        <color rgb="FF3872AC"/>
      </top>
      <bottom style="medium">
        <color rgb="FF13478C"/>
      </bottom>
      <diagonal/>
    </border>
    <border>
      <left style="medium">
        <color rgb="FF13478C"/>
      </left>
      <right/>
      <top style="medium">
        <color rgb="FF13478C"/>
      </top>
      <bottom style="medium">
        <color rgb="FF13478C"/>
      </bottom>
      <diagonal/>
    </border>
    <border>
      <left/>
      <right style="medium">
        <color rgb="FF13478C"/>
      </right>
      <top style="medium">
        <color rgb="FF13478C"/>
      </top>
      <bottom style="medium">
        <color rgb="FF13478C"/>
      </bottom>
      <diagonal/>
    </border>
    <border>
      <left/>
      <right style="medium">
        <color rgb="FF3872AC"/>
      </right>
      <top style="medium">
        <color rgb="FF13478C"/>
      </top>
      <bottom style="medium">
        <color rgb="FF13478C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25">
    <xf numFmtId="0" fontId="0" fillId="0" borderId="0" xfId="0"/>
    <xf numFmtId="0" fontId="19" fillId="33" borderId="0" xfId="0" applyFont="1" applyFill="1" applyBorder="1" applyAlignment="1">
      <alignment horizontal="left"/>
    </xf>
    <xf numFmtId="0" fontId="21" fillId="34" borderId="10" xfId="0" applyFont="1" applyFill="1" applyBorder="1" applyAlignment="1">
      <alignment horizontal="center" vertical="center" wrapText="1"/>
    </xf>
    <xf numFmtId="0" fontId="21" fillId="34" borderId="10" xfId="0" applyFont="1" applyFill="1" applyBorder="1" applyAlignment="1">
      <alignment horizontal="left" vertical="center" wrapText="1"/>
    </xf>
    <xf numFmtId="3" fontId="22" fillId="33" borderId="10" xfId="0" applyNumberFormat="1" applyFont="1" applyFill="1" applyBorder="1" applyAlignment="1">
      <alignment horizontal="right" wrapText="1"/>
    </xf>
    <xf numFmtId="0" fontId="22" fillId="35" borderId="10" xfId="0" applyFont="1" applyFill="1" applyBorder="1" applyAlignment="1">
      <alignment horizontal="right" wrapText="1"/>
    </xf>
    <xf numFmtId="0" fontId="22" fillId="33" borderId="10" xfId="0" applyFont="1" applyFill="1" applyBorder="1" applyAlignment="1">
      <alignment horizontal="right" wrapText="1"/>
    </xf>
    <xf numFmtId="0" fontId="22" fillId="35" borderId="10" xfId="0" applyFont="1" applyFill="1" applyBorder="1" applyAlignment="1">
      <alignment horizontal="right"/>
    </xf>
    <xf numFmtId="0" fontId="21" fillId="34" borderId="15" xfId="0" applyFont="1" applyFill="1" applyBorder="1" applyAlignment="1">
      <alignment horizontal="center" vertical="center" wrapText="1"/>
    </xf>
    <xf numFmtId="0" fontId="22" fillId="35" borderId="15" xfId="0" applyFont="1" applyFill="1" applyBorder="1" applyAlignment="1">
      <alignment horizontal="right" wrapText="1"/>
    </xf>
    <xf numFmtId="0" fontId="21" fillId="34" borderId="16" xfId="0" applyFont="1" applyFill="1" applyBorder="1" applyAlignment="1">
      <alignment horizontal="left" vertical="center" wrapText="1"/>
    </xf>
    <xf numFmtId="3" fontId="22" fillId="33" borderId="16" xfId="0" applyNumberFormat="1" applyFont="1" applyFill="1" applyBorder="1" applyAlignment="1">
      <alignment horizontal="right" wrapText="1"/>
    </xf>
    <xf numFmtId="0" fontId="22" fillId="35" borderId="16" xfId="0" applyFont="1" applyFill="1" applyBorder="1" applyAlignment="1">
      <alignment horizontal="right" wrapText="1"/>
    </xf>
    <xf numFmtId="0" fontId="22" fillId="33" borderId="16" xfId="0" applyFont="1" applyFill="1" applyBorder="1" applyAlignment="1">
      <alignment horizontal="right" wrapText="1"/>
    </xf>
    <xf numFmtId="0" fontId="22" fillId="35" borderId="17" xfId="0" applyFont="1" applyFill="1" applyBorder="1" applyAlignment="1">
      <alignment horizontal="right" wrapText="1"/>
    </xf>
    <xf numFmtId="0" fontId="20" fillId="34" borderId="12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 vertical="center" wrapText="1"/>
    </xf>
    <xf numFmtId="0" fontId="21" fillId="34" borderId="18" xfId="0" applyFont="1" applyFill="1" applyBorder="1" applyAlignment="1">
      <alignment horizontal="center" vertical="center" wrapText="1"/>
    </xf>
    <xf numFmtId="0" fontId="21" fillId="34" borderId="13" xfId="0" applyFont="1" applyFill="1" applyBorder="1" applyAlignment="1">
      <alignment horizontal="center" vertical="center" wrapText="1"/>
    </xf>
    <xf numFmtId="0" fontId="21" fillId="34" borderId="14" xfId="0" applyFont="1" applyFill="1" applyBorder="1" applyAlignment="1">
      <alignment horizontal="center" vertical="center" wrapText="1"/>
    </xf>
    <xf numFmtId="0" fontId="21" fillId="34" borderId="19" xfId="0" applyFont="1" applyFill="1" applyBorder="1" applyAlignment="1">
      <alignment horizontal="center" vertical="center" wrapText="1"/>
    </xf>
    <xf numFmtId="0" fontId="21" fillId="34" borderId="20" xfId="0" applyFont="1" applyFill="1" applyBorder="1" applyAlignment="1">
      <alignment horizontal="center" vertical="center" wrapText="1"/>
    </xf>
    <xf numFmtId="0" fontId="21" fillId="34" borderId="21" xfId="0" applyFont="1" applyFill="1" applyBorder="1" applyAlignment="1">
      <alignment horizontal="center" vertical="center" wrapText="1"/>
    </xf>
    <xf numFmtId="0" fontId="23" fillId="33" borderId="0" xfId="0" applyFont="1" applyFill="1" applyBorder="1" applyAlignment="1">
      <alignment horizontal="left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42"/>
  <sheetViews>
    <sheetView showGridLines="0" tabSelected="1" topLeftCell="A14" zoomScaleNormal="100" workbookViewId="0">
      <pane xSplit="1" topLeftCell="BY1" activePane="topRight" state="frozen"/>
      <selection pane="topRight" activeCell="A25" sqref="A25:XFD25"/>
    </sheetView>
  </sheetViews>
  <sheetFormatPr defaultRowHeight="18" x14ac:dyDescent="0.35"/>
  <cols>
    <col min="1" max="1" width="13.140625" style="1" bestFit="1" customWidth="1"/>
    <col min="2" max="85" width="11.42578125" style="1" customWidth="1"/>
    <col min="86" max="88" width="15.85546875" style="1" customWidth="1"/>
    <col min="89" max="89" width="14.140625" style="1" customWidth="1"/>
    <col min="90" max="16384" width="9.140625" style="1"/>
  </cols>
  <sheetData>
    <row r="1" spans="1:90" x14ac:dyDescent="0.35">
      <c r="A1" s="1" t="s">
        <v>0</v>
      </c>
    </row>
    <row r="2" spans="1:90" x14ac:dyDescent="0.35">
      <c r="A2" s="1" t="s">
        <v>1</v>
      </c>
    </row>
    <row r="3" spans="1:90" ht="18.75" thickBot="1" x14ac:dyDescent="0.4">
      <c r="A3" s="1" t="s">
        <v>2</v>
      </c>
    </row>
    <row r="4" spans="1:90" ht="19.5" thickTop="1" thickBot="1" x14ac:dyDescent="0.4">
      <c r="A4" s="15"/>
      <c r="B4" s="18">
        <v>1</v>
      </c>
      <c r="C4" s="19"/>
      <c r="D4" s="18">
        <v>2</v>
      </c>
      <c r="E4" s="19"/>
      <c r="F4" s="18">
        <v>3</v>
      </c>
      <c r="G4" s="19"/>
      <c r="H4" s="18">
        <v>4</v>
      </c>
      <c r="I4" s="19"/>
      <c r="J4" s="18">
        <v>5</v>
      </c>
      <c r="K4" s="19"/>
      <c r="L4" s="18">
        <v>6</v>
      </c>
      <c r="M4" s="19"/>
      <c r="N4" s="18">
        <v>7</v>
      </c>
      <c r="O4" s="19"/>
      <c r="P4" s="18">
        <v>8</v>
      </c>
      <c r="Q4" s="19"/>
      <c r="R4" s="18">
        <v>9</v>
      </c>
      <c r="S4" s="19"/>
      <c r="T4" s="18">
        <v>10</v>
      </c>
      <c r="U4" s="19"/>
      <c r="V4" s="18">
        <v>11</v>
      </c>
      <c r="W4" s="19"/>
      <c r="X4" s="18">
        <v>12</v>
      </c>
      <c r="Y4" s="19"/>
      <c r="Z4" s="18">
        <v>13</v>
      </c>
      <c r="AA4" s="19"/>
      <c r="AB4" s="18">
        <v>14</v>
      </c>
      <c r="AC4" s="19"/>
      <c r="AD4" s="18">
        <v>15</v>
      </c>
      <c r="AE4" s="19"/>
      <c r="AF4" s="18">
        <v>16</v>
      </c>
      <c r="AG4" s="19"/>
      <c r="AH4" s="18">
        <v>17</v>
      </c>
      <c r="AI4" s="19"/>
      <c r="AJ4" s="18">
        <v>18</v>
      </c>
      <c r="AK4" s="19"/>
      <c r="AL4" s="18">
        <v>19</v>
      </c>
      <c r="AM4" s="19"/>
      <c r="AN4" s="18">
        <v>20</v>
      </c>
      <c r="AO4" s="19"/>
      <c r="AP4" s="18">
        <v>21</v>
      </c>
      <c r="AQ4" s="19"/>
      <c r="AR4" s="18">
        <v>22</v>
      </c>
      <c r="AS4" s="19"/>
      <c r="AT4" s="18">
        <v>23</v>
      </c>
      <c r="AU4" s="19"/>
      <c r="AV4" s="18">
        <v>24</v>
      </c>
      <c r="AW4" s="19"/>
      <c r="AX4" s="18">
        <v>25</v>
      </c>
      <c r="AY4" s="19"/>
      <c r="AZ4" s="18">
        <v>26</v>
      </c>
      <c r="BA4" s="19"/>
      <c r="BB4" s="18">
        <v>27</v>
      </c>
      <c r="BC4" s="19"/>
      <c r="BD4" s="18">
        <v>28</v>
      </c>
      <c r="BE4" s="19"/>
      <c r="BF4" s="18">
        <v>29</v>
      </c>
      <c r="BG4" s="19"/>
      <c r="BH4" s="18">
        <v>30</v>
      </c>
      <c r="BI4" s="19"/>
      <c r="BJ4" s="18">
        <v>31</v>
      </c>
      <c r="BK4" s="19"/>
      <c r="BL4" s="18">
        <v>32</v>
      </c>
      <c r="BM4" s="19"/>
      <c r="BN4" s="18">
        <v>33</v>
      </c>
      <c r="BO4" s="19"/>
      <c r="BP4" s="18">
        <v>34</v>
      </c>
      <c r="BQ4" s="19"/>
      <c r="BR4" s="18">
        <v>35</v>
      </c>
      <c r="BS4" s="19"/>
      <c r="BT4" s="18">
        <v>36</v>
      </c>
      <c r="BU4" s="19"/>
      <c r="BV4" s="18">
        <v>37</v>
      </c>
      <c r="BW4" s="19"/>
      <c r="BX4" s="18">
        <v>38</v>
      </c>
      <c r="BY4" s="19"/>
      <c r="BZ4" s="18">
        <v>39</v>
      </c>
      <c r="CA4" s="19"/>
      <c r="CB4" s="18">
        <v>40</v>
      </c>
      <c r="CC4" s="19"/>
      <c r="CD4" s="18">
        <v>41</v>
      </c>
      <c r="CE4" s="19"/>
      <c r="CF4" s="18">
        <v>42</v>
      </c>
      <c r="CG4" s="20"/>
      <c r="CH4" s="1">
        <v>43</v>
      </c>
      <c r="CK4" s="1">
        <v>44</v>
      </c>
    </row>
    <row r="5" spans="1:90" ht="75" customHeight="1" thickBot="1" x14ac:dyDescent="0.4">
      <c r="A5" s="16"/>
      <c r="B5" s="21" t="s">
        <v>3</v>
      </c>
      <c r="C5" s="22"/>
      <c r="D5" s="21" t="s">
        <v>4</v>
      </c>
      <c r="E5" s="22"/>
      <c r="F5" s="21" t="s">
        <v>5</v>
      </c>
      <c r="G5" s="22"/>
      <c r="H5" s="21" t="s">
        <v>6</v>
      </c>
      <c r="I5" s="22"/>
      <c r="J5" s="21" t="s">
        <v>7</v>
      </c>
      <c r="K5" s="22"/>
      <c r="L5" s="21" t="s">
        <v>8</v>
      </c>
      <c r="M5" s="22"/>
      <c r="N5" s="21" t="s">
        <v>9</v>
      </c>
      <c r="O5" s="22"/>
      <c r="P5" s="21" t="s">
        <v>10</v>
      </c>
      <c r="Q5" s="22"/>
      <c r="R5" s="21" t="s">
        <v>11</v>
      </c>
      <c r="S5" s="22"/>
      <c r="T5" s="21" t="s">
        <v>12</v>
      </c>
      <c r="U5" s="22"/>
      <c r="V5" s="21" t="s">
        <v>13</v>
      </c>
      <c r="W5" s="22"/>
      <c r="X5" s="21" t="s">
        <v>14</v>
      </c>
      <c r="Y5" s="22"/>
      <c r="Z5" s="21" t="s">
        <v>15</v>
      </c>
      <c r="AA5" s="22"/>
      <c r="AB5" s="21" t="s">
        <v>16</v>
      </c>
      <c r="AC5" s="22"/>
      <c r="AD5" s="21" t="s">
        <v>17</v>
      </c>
      <c r="AE5" s="22"/>
      <c r="AF5" s="21" t="s">
        <v>18</v>
      </c>
      <c r="AG5" s="22"/>
      <c r="AH5" s="21" t="s">
        <v>19</v>
      </c>
      <c r="AI5" s="22"/>
      <c r="AJ5" s="21" t="s">
        <v>20</v>
      </c>
      <c r="AK5" s="22"/>
      <c r="AL5" s="21" t="s">
        <v>21</v>
      </c>
      <c r="AM5" s="22"/>
      <c r="AN5" s="21" t="s">
        <v>22</v>
      </c>
      <c r="AO5" s="22"/>
      <c r="AP5" s="21" t="s">
        <v>23</v>
      </c>
      <c r="AQ5" s="22"/>
      <c r="AR5" s="21" t="s">
        <v>24</v>
      </c>
      <c r="AS5" s="22"/>
      <c r="AT5" s="21" t="s">
        <v>25</v>
      </c>
      <c r="AU5" s="22"/>
      <c r="AV5" s="21" t="s">
        <v>26</v>
      </c>
      <c r="AW5" s="22"/>
      <c r="AX5" s="21" t="s">
        <v>27</v>
      </c>
      <c r="AY5" s="22"/>
      <c r="AZ5" s="21" t="s">
        <v>28</v>
      </c>
      <c r="BA5" s="22"/>
      <c r="BB5" s="21" t="s">
        <v>29</v>
      </c>
      <c r="BC5" s="22"/>
      <c r="BD5" s="21" t="s">
        <v>30</v>
      </c>
      <c r="BE5" s="22"/>
      <c r="BF5" s="21" t="s">
        <v>31</v>
      </c>
      <c r="BG5" s="22"/>
      <c r="BH5" s="21" t="s">
        <v>32</v>
      </c>
      <c r="BI5" s="22"/>
      <c r="BJ5" s="21" t="s">
        <v>33</v>
      </c>
      <c r="BK5" s="22"/>
      <c r="BL5" s="21" t="s">
        <v>34</v>
      </c>
      <c r="BM5" s="22"/>
      <c r="BN5" s="21" t="s">
        <v>35</v>
      </c>
      <c r="BO5" s="22"/>
      <c r="BP5" s="21" t="s">
        <v>36</v>
      </c>
      <c r="BQ5" s="22"/>
      <c r="BR5" s="21" t="s">
        <v>37</v>
      </c>
      <c r="BS5" s="22"/>
      <c r="BT5" s="21" t="s">
        <v>38</v>
      </c>
      <c r="BU5" s="22"/>
      <c r="BV5" s="21" t="s">
        <v>39</v>
      </c>
      <c r="BW5" s="22"/>
      <c r="BX5" s="21" t="s">
        <v>40</v>
      </c>
      <c r="BY5" s="22"/>
      <c r="BZ5" s="21" t="s">
        <v>41</v>
      </c>
      <c r="CA5" s="22"/>
      <c r="CB5" s="21" t="s">
        <v>42</v>
      </c>
      <c r="CC5" s="22"/>
      <c r="CD5" s="21" t="s">
        <v>43</v>
      </c>
      <c r="CE5" s="22"/>
      <c r="CF5" s="21" t="s">
        <v>44</v>
      </c>
      <c r="CG5" s="23"/>
      <c r="CH5" s="24" t="s">
        <v>83</v>
      </c>
      <c r="CI5" s="24" t="s">
        <v>83</v>
      </c>
      <c r="CJ5" s="24" t="s">
        <v>86</v>
      </c>
      <c r="CK5" s="21" t="s">
        <v>27</v>
      </c>
      <c r="CL5" s="22"/>
    </row>
    <row r="6" spans="1:90" ht="18.75" thickBot="1" x14ac:dyDescent="0.4">
      <c r="A6" s="17"/>
      <c r="B6" s="2" t="s">
        <v>45</v>
      </c>
      <c r="C6" s="2" t="s">
        <v>46</v>
      </c>
      <c r="D6" s="2" t="s">
        <v>45</v>
      </c>
      <c r="E6" s="2" t="s">
        <v>46</v>
      </c>
      <c r="F6" s="2" t="s">
        <v>45</v>
      </c>
      <c r="G6" s="2" t="s">
        <v>46</v>
      </c>
      <c r="H6" s="2" t="s">
        <v>45</v>
      </c>
      <c r="I6" s="2" t="s">
        <v>46</v>
      </c>
      <c r="J6" s="2" t="s">
        <v>45</v>
      </c>
      <c r="K6" s="2" t="s">
        <v>46</v>
      </c>
      <c r="L6" s="2" t="s">
        <v>45</v>
      </c>
      <c r="M6" s="2" t="s">
        <v>46</v>
      </c>
      <c r="N6" s="2" t="s">
        <v>45</v>
      </c>
      <c r="O6" s="2" t="s">
        <v>46</v>
      </c>
      <c r="P6" s="2" t="s">
        <v>45</v>
      </c>
      <c r="Q6" s="2" t="s">
        <v>46</v>
      </c>
      <c r="R6" s="2" t="s">
        <v>45</v>
      </c>
      <c r="S6" s="2" t="s">
        <v>46</v>
      </c>
      <c r="T6" s="2" t="s">
        <v>45</v>
      </c>
      <c r="U6" s="2" t="s">
        <v>46</v>
      </c>
      <c r="V6" s="2" t="s">
        <v>45</v>
      </c>
      <c r="W6" s="2" t="s">
        <v>46</v>
      </c>
      <c r="X6" s="2" t="s">
        <v>45</v>
      </c>
      <c r="Y6" s="2" t="s">
        <v>46</v>
      </c>
      <c r="Z6" s="2" t="s">
        <v>45</v>
      </c>
      <c r="AA6" s="2" t="s">
        <v>46</v>
      </c>
      <c r="AB6" s="2" t="s">
        <v>45</v>
      </c>
      <c r="AC6" s="2" t="s">
        <v>46</v>
      </c>
      <c r="AD6" s="2" t="s">
        <v>45</v>
      </c>
      <c r="AE6" s="2" t="s">
        <v>46</v>
      </c>
      <c r="AF6" s="2" t="s">
        <v>45</v>
      </c>
      <c r="AG6" s="2" t="s">
        <v>46</v>
      </c>
      <c r="AH6" s="2" t="s">
        <v>45</v>
      </c>
      <c r="AI6" s="2" t="s">
        <v>46</v>
      </c>
      <c r="AJ6" s="2" t="s">
        <v>45</v>
      </c>
      <c r="AK6" s="2" t="s">
        <v>46</v>
      </c>
      <c r="AL6" s="2" t="s">
        <v>45</v>
      </c>
      <c r="AM6" s="2" t="s">
        <v>46</v>
      </c>
      <c r="AN6" s="2" t="s">
        <v>45</v>
      </c>
      <c r="AO6" s="2" t="s">
        <v>46</v>
      </c>
      <c r="AP6" s="2" t="s">
        <v>45</v>
      </c>
      <c r="AQ6" s="2" t="s">
        <v>46</v>
      </c>
      <c r="AR6" s="2" t="s">
        <v>45</v>
      </c>
      <c r="AS6" s="2" t="s">
        <v>46</v>
      </c>
      <c r="AT6" s="2" t="s">
        <v>45</v>
      </c>
      <c r="AU6" s="2" t="s">
        <v>46</v>
      </c>
      <c r="AV6" s="2" t="s">
        <v>45</v>
      </c>
      <c r="AW6" s="2" t="s">
        <v>46</v>
      </c>
      <c r="AX6" s="2" t="s">
        <v>45</v>
      </c>
      <c r="AY6" s="2" t="s">
        <v>46</v>
      </c>
      <c r="AZ6" s="2" t="s">
        <v>45</v>
      </c>
      <c r="BA6" s="2" t="s">
        <v>46</v>
      </c>
      <c r="BB6" s="2" t="s">
        <v>45</v>
      </c>
      <c r="BC6" s="2" t="s">
        <v>46</v>
      </c>
      <c r="BD6" s="2" t="s">
        <v>45</v>
      </c>
      <c r="BE6" s="2" t="s">
        <v>46</v>
      </c>
      <c r="BF6" s="2" t="s">
        <v>45</v>
      </c>
      <c r="BG6" s="2" t="s">
        <v>46</v>
      </c>
      <c r="BH6" s="2" t="s">
        <v>45</v>
      </c>
      <c r="BI6" s="2" t="s">
        <v>46</v>
      </c>
      <c r="BJ6" s="2" t="s">
        <v>45</v>
      </c>
      <c r="BK6" s="2" t="s">
        <v>46</v>
      </c>
      <c r="BL6" s="2" t="s">
        <v>45</v>
      </c>
      <c r="BM6" s="2" t="s">
        <v>46</v>
      </c>
      <c r="BN6" s="2" t="s">
        <v>45</v>
      </c>
      <c r="BO6" s="2" t="s">
        <v>46</v>
      </c>
      <c r="BP6" s="2" t="s">
        <v>45</v>
      </c>
      <c r="BQ6" s="2" t="s">
        <v>46</v>
      </c>
      <c r="BR6" s="2" t="s">
        <v>45</v>
      </c>
      <c r="BS6" s="2" t="s">
        <v>46</v>
      </c>
      <c r="BT6" s="2" t="s">
        <v>45</v>
      </c>
      <c r="BU6" s="2" t="s">
        <v>46</v>
      </c>
      <c r="BV6" s="2" t="s">
        <v>45</v>
      </c>
      <c r="BW6" s="2" t="s">
        <v>46</v>
      </c>
      <c r="BX6" s="2" t="s">
        <v>45</v>
      </c>
      <c r="BY6" s="2" t="s">
        <v>46</v>
      </c>
      <c r="BZ6" s="2" t="s">
        <v>45</v>
      </c>
      <c r="CA6" s="2" t="s">
        <v>46</v>
      </c>
      <c r="CB6" s="2" t="s">
        <v>45</v>
      </c>
      <c r="CC6" s="2" t="s">
        <v>46</v>
      </c>
      <c r="CD6" s="2" t="s">
        <v>45</v>
      </c>
      <c r="CE6" s="2" t="s">
        <v>46</v>
      </c>
      <c r="CF6" s="2" t="s">
        <v>45</v>
      </c>
      <c r="CG6" s="8" t="s">
        <v>46</v>
      </c>
      <c r="CH6" s="1" t="s">
        <v>84</v>
      </c>
      <c r="CI6" s="1" t="s">
        <v>85</v>
      </c>
      <c r="CK6" s="1" t="s">
        <v>84</v>
      </c>
    </row>
    <row r="7" spans="1:90" ht="18.75" thickBot="1" x14ac:dyDescent="0.4">
      <c r="A7" s="3" t="s">
        <v>47</v>
      </c>
      <c r="B7" s="4">
        <v>1665831</v>
      </c>
      <c r="C7" s="4">
        <v>1752350</v>
      </c>
      <c r="D7" s="5">
        <v>99.2</v>
      </c>
      <c r="E7" s="5">
        <v>99.4</v>
      </c>
      <c r="F7" s="4">
        <v>18492</v>
      </c>
      <c r="G7" s="4">
        <v>19421</v>
      </c>
      <c r="H7" s="5">
        <v>98.9</v>
      </c>
      <c r="I7" s="5">
        <v>98.9</v>
      </c>
      <c r="J7" s="4">
        <v>1610860</v>
      </c>
      <c r="K7" s="4">
        <v>1709947</v>
      </c>
      <c r="L7" s="4">
        <v>1621243</v>
      </c>
      <c r="M7" s="4">
        <v>1560206</v>
      </c>
      <c r="N7" s="4">
        <v>2013650</v>
      </c>
      <c r="O7" s="4">
        <v>1931624</v>
      </c>
      <c r="P7" s="5">
        <v>97.3</v>
      </c>
      <c r="Q7" s="5">
        <v>89</v>
      </c>
      <c r="R7" s="5">
        <v>120.9</v>
      </c>
      <c r="S7" s="5">
        <v>110.2</v>
      </c>
      <c r="T7" s="4">
        <v>1379909</v>
      </c>
      <c r="U7" s="4">
        <v>1954651</v>
      </c>
      <c r="V7" s="4">
        <v>1508471</v>
      </c>
      <c r="W7" s="4">
        <v>1903747</v>
      </c>
      <c r="X7" s="4">
        <v>1655345</v>
      </c>
      <c r="Y7" s="4">
        <v>1921252</v>
      </c>
      <c r="Z7" s="4">
        <v>575184</v>
      </c>
      <c r="AA7" s="6">
        <v>604</v>
      </c>
      <c r="AB7" s="4">
        <v>415146</v>
      </c>
      <c r="AC7" s="6">
        <v>620</v>
      </c>
      <c r="AD7" s="4">
        <v>284857</v>
      </c>
      <c r="AE7" s="6">
        <v>646</v>
      </c>
      <c r="AF7" s="4">
        <v>1892405</v>
      </c>
      <c r="AG7" s="4">
        <v>1882440</v>
      </c>
      <c r="AH7" s="5">
        <v>113.6</v>
      </c>
      <c r="AI7" s="5">
        <v>107.4</v>
      </c>
      <c r="AJ7" s="4">
        <v>1868477</v>
      </c>
      <c r="AK7" s="4">
        <v>1872925</v>
      </c>
      <c r="AL7" s="5">
        <v>6</v>
      </c>
      <c r="AM7" s="5">
        <v>2.5</v>
      </c>
      <c r="AN7" s="4">
        <v>1956612</v>
      </c>
      <c r="AO7" s="4">
        <v>1542208</v>
      </c>
      <c r="AP7" s="5">
        <v>117.5</v>
      </c>
      <c r="AQ7" s="5">
        <v>88</v>
      </c>
      <c r="AR7" s="5">
        <v>68.5</v>
      </c>
      <c r="AS7" s="5">
        <v>54</v>
      </c>
      <c r="AT7" s="4">
        <v>5184</v>
      </c>
      <c r="AU7" s="4">
        <v>11578</v>
      </c>
      <c r="AV7" s="5">
        <v>99.7</v>
      </c>
      <c r="AW7" s="5">
        <v>99.4</v>
      </c>
      <c r="AX7" s="5">
        <v>69.5</v>
      </c>
      <c r="AY7" s="5">
        <v>58.9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3.1</v>
      </c>
      <c r="BK7" s="5">
        <v>3.5</v>
      </c>
      <c r="BL7" s="5">
        <v>95.3</v>
      </c>
      <c r="BM7" s="5">
        <v>88.8</v>
      </c>
      <c r="BN7" s="5">
        <v>1.6</v>
      </c>
      <c r="BO7" s="5">
        <v>7.6</v>
      </c>
      <c r="BP7" s="4">
        <v>13665</v>
      </c>
      <c r="BQ7" s="4">
        <v>14794</v>
      </c>
      <c r="BR7" s="5">
        <v>7.6</v>
      </c>
      <c r="BS7" s="5">
        <v>8.1</v>
      </c>
      <c r="BT7" s="5">
        <v>13.6</v>
      </c>
      <c r="BU7" s="5">
        <v>12.8</v>
      </c>
      <c r="BV7" s="5">
        <v>28.4</v>
      </c>
      <c r="BW7" s="5">
        <v>30.8</v>
      </c>
      <c r="BX7" s="5">
        <v>4.7</v>
      </c>
      <c r="BY7" s="5">
        <v>6.6</v>
      </c>
      <c r="BZ7" s="5">
        <v>0.1</v>
      </c>
      <c r="CA7" s="5">
        <v>0.5</v>
      </c>
      <c r="CB7" s="5">
        <v>0.1</v>
      </c>
      <c r="CC7" s="5">
        <v>0.1</v>
      </c>
      <c r="CD7" s="5">
        <v>0</v>
      </c>
      <c r="CE7" s="5">
        <v>0.1</v>
      </c>
      <c r="CF7" s="5">
        <v>45.4</v>
      </c>
      <c r="CG7" s="9">
        <v>41</v>
      </c>
      <c r="CH7" s="1">
        <f>BP7/B7*1000</f>
        <v>8.2031130408786961</v>
      </c>
      <c r="CI7" s="1">
        <f>BQ7/C7*1000</f>
        <v>8.4423773789482688</v>
      </c>
      <c r="CJ7" s="1">
        <f>(CH7-CI7)/CI7*100</f>
        <v>-2.8340872165487072</v>
      </c>
      <c r="CK7" s="1">
        <f>AX7</f>
        <v>69.5</v>
      </c>
    </row>
    <row r="8" spans="1:90" ht="18.75" thickBot="1" x14ac:dyDescent="0.4">
      <c r="A8" s="3" t="s">
        <v>48</v>
      </c>
      <c r="B8" s="4">
        <v>78844</v>
      </c>
      <c r="C8" s="4">
        <v>86642</v>
      </c>
      <c r="D8" s="5">
        <v>99.5</v>
      </c>
      <c r="E8" s="5">
        <v>99.7</v>
      </c>
      <c r="F8" s="6">
        <v>584</v>
      </c>
      <c r="G8" s="6">
        <v>765</v>
      </c>
      <c r="H8" s="5">
        <v>99.3</v>
      </c>
      <c r="I8" s="5">
        <v>99.1</v>
      </c>
      <c r="J8" s="4">
        <v>78084</v>
      </c>
      <c r="K8" s="4">
        <v>83316</v>
      </c>
      <c r="L8" s="4">
        <v>63503</v>
      </c>
      <c r="M8" s="4">
        <v>50968</v>
      </c>
      <c r="N8" s="4">
        <v>87017</v>
      </c>
      <c r="O8" s="4">
        <v>80507</v>
      </c>
      <c r="P8" s="5">
        <v>80.5</v>
      </c>
      <c r="Q8" s="5">
        <v>58.8</v>
      </c>
      <c r="R8" s="5">
        <v>110.4</v>
      </c>
      <c r="S8" s="5">
        <v>92.9</v>
      </c>
      <c r="T8" s="4">
        <v>60102</v>
      </c>
      <c r="U8" s="4">
        <v>83572</v>
      </c>
      <c r="V8" s="4">
        <v>65012</v>
      </c>
      <c r="W8" s="4">
        <v>81237</v>
      </c>
      <c r="X8" s="4">
        <v>71263</v>
      </c>
      <c r="Y8" s="4">
        <v>81646</v>
      </c>
      <c r="Z8" s="4">
        <v>25500</v>
      </c>
      <c r="AA8" s="6">
        <v>0</v>
      </c>
      <c r="AB8" s="4">
        <v>18285</v>
      </c>
      <c r="AC8" s="6">
        <v>0</v>
      </c>
      <c r="AD8" s="4">
        <v>12435</v>
      </c>
      <c r="AE8" s="6">
        <v>0</v>
      </c>
      <c r="AF8" s="4">
        <v>81611</v>
      </c>
      <c r="AG8" s="4">
        <v>79862</v>
      </c>
      <c r="AH8" s="5">
        <v>103.5</v>
      </c>
      <c r="AI8" s="5">
        <v>92.2</v>
      </c>
      <c r="AJ8" s="4">
        <v>79710</v>
      </c>
      <c r="AK8" s="4">
        <v>79184</v>
      </c>
      <c r="AL8" s="5">
        <v>6.2</v>
      </c>
      <c r="AM8" s="5">
        <v>0.8</v>
      </c>
      <c r="AN8" s="4">
        <v>85033</v>
      </c>
      <c r="AO8" s="4">
        <v>67973</v>
      </c>
      <c r="AP8" s="5">
        <v>107.8</v>
      </c>
      <c r="AQ8" s="5">
        <v>78.5</v>
      </c>
      <c r="AR8" s="5">
        <v>65.599999999999994</v>
      </c>
      <c r="AS8" s="5">
        <v>45.4</v>
      </c>
      <c r="AT8" s="4">
        <v>3050</v>
      </c>
      <c r="AU8" s="4">
        <v>9220</v>
      </c>
      <c r="AV8" s="5">
        <v>100</v>
      </c>
      <c r="AW8" s="5">
        <v>99</v>
      </c>
      <c r="AX8" s="5">
        <v>77.599999999999994</v>
      </c>
      <c r="AY8" s="5">
        <v>64.099999999999994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0.1</v>
      </c>
      <c r="BG8" s="5">
        <v>0</v>
      </c>
      <c r="BH8" s="5">
        <v>0</v>
      </c>
      <c r="BI8" s="5">
        <v>0</v>
      </c>
      <c r="BJ8" s="5">
        <v>1.1000000000000001</v>
      </c>
      <c r="BK8" s="5">
        <v>7.6</v>
      </c>
      <c r="BL8" s="5">
        <v>98.4</v>
      </c>
      <c r="BM8" s="5">
        <v>91.1</v>
      </c>
      <c r="BN8" s="5">
        <v>0.4</v>
      </c>
      <c r="BO8" s="5">
        <v>1.3</v>
      </c>
      <c r="BP8" s="6">
        <v>483</v>
      </c>
      <c r="BQ8" s="4">
        <v>1037</v>
      </c>
      <c r="BR8" s="5">
        <v>4</v>
      </c>
      <c r="BS8" s="5">
        <v>2.4</v>
      </c>
      <c r="BT8" s="5">
        <v>11.5</v>
      </c>
      <c r="BU8" s="5">
        <v>13</v>
      </c>
      <c r="BV8" s="5">
        <v>30.1</v>
      </c>
      <c r="BW8" s="5">
        <v>27.6</v>
      </c>
      <c r="BX8" s="5">
        <v>1.5</v>
      </c>
      <c r="BY8" s="5">
        <v>4.3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0.1</v>
      </c>
      <c r="CF8" s="5">
        <v>52.9</v>
      </c>
      <c r="CG8" s="9">
        <v>52.6</v>
      </c>
      <c r="CH8" s="1">
        <f t="shared" ref="CH8:CH42" si="0">BP8/B8*1000</f>
        <v>6.1260210035005835</v>
      </c>
      <c r="CI8" s="1">
        <f>BQ8/C8*1000</f>
        <v>11.968791117471897</v>
      </c>
      <c r="CJ8" s="1">
        <f t="shared" ref="CJ8:CJ41" si="1">(CH8-CI8)/CI8*100</f>
        <v>-48.816710531793873</v>
      </c>
      <c r="CK8" s="1">
        <f t="shared" ref="CK8:CK42" si="2">AX8</f>
        <v>77.599999999999994</v>
      </c>
    </row>
    <row r="9" spans="1:90" ht="18.75" thickBot="1" x14ac:dyDescent="0.4">
      <c r="A9" s="3" t="s">
        <v>49</v>
      </c>
      <c r="B9" s="4">
        <v>35013</v>
      </c>
      <c r="C9" s="4">
        <v>35166</v>
      </c>
      <c r="D9" s="5">
        <v>98.6</v>
      </c>
      <c r="E9" s="5">
        <v>99.2</v>
      </c>
      <c r="F9" s="6">
        <v>666</v>
      </c>
      <c r="G9" s="6">
        <v>540</v>
      </c>
      <c r="H9" s="5">
        <v>98.1</v>
      </c>
      <c r="I9" s="5">
        <v>98.5</v>
      </c>
      <c r="J9" s="4">
        <v>34662</v>
      </c>
      <c r="K9" s="4">
        <v>34542</v>
      </c>
      <c r="L9" s="4">
        <v>35737</v>
      </c>
      <c r="M9" s="4">
        <v>40600</v>
      </c>
      <c r="N9" s="4">
        <v>38399</v>
      </c>
      <c r="O9" s="4">
        <v>40420</v>
      </c>
      <c r="P9" s="5">
        <v>102.1</v>
      </c>
      <c r="Q9" s="5">
        <v>115.5</v>
      </c>
      <c r="R9" s="5">
        <v>109.7</v>
      </c>
      <c r="S9" s="5">
        <v>114.9</v>
      </c>
      <c r="T9" s="4">
        <v>21755</v>
      </c>
      <c r="U9" s="4">
        <v>29307</v>
      </c>
      <c r="V9" s="4">
        <v>23993</v>
      </c>
      <c r="W9" s="4">
        <v>28611</v>
      </c>
      <c r="X9" s="4">
        <v>27096</v>
      </c>
      <c r="Y9" s="4">
        <v>28859</v>
      </c>
      <c r="Z9" s="4">
        <v>10873</v>
      </c>
      <c r="AA9" s="6">
        <v>0</v>
      </c>
      <c r="AB9" s="4">
        <v>8409</v>
      </c>
      <c r="AC9" s="6">
        <v>0</v>
      </c>
      <c r="AD9" s="4">
        <v>6249</v>
      </c>
      <c r="AE9" s="6">
        <v>0</v>
      </c>
      <c r="AF9" s="4">
        <v>32675</v>
      </c>
      <c r="AG9" s="4">
        <v>28113</v>
      </c>
      <c r="AH9" s="5">
        <v>93.3</v>
      </c>
      <c r="AI9" s="5">
        <v>79.900000000000006</v>
      </c>
      <c r="AJ9" s="4">
        <v>32581</v>
      </c>
      <c r="AK9" s="4">
        <v>27991</v>
      </c>
      <c r="AL9" s="5">
        <v>14.9</v>
      </c>
      <c r="AM9" s="5">
        <v>30.4</v>
      </c>
      <c r="AN9" s="4">
        <v>32489</v>
      </c>
      <c r="AO9" s="4">
        <v>21740</v>
      </c>
      <c r="AP9" s="5">
        <v>92.8</v>
      </c>
      <c r="AQ9" s="5">
        <v>61.8</v>
      </c>
      <c r="AR9" s="5">
        <v>72.900000000000006</v>
      </c>
      <c r="AS9" s="5">
        <v>67.7</v>
      </c>
      <c r="AT9" s="6">
        <v>1</v>
      </c>
      <c r="AU9" s="6">
        <v>3</v>
      </c>
      <c r="AV9" s="5">
        <v>99.9</v>
      </c>
      <c r="AW9" s="5">
        <v>99.8</v>
      </c>
      <c r="AX9" s="5">
        <v>74.5</v>
      </c>
      <c r="AY9" s="5">
        <v>62.1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30.3</v>
      </c>
      <c r="BK9" s="5">
        <v>24.8</v>
      </c>
      <c r="BL9" s="5">
        <v>69.7</v>
      </c>
      <c r="BM9" s="5">
        <v>74.3</v>
      </c>
      <c r="BN9" s="5">
        <v>0</v>
      </c>
      <c r="BO9" s="5">
        <v>0.9</v>
      </c>
      <c r="BP9" s="6">
        <v>957</v>
      </c>
      <c r="BQ9" s="6">
        <v>856</v>
      </c>
      <c r="BR9" s="5">
        <v>16.8</v>
      </c>
      <c r="BS9" s="5">
        <v>11.7</v>
      </c>
      <c r="BT9" s="5">
        <v>16.899999999999999</v>
      </c>
      <c r="BU9" s="5">
        <v>16.100000000000001</v>
      </c>
      <c r="BV9" s="5">
        <v>32.700000000000003</v>
      </c>
      <c r="BW9" s="5">
        <v>35.6</v>
      </c>
      <c r="BX9" s="5">
        <v>0.3</v>
      </c>
      <c r="BY9" s="5">
        <v>1.8</v>
      </c>
      <c r="BZ9" s="5">
        <v>0</v>
      </c>
      <c r="CA9" s="5">
        <v>0</v>
      </c>
      <c r="CB9" s="5">
        <v>0</v>
      </c>
      <c r="CC9" s="5">
        <v>0.1</v>
      </c>
      <c r="CD9" s="5">
        <v>0</v>
      </c>
      <c r="CE9" s="5">
        <v>0</v>
      </c>
      <c r="CF9" s="5">
        <v>33.200000000000003</v>
      </c>
      <c r="CG9" s="9">
        <v>34.6</v>
      </c>
      <c r="CH9" s="1">
        <f t="shared" si="0"/>
        <v>27.332704995287468</v>
      </c>
      <c r="CI9" s="1">
        <f t="shared" ref="CI9:CI42" si="3">BQ9/C9*1000</f>
        <v>24.341693681396805</v>
      </c>
      <c r="CJ9" s="1">
        <f t="shared" si="1"/>
        <v>12.287605591621386</v>
      </c>
      <c r="CK9" s="1">
        <f t="shared" si="2"/>
        <v>74.5</v>
      </c>
    </row>
    <row r="10" spans="1:90" ht="18.75" thickBot="1" x14ac:dyDescent="0.4">
      <c r="A10" s="3" t="s">
        <v>50</v>
      </c>
      <c r="B10" s="4">
        <v>44687</v>
      </c>
      <c r="C10" s="4">
        <v>44335</v>
      </c>
      <c r="D10" s="5">
        <v>99.7</v>
      </c>
      <c r="E10" s="5">
        <v>98.7</v>
      </c>
      <c r="F10" s="6">
        <v>752</v>
      </c>
      <c r="G10" s="6">
        <v>803</v>
      </c>
      <c r="H10" s="5">
        <v>98.3</v>
      </c>
      <c r="I10" s="5">
        <v>98.2</v>
      </c>
      <c r="J10" s="4">
        <v>44252</v>
      </c>
      <c r="K10" s="4">
        <v>42631</v>
      </c>
      <c r="L10" s="4">
        <v>36375</v>
      </c>
      <c r="M10" s="4">
        <v>39068</v>
      </c>
      <c r="N10" s="4">
        <v>50423</v>
      </c>
      <c r="O10" s="4">
        <v>49473</v>
      </c>
      <c r="P10" s="5">
        <v>81.400000000000006</v>
      </c>
      <c r="Q10" s="5">
        <v>88.1</v>
      </c>
      <c r="R10" s="5">
        <v>112.8</v>
      </c>
      <c r="S10" s="5">
        <v>111.6</v>
      </c>
      <c r="T10" s="4">
        <v>33135</v>
      </c>
      <c r="U10" s="4">
        <v>47696</v>
      </c>
      <c r="V10" s="4">
        <v>36017</v>
      </c>
      <c r="W10" s="4">
        <v>45664</v>
      </c>
      <c r="X10" s="4">
        <v>39313</v>
      </c>
      <c r="Y10" s="4">
        <v>45528</v>
      </c>
      <c r="Z10" s="4">
        <v>13715</v>
      </c>
      <c r="AA10" s="6">
        <v>0</v>
      </c>
      <c r="AB10" s="4">
        <v>9942</v>
      </c>
      <c r="AC10" s="6">
        <v>0</v>
      </c>
      <c r="AD10" s="4">
        <v>6445</v>
      </c>
      <c r="AE10" s="6">
        <v>0</v>
      </c>
      <c r="AF10" s="4">
        <v>44886</v>
      </c>
      <c r="AG10" s="4">
        <v>44800</v>
      </c>
      <c r="AH10" s="5">
        <v>100.4</v>
      </c>
      <c r="AI10" s="5">
        <v>101</v>
      </c>
      <c r="AJ10" s="4">
        <v>43969</v>
      </c>
      <c r="AK10" s="4">
        <v>44625</v>
      </c>
      <c r="AL10" s="5">
        <v>11</v>
      </c>
      <c r="AM10" s="5">
        <v>9.4</v>
      </c>
      <c r="AN10" s="4">
        <v>47849</v>
      </c>
      <c r="AO10" s="4">
        <v>29628</v>
      </c>
      <c r="AP10" s="5">
        <v>107.1</v>
      </c>
      <c r="AQ10" s="5">
        <v>66.8</v>
      </c>
      <c r="AR10" s="5">
        <v>62.8</v>
      </c>
      <c r="AS10" s="5">
        <v>50.8</v>
      </c>
      <c r="AT10" s="6">
        <v>6</v>
      </c>
      <c r="AU10" s="6">
        <v>4</v>
      </c>
      <c r="AV10" s="5">
        <v>100</v>
      </c>
      <c r="AW10" s="5">
        <v>99.9</v>
      </c>
      <c r="AX10" s="5">
        <v>88.3</v>
      </c>
      <c r="AY10" s="5">
        <v>88.3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5">
        <v>5.4</v>
      </c>
      <c r="BK10" s="5">
        <v>4.4000000000000004</v>
      </c>
      <c r="BL10" s="5">
        <v>90.2</v>
      </c>
      <c r="BM10" s="5">
        <v>67.2</v>
      </c>
      <c r="BN10" s="5">
        <v>4.4000000000000004</v>
      </c>
      <c r="BO10" s="5">
        <v>28.4</v>
      </c>
      <c r="BP10" s="6">
        <v>468</v>
      </c>
      <c r="BQ10" s="6">
        <v>601</v>
      </c>
      <c r="BR10" s="5">
        <v>2.2000000000000002</v>
      </c>
      <c r="BS10" s="5">
        <v>0.9</v>
      </c>
      <c r="BT10" s="5">
        <v>13.4</v>
      </c>
      <c r="BU10" s="5">
        <v>12.5</v>
      </c>
      <c r="BV10" s="5">
        <v>24.2</v>
      </c>
      <c r="BW10" s="5">
        <v>31.7</v>
      </c>
      <c r="BX10" s="5">
        <v>6.7</v>
      </c>
      <c r="BY10" s="5">
        <v>4.4000000000000004</v>
      </c>
      <c r="BZ10" s="5">
        <v>0</v>
      </c>
      <c r="CA10" s="5">
        <v>0</v>
      </c>
      <c r="CB10" s="5">
        <v>0</v>
      </c>
      <c r="CC10" s="5">
        <v>0</v>
      </c>
      <c r="CD10" s="5">
        <v>0</v>
      </c>
      <c r="CE10" s="5">
        <v>0.2</v>
      </c>
      <c r="CF10" s="5">
        <v>53.6</v>
      </c>
      <c r="CG10" s="9">
        <v>50.4</v>
      </c>
      <c r="CH10" s="1">
        <f t="shared" si="0"/>
        <v>10.472844451406448</v>
      </c>
      <c r="CI10" s="1">
        <f t="shared" si="3"/>
        <v>13.55588135784369</v>
      </c>
      <c r="CJ10" s="1">
        <f t="shared" si="1"/>
        <v>-22.743168260714661</v>
      </c>
      <c r="CK10" s="1">
        <f t="shared" si="2"/>
        <v>88.3</v>
      </c>
    </row>
    <row r="11" spans="1:90" ht="18.75" thickBot="1" x14ac:dyDescent="0.4">
      <c r="A11" s="3" t="s">
        <v>51</v>
      </c>
      <c r="B11" s="4">
        <v>81008</v>
      </c>
      <c r="C11" s="4">
        <v>81823</v>
      </c>
      <c r="D11" s="5">
        <v>99.4</v>
      </c>
      <c r="E11" s="5">
        <v>99.6</v>
      </c>
      <c r="F11" s="6">
        <v>725</v>
      </c>
      <c r="G11" s="6">
        <v>436</v>
      </c>
      <c r="H11" s="5">
        <v>99.1</v>
      </c>
      <c r="I11" s="5">
        <v>99.5</v>
      </c>
      <c r="J11" s="4">
        <v>80069</v>
      </c>
      <c r="K11" s="4">
        <v>80018</v>
      </c>
      <c r="L11" s="4">
        <v>59620</v>
      </c>
      <c r="M11" s="4">
        <v>50098</v>
      </c>
      <c r="N11" s="4">
        <v>76191</v>
      </c>
      <c r="O11" s="4">
        <v>75083</v>
      </c>
      <c r="P11" s="5">
        <v>73.599999999999994</v>
      </c>
      <c r="Q11" s="5">
        <v>61.2</v>
      </c>
      <c r="R11" s="5">
        <v>94.1</v>
      </c>
      <c r="S11" s="5">
        <v>91.8</v>
      </c>
      <c r="T11" s="4">
        <v>53982</v>
      </c>
      <c r="U11" s="4">
        <v>74810</v>
      </c>
      <c r="V11" s="4">
        <v>61346</v>
      </c>
      <c r="W11" s="4">
        <v>71985</v>
      </c>
      <c r="X11" s="4">
        <v>65198</v>
      </c>
      <c r="Y11" s="4">
        <v>69778</v>
      </c>
      <c r="Z11" s="4">
        <v>22478</v>
      </c>
      <c r="AA11" s="6">
        <v>0</v>
      </c>
      <c r="AB11" s="4">
        <v>14740</v>
      </c>
      <c r="AC11" s="6">
        <v>0</v>
      </c>
      <c r="AD11" s="4">
        <v>8731</v>
      </c>
      <c r="AE11" s="6">
        <v>0</v>
      </c>
      <c r="AF11" s="4">
        <v>71223</v>
      </c>
      <c r="AG11" s="4">
        <v>67648</v>
      </c>
      <c r="AH11" s="5">
        <v>87.9</v>
      </c>
      <c r="AI11" s="5">
        <v>82.7</v>
      </c>
      <c r="AJ11" s="4">
        <v>71274</v>
      </c>
      <c r="AK11" s="4">
        <v>67648</v>
      </c>
      <c r="AL11" s="5">
        <v>6.5</v>
      </c>
      <c r="AM11" s="5">
        <v>9.9</v>
      </c>
      <c r="AN11" s="4">
        <v>76350</v>
      </c>
      <c r="AO11" s="4">
        <v>58658</v>
      </c>
      <c r="AP11" s="5">
        <v>94.2</v>
      </c>
      <c r="AQ11" s="5">
        <v>71.7</v>
      </c>
      <c r="AR11" s="5">
        <v>63.9</v>
      </c>
      <c r="AS11" s="5">
        <v>50.9</v>
      </c>
      <c r="AT11" s="6">
        <v>63</v>
      </c>
      <c r="AU11" s="6">
        <v>643</v>
      </c>
      <c r="AV11" s="5">
        <v>98.1</v>
      </c>
      <c r="AW11" s="5">
        <v>100</v>
      </c>
      <c r="AX11" s="5">
        <v>78.8</v>
      </c>
      <c r="AY11" s="5">
        <v>61.9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0.9</v>
      </c>
      <c r="BK11" s="5">
        <v>2</v>
      </c>
      <c r="BL11" s="5">
        <v>98.9</v>
      </c>
      <c r="BM11" s="5">
        <v>97.9</v>
      </c>
      <c r="BN11" s="5">
        <v>0.2</v>
      </c>
      <c r="BO11" s="5">
        <v>0.1</v>
      </c>
      <c r="BP11" s="6">
        <v>114</v>
      </c>
      <c r="BQ11" s="6">
        <v>242</v>
      </c>
      <c r="BR11" s="5">
        <v>1.1000000000000001</v>
      </c>
      <c r="BS11" s="5">
        <v>2.7</v>
      </c>
      <c r="BT11" s="5">
        <v>9.1999999999999993</v>
      </c>
      <c r="BU11" s="5">
        <v>8.1999999999999993</v>
      </c>
      <c r="BV11" s="5">
        <v>18.399999999999999</v>
      </c>
      <c r="BW11" s="5">
        <v>20.7</v>
      </c>
      <c r="BX11" s="5">
        <v>2.2999999999999998</v>
      </c>
      <c r="BY11" s="5">
        <v>4.9000000000000004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69</v>
      </c>
      <c r="CG11" s="9">
        <v>63.6</v>
      </c>
      <c r="CH11" s="1">
        <f t="shared" si="0"/>
        <v>1.4072684179340313</v>
      </c>
      <c r="CI11" s="1">
        <f t="shared" si="3"/>
        <v>2.9576036077875414</v>
      </c>
      <c r="CJ11" s="1">
        <f t="shared" si="1"/>
        <v>-52.418626545199899</v>
      </c>
      <c r="CK11" s="1">
        <f t="shared" si="2"/>
        <v>78.8</v>
      </c>
    </row>
    <row r="12" spans="1:90" ht="18.75" thickBot="1" x14ac:dyDescent="0.4">
      <c r="A12" s="3" t="s">
        <v>52</v>
      </c>
      <c r="B12" s="4">
        <v>19603</v>
      </c>
      <c r="C12" s="4">
        <v>19101</v>
      </c>
      <c r="D12" s="5">
        <v>99</v>
      </c>
      <c r="E12" s="5">
        <v>98.5</v>
      </c>
      <c r="F12" s="6">
        <v>350</v>
      </c>
      <c r="G12" s="6">
        <v>427</v>
      </c>
      <c r="H12" s="5">
        <v>98.2</v>
      </c>
      <c r="I12" s="5">
        <v>97.8</v>
      </c>
      <c r="J12" s="4">
        <v>19542</v>
      </c>
      <c r="K12" s="4">
        <v>19105</v>
      </c>
      <c r="L12" s="4">
        <v>16529</v>
      </c>
      <c r="M12" s="4">
        <v>13799</v>
      </c>
      <c r="N12" s="4">
        <v>19515</v>
      </c>
      <c r="O12" s="4">
        <v>19343</v>
      </c>
      <c r="P12" s="5">
        <v>84.3</v>
      </c>
      <c r="Q12" s="5">
        <v>72.2</v>
      </c>
      <c r="R12" s="5">
        <v>99.6</v>
      </c>
      <c r="S12" s="5">
        <v>101.3</v>
      </c>
      <c r="T12" s="4">
        <v>12019</v>
      </c>
      <c r="U12" s="4">
        <v>19514</v>
      </c>
      <c r="V12" s="4">
        <v>13622</v>
      </c>
      <c r="W12" s="4">
        <v>19189</v>
      </c>
      <c r="X12" s="4">
        <v>15112</v>
      </c>
      <c r="Y12" s="4">
        <v>19499</v>
      </c>
      <c r="Z12" s="4">
        <v>6650</v>
      </c>
      <c r="AA12" s="6">
        <v>0</v>
      </c>
      <c r="AB12" s="4">
        <v>5179</v>
      </c>
      <c r="AC12" s="6">
        <v>0</v>
      </c>
      <c r="AD12" s="4">
        <v>3801</v>
      </c>
      <c r="AE12" s="6">
        <v>0</v>
      </c>
      <c r="AF12" s="4">
        <v>18562</v>
      </c>
      <c r="AG12" s="4">
        <v>18694</v>
      </c>
      <c r="AH12" s="5">
        <v>94.7</v>
      </c>
      <c r="AI12" s="5">
        <v>97.9</v>
      </c>
      <c r="AJ12" s="4">
        <v>18557</v>
      </c>
      <c r="AK12" s="4">
        <v>18746</v>
      </c>
      <c r="AL12" s="5">
        <v>4.9000000000000004</v>
      </c>
      <c r="AM12" s="5">
        <v>3.4</v>
      </c>
      <c r="AN12" s="4">
        <v>22101</v>
      </c>
      <c r="AO12" s="4">
        <v>12778</v>
      </c>
      <c r="AP12" s="5">
        <v>112.7</v>
      </c>
      <c r="AQ12" s="5">
        <v>66.900000000000006</v>
      </c>
      <c r="AR12" s="5">
        <v>84.2</v>
      </c>
      <c r="AS12" s="5">
        <v>78.5</v>
      </c>
      <c r="AT12" s="6">
        <v>255</v>
      </c>
      <c r="AU12" s="6">
        <v>31</v>
      </c>
      <c r="AV12" s="5">
        <v>100</v>
      </c>
      <c r="AW12" s="5">
        <v>100</v>
      </c>
      <c r="AX12" s="5">
        <v>87</v>
      </c>
      <c r="AY12" s="5">
        <v>86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1.1000000000000001</v>
      </c>
      <c r="BK12" s="5">
        <v>6.9</v>
      </c>
      <c r="BL12" s="5">
        <v>98.9</v>
      </c>
      <c r="BM12" s="5">
        <v>85.2</v>
      </c>
      <c r="BN12" s="5">
        <v>0</v>
      </c>
      <c r="BO12" s="5">
        <v>7.9</v>
      </c>
      <c r="BP12" s="6">
        <v>356</v>
      </c>
      <c r="BQ12" s="6">
        <v>334</v>
      </c>
      <c r="BR12" s="5">
        <v>7</v>
      </c>
      <c r="BS12" s="5">
        <v>11.4</v>
      </c>
      <c r="BT12" s="5">
        <v>10.7</v>
      </c>
      <c r="BU12" s="5">
        <v>17.8</v>
      </c>
      <c r="BV12" s="5">
        <v>40.1</v>
      </c>
      <c r="BW12" s="5">
        <v>24.8</v>
      </c>
      <c r="BX12" s="5">
        <v>4.0999999999999996</v>
      </c>
      <c r="BY12" s="5">
        <v>5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38</v>
      </c>
      <c r="CG12" s="9">
        <v>41.1</v>
      </c>
      <c r="CH12" s="1">
        <f t="shared" si="0"/>
        <v>18.160485639953066</v>
      </c>
      <c r="CI12" s="1">
        <f t="shared" si="3"/>
        <v>17.485995497617928</v>
      </c>
      <c r="CJ12" s="1">
        <f t="shared" si="1"/>
        <v>3.8573162301627146</v>
      </c>
      <c r="CK12" s="1">
        <f t="shared" si="2"/>
        <v>87</v>
      </c>
    </row>
    <row r="13" spans="1:90" ht="18.75" thickBot="1" x14ac:dyDescent="0.4">
      <c r="A13" s="3" t="s">
        <v>53</v>
      </c>
      <c r="B13" s="4">
        <v>42681</v>
      </c>
      <c r="C13" s="4">
        <v>40251</v>
      </c>
      <c r="D13" s="5">
        <v>99.5</v>
      </c>
      <c r="E13" s="5">
        <v>99.8</v>
      </c>
      <c r="F13" s="6">
        <v>285</v>
      </c>
      <c r="G13" s="6">
        <v>137</v>
      </c>
      <c r="H13" s="5">
        <v>99.3</v>
      </c>
      <c r="I13" s="5">
        <v>99.7</v>
      </c>
      <c r="J13" s="4">
        <v>42264</v>
      </c>
      <c r="K13" s="4">
        <v>38830</v>
      </c>
      <c r="L13" s="4">
        <v>42211</v>
      </c>
      <c r="M13" s="4">
        <v>39670</v>
      </c>
      <c r="N13" s="4">
        <v>50597</v>
      </c>
      <c r="O13" s="4">
        <v>45905</v>
      </c>
      <c r="P13" s="5">
        <v>98.9</v>
      </c>
      <c r="Q13" s="5">
        <v>98.6</v>
      </c>
      <c r="R13" s="5">
        <v>118.5</v>
      </c>
      <c r="S13" s="5">
        <v>114</v>
      </c>
      <c r="T13" s="4">
        <v>37461</v>
      </c>
      <c r="U13" s="4">
        <v>49684</v>
      </c>
      <c r="V13" s="4">
        <v>40276</v>
      </c>
      <c r="W13" s="4">
        <v>48489</v>
      </c>
      <c r="X13" s="4">
        <v>42795</v>
      </c>
      <c r="Y13" s="4">
        <v>47933</v>
      </c>
      <c r="Z13" s="4">
        <v>14818</v>
      </c>
      <c r="AA13" s="6">
        <v>0</v>
      </c>
      <c r="AB13" s="4">
        <v>9639</v>
      </c>
      <c r="AC13" s="6">
        <v>0</v>
      </c>
      <c r="AD13" s="4">
        <v>6250</v>
      </c>
      <c r="AE13" s="6">
        <v>0</v>
      </c>
      <c r="AF13" s="4">
        <v>46562</v>
      </c>
      <c r="AG13" s="4">
        <v>44515</v>
      </c>
      <c r="AH13" s="5">
        <v>109.1</v>
      </c>
      <c r="AI13" s="5">
        <v>110.6</v>
      </c>
      <c r="AJ13" s="4">
        <v>46023</v>
      </c>
      <c r="AK13" s="4">
        <v>44163</v>
      </c>
      <c r="AL13" s="5">
        <v>8</v>
      </c>
      <c r="AM13" s="5">
        <v>3</v>
      </c>
      <c r="AN13" s="4">
        <v>45917</v>
      </c>
      <c r="AO13" s="4">
        <v>41558</v>
      </c>
      <c r="AP13" s="5">
        <v>107.6</v>
      </c>
      <c r="AQ13" s="5">
        <v>103.2</v>
      </c>
      <c r="AR13" s="5">
        <v>63.2</v>
      </c>
      <c r="AS13" s="5">
        <v>55.5</v>
      </c>
      <c r="AT13" s="6">
        <v>0</v>
      </c>
      <c r="AU13" s="6">
        <v>0</v>
      </c>
      <c r="AV13" s="5">
        <v>100</v>
      </c>
      <c r="AW13" s="5">
        <v>100</v>
      </c>
      <c r="AX13" s="5">
        <v>84.2</v>
      </c>
      <c r="AY13" s="5">
        <v>91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1.9</v>
      </c>
      <c r="BK13" s="5">
        <v>5.3</v>
      </c>
      <c r="BL13" s="5">
        <v>98.1</v>
      </c>
      <c r="BM13" s="5">
        <v>94.7</v>
      </c>
      <c r="BN13" s="5">
        <v>0</v>
      </c>
      <c r="BO13" s="5">
        <v>0</v>
      </c>
      <c r="BP13" s="6">
        <v>301</v>
      </c>
      <c r="BQ13" s="6">
        <v>176</v>
      </c>
      <c r="BR13" s="5">
        <v>3.1</v>
      </c>
      <c r="BS13" s="5">
        <v>3.7</v>
      </c>
      <c r="BT13" s="5">
        <v>21.9</v>
      </c>
      <c r="BU13" s="5">
        <v>30.5</v>
      </c>
      <c r="BV13" s="5">
        <v>44.1</v>
      </c>
      <c r="BW13" s="5">
        <v>25</v>
      </c>
      <c r="BX13" s="5">
        <v>1.7</v>
      </c>
      <c r="BY13" s="5">
        <v>10.4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29.2</v>
      </c>
      <c r="CG13" s="9">
        <v>30.5</v>
      </c>
      <c r="CH13" s="1">
        <f t="shared" si="0"/>
        <v>7.0523183618003324</v>
      </c>
      <c r="CI13" s="1">
        <f t="shared" si="3"/>
        <v>4.3725621723683883</v>
      </c>
      <c r="CJ13" s="1">
        <f t="shared" si="1"/>
        <v>61.285719534559767</v>
      </c>
      <c r="CK13" s="1">
        <f t="shared" si="2"/>
        <v>84.2</v>
      </c>
    </row>
    <row r="14" spans="1:90" ht="18.75" thickBot="1" x14ac:dyDescent="0.4">
      <c r="A14" s="3" t="s">
        <v>54</v>
      </c>
      <c r="B14" s="4">
        <v>139867</v>
      </c>
      <c r="C14" s="4">
        <v>176216</v>
      </c>
      <c r="D14" s="5">
        <v>100.3</v>
      </c>
      <c r="E14" s="5">
        <v>99.7</v>
      </c>
      <c r="F14" s="4">
        <v>1919</v>
      </c>
      <c r="G14" s="4">
        <v>2614</v>
      </c>
      <c r="H14" s="5">
        <v>98.6</v>
      </c>
      <c r="I14" s="5">
        <v>98.5</v>
      </c>
      <c r="J14" s="4">
        <v>103780</v>
      </c>
      <c r="K14" s="4">
        <v>174720</v>
      </c>
      <c r="L14" s="4">
        <v>151301</v>
      </c>
      <c r="M14" s="4">
        <v>158090</v>
      </c>
      <c r="N14" s="4">
        <v>171594</v>
      </c>
      <c r="O14" s="4">
        <v>188741</v>
      </c>
      <c r="P14" s="5">
        <v>108.2</v>
      </c>
      <c r="Q14" s="5">
        <v>89.7</v>
      </c>
      <c r="R14" s="5">
        <v>122.7</v>
      </c>
      <c r="S14" s="5">
        <v>107.1</v>
      </c>
      <c r="T14" s="4">
        <v>130599</v>
      </c>
      <c r="U14" s="4">
        <v>192529</v>
      </c>
      <c r="V14" s="4">
        <v>141666</v>
      </c>
      <c r="W14" s="4">
        <v>189068</v>
      </c>
      <c r="X14" s="4">
        <v>162446</v>
      </c>
      <c r="Y14" s="4">
        <v>200549</v>
      </c>
      <c r="Z14" s="4">
        <v>44067</v>
      </c>
      <c r="AA14" s="6"/>
      <c r="AB14" s="4">
        <v>32051</v>
      </c>
      <c r="AC14" s="6"/>
      <c r="AD14" s="4">
        <v>20659</v>
      </c>
      <c r="AE14" s="6"/>
      <c r="AF14" s="4">
        <v>175996</v>
      </c>
      <c r="AG14" s="4">
        <v>189715</v>
      </c>
      <c r="AH14" s="5">
        <v>125.8</v>
      </c>
      <c r="AI14" s="5">
        <v>107.7</v>
      </c>
      <c r="AJ14" s="4">
        <v>178519</v>
      </c>
      <c r="AK14" s="4">
        <v>189715</v>
      </c>
      <c r="AL14" s="7">
        <v>-2.6</v>
      </c>
      <c r="AM14" s="7">
        <v>-0.5</v>
      </c>
      <c r="AN14" s="4">
        <v>181616</v>
      </c>
      <c r="AO14" s="4">
        <v>113055</v>
      </c>
      <c r="AP14" s="5">
        <v>129.80000000000001</v>
      </c>
      <c r="AQ14" s="5">
        <v>64.2</v>
      </c>
      <c r="AR14" s="5">
        <v>95</v>
      </c>
      <c r="AS14" s="5">
        <v>65.5</v>
      </c>
      <c r="AT14" s="6">
        <v>29</v>
      </c>
      <c r="AU14" s="6">
        <v>25</v>
      </c>
      <c r="AV14" s="5">
        <v>98.4</v>
      </c>
      <c r="AW14" s="5">
        <v>99.6</v>
      </c>
      <c r="AX14" s="5">
        <v>0.8</v>
      </c>
      <c r="AY14" s="5">
        <v>0</v>
      </c>
      <c r="AZ14" s="5">
        <v>0.1</v>
      </c>
      <c r="BA14" s="5">
        <v>0</v>
      </c>
      <c r="BB14" s="5">
        <v>0</v>
      </c>
      <c r="BC14" s="5">
        <v>0</v>
      </c>
      <c r="BD14" s="5">
        <v>0</v>
      </c>
      <c r="BE14" s="5">
        <v>0</v>
      </c>
      <c r="BF14" s="5">
        <v>0</v>
      </c>
      <c r="BG14" s="5">
        <v>0.3</v>
      </c>
      <c r="BH14" s="5">
        <v>0</v>
      </c>
      <c r="BI14" s="5">
        <v>0</v>
      </c>
      <c r="BJ14" s="5">
        <v>10.9</v>
      </c>
      <c r="BK14" s="5">
        <v>14.4</v>
      </c>
      <c r="BL14" s="5">
        <v>87.5</v>
      </c>
      <c r="BM14" s="5">
        <v>81.7</v>
      </c>
      <c r="BN14" s="5">
        <v>1.5</v>
      </c>
      <c r="BO14" s="5">
        <v>3.6</v>
      </c>
      <c r="BP14" s="4">
        <v>1040</v>
      </c>
      <c r="BQ14" s="4">
        <v>1806</v>
      </c>
      <c r="BR14" s="5">
        <v>12.4</v>
      </c>
      <c r="BS14" s="5">
        <v>13.5</v>
      </c>
      <c r="BT14" s="5">
        <v>17.7</v>
      </c>
      <c r="BU14" s="5">
        <v>20.5</v>
      </c>
      <c r="BV14" s="5">
        <v>37.9</v>
      </c>
      <c r="BW14" s="5">
        <v>40.200000000000003</v>
      </c>
      <c r="BX14" s="5">
        <v>18.7</v>
      </c>
      <c r="BY14" s="5">
        <v>22</v>
      </c>
      <c r="BZ14" s="5">
        <v>1.6</v>
      </c>
      <c r="CA14" s="5">
        <v>3.3</v>
      </c>
      <c r="CB14" s="5">
        <v>1</v>
      </c>
      <c r="CC14" s="5">
        <v>0.5</v>
      </c>
      <c r="CD14" s="5">
        <v>0.1</v>
      </c>
      <c r="CE14" s="5">
        <v>0</v>
      </c>
      <c r="CF14" s="5">
        <v>10.7</v>
      </c>
      <c r="CG14" s="9">
        <v>0</v>
      </c>
      <c r="CH14" s="1">
        <f t="shared" si="0"/>
        <v>7.4356352820894136</v>
      </c>
      <c r="CI14" s="1">
        <f t="shared" si="3"/>
        <v>10.248785581332001</v>
      </c>
      <c r="CJ14" s="1">
        <f t="shared" si="1"/>
        <v>-27.448620882133547</v>
      </c>
      <c r="CK14" s="1">
        <f t="shared" si="2"/>
        <v>0.8</v>
      </c>
    </row>
    <row r="15" spans="1:90" ht="18.75" thickBot="1" x14ac:dyDescent="0.4">
      <c r="A15" s="3" t="s">
        <v>55</v>
      </c>
      <c r="B15" s="4">
        <v>42273</v>
      </c>
      <c r="C15" s="4">
        <v>40769</v>
      </c>
      <c r="D15" s="5">
        <v>99.7</v>
      </c>
      <c r="E15" s="5">
        <v>100.5</v>
      </c>
      <c r="F15" s="6">
        <v>300</v>
      </c>
      <c r="G15" s="6">
        <v>333</v>
      </c>
      <c r="H15" s="5">
        <v>99.3</v>
      </c>
      <c r="I15" s="5">
        <v>99.2</v>
      </c>
      <c r="J15" s="4">
        <v>41717</v>
      </c>
      <c r="K15" s="4">
        <v>38378</v>
      </c>
      <c r="L15" s="4">
        <v>42227</v>
      </c>
      <c r="M15" s="4">
        <v>35350</v>
      </c>
      <c r="N15" s="4">
        <v>51248</v>
      </c>
      <c r="O15" s="4">
        <v>42179</v>
      </c>
      <c r="P15" s="5">
        <v>99.9</v>
      </c>
      <c r="Q15" s="5">
        <v>86.7</v>
      </c>
      <c r="R15" s="5">
        <v>121.2</v>
      </c>
      <c r="S15" s="5">
        <v>103.5</v>
      </c>
      <c r="T15" s="4">
        <v>34014</v>
      </c>
      <c r="U15" s="4">
        <v>50915</v>
      </c>
      <c r="V15" s="4">
        <v>37485</v>
      </c>
      <c r="W15" s="4">
        <v>49775</v>
      </c>
      <c r="X15" s="4">
        <v>41314</v>
      </c>
      <c r="Y15" s="4">
        <v>50366</v>
      </c>
      <c r="Z15" s="4">
        <v>14535</v>
      </c>
      <c r="AA15" s="6">
        <v>0</v>
      </c>
      <c r="AB15" s="4">
        <v>10651</v>
      </c>
      <c r="AC15" s="6">
        <v>0</v>
      </c>
      <c r="AD15" s="4">
        <v>7829</v>
      </c>
      <c r="AE15" s="6">
        <v>0</v>
      </c>
      <c r="AF15" s="4">
        <v>48295</v>
      </c>
      <c r="AG15" s="4">
        <v>49133</v>
      </c>
      <c r="AH15" s="5">
        <v>114.2</v>
      </c>
      <c r="AI15" s="5">
        <v>120.5</v>
      </c>
      <c r="AJ15" s="4">
        <v>48089</v>
      </c>
      <c r="AK15" s="4">
        <v>48762</v>
      </c>
      <c r="AL15" s="5">
        <v>5.8</v>
      </c>
      <c r="AM15" s="7">
        <v>-16.5</v>
      </c>
      <c r="AN15" s="4">
        <v>47956</v>
      </c>
      <c r="AO15" s="4">
        <v>37699</v>
      </c>
      <c r="AP15" s="5">
        <v>113.4</v>
      </c>
      <c r="AQ15" s="5">
        <v>92.5</v>
      </c>
      <c r="AR15" s="5">
        <v>63.3</v>
      </c>
      <c r="AS15" s="5">
        <v>54.6</v>
      </c>
      <c r="AT15" s="6">
        <v>5</v>
      </c>
      <c r="AU15" s="6">
        <v>0</v>
      </c>
      <c r="AV15" s="5">
        <v>99.5</v>
      </c>
      <c r="AW15" s="5">
        <v>96.8</v>
      </c>
      <c r="AX15" s="5">
        <v>73</v>
      </c>
      <c r="AY15" s="5">
        <v>55.8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0.3</v>
      </c>
      <c r="BK15" s="5">
        <v>0</v>
      </c>
      <c r="BL15" s="5">
        <v>99.2</v>
      </c>
      <c r="BM15" s="5">
        <v>99.2</v>
      </c>
      <c r="BN15" s="5">
        <v>0.5</v>
      </c>
      <c r="BO15" s="5">
        <v>0.8</v>
      </c>
      <c r="BP15" s="6">
        <v>325</v>
      </c>
      <c r="BQ15" s="6">
        <v>345</v>
      </c>
      <c r="BR15" s="5">
        <v>6</v>
      </c>
      <c r="BS15" s="5">
        <v>5.0999999999999996</v>
      </c>
      <c r="BT15" s="5">
        <v>11.6</v>
      </c>
      <c r="BU15" s="5">
        <v>13.5</v>
      </c>
      <c r="BV15" s="5">
        <v>36.4</v>
      </c>
      <c r="BW15" s="5">
        <v>33.799999999999997</v>
      </c>
      <c r="BX15" s="5">
        <v>5.6</v>
      </c>
      <c r="BY15" s="5">
        <v>3.6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40.4</v>
      </c>
      <c r="CG15" s="9">
        <v>44</v>
      </c>
      <c r="CH15" s="1">
        <f t="shared" si="0"/>
        <v>7.688122442220803</v>
      </c>
      <c r="CI15" s="1">
        <f t="shared" si="3"/>
        <v>8.4623120508229288</v>
      </c>
      <c r="CJ15" s="1">
        <f t="shared" si="1"/>
        <v>-9.1486771458261078</v>
      </c>
      <c r="CK15" s="1">
        <f t="shared" si="2"/>
        <v>73</v>
      </c>
    </row>
    <row r="16" spans="1:90" ht="18.75" thickBot="1" x14ac:dyDescent="0.4">
      <c r="A16" s="3" t="s">
        <v>56</v>
      </c>
      <c r="B16" s="4">
        <v>30221</v>
      </c>
      <c r="C16" s="4">
        <v>28813</v>
      </c>
      <c r="D16" s="5">
        <v>100.4</v>
      </c>
      <c r="E16" s="5">
        <v>96.8</v>
      </c>
      <c r="F16" s="6">
        <v>517</v>
      </c>
      <c r="G16" s="6">
        <v>486</v>
      </c>
      <c r="H16" s="5">
        <v>98.3</v>
      </c>
      <c r="I16" s="5">
        <v>98.3</v>
      </c>
      <c r="J16" s="4">
        <v>30052</v>
      </c>
      <c r="K16" s="4">
        <v>28669</v>
      </c>
      <c r="L16" s="4">
        <v>24246</v>
      </c>
      <c r="M16" s="4">
        <v>22799</v>
      </c>
      <c r="N16" s="4">
        <v>32175</v>
      </c>
      <c r="O16" s="4">
        <v>31069</v>
      </c>
      <c r="P16" s="5">
        <v>80.2</v>
      </c>
      <c r="Q16" s="5">
        <v>79.099999999999994</v>
      </c>
      <c r="R16" s="5">
        <v>106.5</v>
      </c>
      <c r="S16" s="5">
        <v>107.8</v>
      </c>
      <c r="T16" s="4">
        <v>21729</v>
      </c>
      <c r="U16" s="4">
        <v>34464</v>
      </c>
      <c r="V16" s="4">
        <v>24678</v>
      </c>
      <c r="W16" s="4">
        <v>33864</v>
      </c>
      <c r="X16" s="4">
        <v>27725</v>
      </c>
      <c r="Y16" s="4">
        <v>34104</v>
      </c>
      <c r="Z16" s="4">
        <v>12936</v>
      </c>
      <c r="AA16" s="6">
        <v>12</v>
      </c>
      <c r="AB16" s="4">
        <v>9601</v>
      </c>
      <c r="AC16" s="6">
        <v>12</v>
      </c>
      <c r="AD16" s="4">
        <v>6117</v>
      </c>
      <c r="AE16" s="6">
        <v>12</v>
      </c>
      <c r="AF16" s="4">
        <v>33381</v>
      </c>
      <c r="AG16" s="4">
        <v>31970</v>
      </c>
      <c r="AH16" s="5">
        <v>110.5</v>
      </c>
      <c r="AI16" s="5">
        <v>111</v>
      </c>
      <c r="AJ16" s="4">
        <v>32992</v>
      </c>
      <c r="AK16" s="4">
        <v>31971</v>
      </c>
      <c r="AL16" s="7">
        <v>-3.7</v>
      </c>
      <c r="AM16" s="7">
        <v>-2.9</v>
      </c>
      <c r="AN16" s="4">
        <v>35200</v>
      </c>
      <c r="AO16" s="4">
        <v>26438</v>
      </c>
      <c r="AP16" s="5">
        <v>116.5</v>
      </c>
      <c r="AQ16" s="5">
        <v>91.8</v>
      </c>
      <c r="AR16" s="5">
        <v>81.5</v>
      </c>
      <c r="AS16" s="5">
        <v>67.7</v>
      </c>
      <c r="AT16" s="6">
        <v>116</v>
      </c>
      <c r="AU16" s="6">
        <v>136</v>
      </c>
      <c r="AV16" s="5">
        <v>100.2</v>
      </c>
      <c r="AW16" s="5">
        <v>100</v>
      </c>
      <c r="AX16" s="5">
        <v>90.1</v>
      </c>
      <c r="AY16" s="5">
        <v>86.4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2.9</v>
      </c>
      <c r="BK16" s="5">
        <v>2.4</v>
      </c>
      <c r="BL16" s="5">
        <v>94.6</v>
      </c>
      <c r="BM16" s="5">
        <v>92.4</v>
      </c>
      <c r="BN16" s="5">
        <v>2.5</v>
      </c>
      <c r="BO16" s="5">
        <v>5.2</v>
      </c>
      <c r="BP16" s="6">
        <v>443</v>
      </c>
      <c r="BQ16" s="6">
        <v>124</v>
      </c>
      <c r="BR16" s="5">
        <v>12.5</v>
      </c>
      <c r="BS16" s="5">
        <v>5</v>
      </c>
      <c r="BT16" s="5">
        <v>23.5</v>
      </c>
      <c r="BU16" s="5">
        <v>18</v>
      </c>
      <c r="BV16" s="5">
        <v>10.3</v>
      </c>
      <c r="BW16" s="5">
        <v>29</v>
      </c>
      <c r="BX16" s="5">
        <v>4.7</v>
      </c>
      <c r="BY16" s="5">
        <v>4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48.9</v>
      </c>
      <c r="CG16" s="9">
        <v>44</v>
      </c>
      <c r="CH16" s="1">
        <f t="shared" si="0"/>
        <v>14.65868104960127</v>
      </c>
      <c r="CI16" s="1">
        <f t="shared" si="3"/>
        <v>4.3036129524867253</v>
      </c>
      <c r="CJ16" s="1">
        <f t="shared" si="1"/>
        <v>240.61336861464625</v>
      </c>
      <c r="CK16" s="1">
        <f t="shared" si="2"/>
        <v>90.1</v>
      </c>
    </row>
    <row r="17" spans="1:89" ht="18.75" thickBot="1" x14ac:dyDescent="0.4">
      <c r="A17" s="3" t="s">
        <v>57</v>
      </c>
      <c r="B17" s="4">
        <v>30793</v>
      </c>
      <c r="C17" s="4">
        <v>40753</v>
      </c>
      <c r="D17" s="5">
        <v>99.7</v>
      </c>
      <c r="E17" s="5">
        <v>99.6</v>
      </c>
      <c r="F17" s="6">
        <v>126</v>
      </c>
      <c r="G17" s="6">
        <v>157</v>
      </c>
      <c r="H17" s="5">
        <v>99.6</v>
      </c>
      <c r="I17" s="5">
        <v>99.6</v>
      </c>
      <c r="J17" s="4">
        <v>30528</v>
      </c>
      <c r="K17" s="4">
        <v>39388</v>
      </c>
      <c r="L17" s="4">
        <v>29744</v>
      </c>
      <c r="M17" s="4">
        <v>30358</v>
      </c>
      <c r="N17" s="4">
        <v>39988</v>
      </c>
      <c r="O17" s="4">
        <v>39414</v>
      </c>
      <c r="P17" s="5">
        <v>96.6</v>
      </c>
      <c r="Q17" s="5">
        <v>74.5</v>
      </c>
      <c r="R17" s="5">
        <v>129.9</v>
      </c>
      <c r="S17" s="5">
        <v>96.7</v>
      </c>
      <c r="T17" s="4">
        <v>28932</v>
      </c>
      <c r="U17" s="4">
        <v>43944</v>
      </c>
      <c r="V17" s="4">
        <v>30429</v>
      </c>
      <c r="W17" s="4">
        <v>41146</v>
      </c>
      <c r="X17" s="4">
        <v>32717</v>
      </c>
      <c r="Y17" s="4">
        <v>40306</v>
      </c>
      <c r="Z17" s="4">
        <v>14031</v>
      </c>
      <c r="AA17" s="6">
        <v>0</v>
      </c>
      <c r="AB17" s="4">
        <v>10730</v>
      </c>
      <c r="AC17" s="6">
        <v>0</v>
      </c>
      <c r="AD17" s="4">
        <v>7320</v>
      </c>
      <c r="AE17" s="6">
        <v>0</v>
      </c>
      <c r="AF17" s="4">
        <v>38063</v>
      </c>
      <c r="AG17" s="4">
        <v>36775</v>
      </c>
      <c r="AH17" s="5">
        <v>123.6</v>
      </c>
      <c r="AI17" s="5">
        <v>90.2</v>
      </c>
      <c r="AJ17" s="4">
        <v>37844</v>
      </c>
      <c r="AK17" s="4">
        <v>36748</v>
      </c>
      <c r="AL17" s="5">
        <v>4.8</v>
      </c>
      <c r="AM17" s="5">
        <v>6.7</v>
      </c>
      <c r="AN17" s="4">
        <v>37789</v>
      </c>
      <c r="AO17" s="4">
        <v>35581</v>
      </c>
      <c r="AP17" s="5">
        <v>122.7</v>
      </c>
      <c r="AQ17" s="5">
        <v>87.3</v>
      </c>
      <c r="AR17" s="5">
        <v>41.8</v>
      </c>
      <c r="AS17" s="5">
        <v>49.1</v>
      </c>
      <c r="AT17" s="6">
        <v>0</v>
      </c>
      <c r="AU17" s="6">
        <v>0</v>
      </c>
      <c r="AV17" s="5">
        <v>100</v>
      </c>
      <c r="AW17" s="5">
        <v>99.3</v>
      </c>
      <c r="AX17" s="5">
        <v>71.900000000000006</v>
      </c>
      <c r="AY17" s="5">
        <v>61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0.1</v>
      </c>
      <c r="BL17" s="5">
        <v>99.4</v>
      </c>
      <c r="BM17" s="5">
        <v>96.2</v>
      </c>
      <c r="BN17" s="5">
        <v>0.6</v>
      </c>
      <c r="BO17" s="5">
        <v>3.6</v>
      </c>
      <c r="BP17" s="6">
        <v>511</v>
      </c>
      <c r="BQ17" s="6">
        <v>501</v>
      </c>
      <c r="BR17" s="5">
        <v>13.1</v>
      </c>
      <c r="BS17" s="5">
        <v>7.6</v>
      </c>
      <c r="BT17" s="5">
        <v>8</v>
      </c>
      <c r="BU17" s="5">
        <v>10.3</v>
      </c>
      <c r="BV17" s="5">
        <v>14.1</v>
      </c>
      <c r="BW17" s="5">
        <v>9.4</v>
      </c>
      <c r="BX17" s="5">
        <v>9.5</v>
      </c>
      <c r="BY17" s="5">
        <v>8.8000000000000007</v>
      </c>
      <c r="BZ17" s="5">
        <v>0</v>
      </c>
      <c r="CA17" s="5">
        <v>0</v>
      </c>
      <c r="CB17" s="5">
        <v>0</v>
      </c>
      <c r="CC17" s="5">
        <v>0</v>
      </c>
      <c r="CD17" s="5">
        <v>0.3</v>
      </c>
      <c r="CE17" s="5">
        <v>0</v>
      </c>
      <c r="CF17" s="5">
        <v>55</v>
      </c>
      <c r="CG17" s="9">
        <v>63.8</v>
      </c>
      <c r="CH17" s="1">
        <f t="shared" si="0"/>
        <v>16.594680609229368</v>
      </c>
      <c r="CI17" s="1">
        <f t="shared" si="3"/>
        <v>12.293573479253061</v>
      </c>
      <c r="CJ17" s="1">
        <f t="shared" si="1"/>
        <v>34.986630512559771</v>
      </c>
      <c r="CK17" s="1">
        <f t="shared" si="2"/>
        <v>71.900000000000006</v>
      </c>
    </row>
    <row r="18" spans="1:89" ht="18.75" thickBot="1" x14ac:dyDescent="0.4">
      <c r="A18" s="3" t="s">
        <v>58</v>
      </c>
      <c r="B18" s="4">
        <v>18292</v>
      </c>
      <c r="C18" s="4">
        <v>18342</v>
      </c>
      <c r="D18" s="5">
        <v>98.2</v>
      </c>
      <c r="E18" s="5">
        <v>96.7</v>
      </c>
      <c r="F18" s="6">
        <v>417</v>
      </c>
      <c r="G18" s="6">
        <v>591</v>
      </c>
      <c r="H18" s="5">
        <v>97.8</v>
      </c>
      <c r="I18" s="5">
        <v>96.9</v>
      </c>
      <c r="J18" s="4">
        <v>17024</v>
      </c>
      <c r="K18" s="4">
        <v>17385</v>
      </c>
      <c r="L18" s="4">
        <v>15611</v>
      </c>
      <c r="M18" s="4">
        <v>12820</v>
      </c>
      <c r="N18" s="4">
        <v>18486</v>
      </c>
      <c r="O18" s="4">
        <v>16568</v>
      </c>
      <c r="P18" s="5">
        <v>85.3</v>
      </c>
      <c r="Q18" s="5">
        <v>69.900000000000006</v>
      </c>
      <c r="R18" s="5">
        <v>101.1</v>
      </c>
      <c r="S18" s="5">
        <v>90.3</v>
      </c>
      <c r="T18" s="4">
        <v>10893</v>
      </c>
      <c r="U18" s="4">
        <v>18077</v>
      </c>
      <c r="V18" s="4">
        <v>12322</v>
      </c>
      <c r="W18" s="4">
        <v>18207</v>
      </c>
      <c r="X18" s="4">
        <v>14241</v>
      </c>
      <c r="Y18" s="4">
        <v>18240</v>
      </c>
      <c r="Z18" s="4">
        <v>6421</v>
      </c>
      <c r="AA18" s="6">
        <v>0</v>
      </c>
      <c r="AB18" s="4">
        <v>4353</v>
      </c>
      <c r="AC18" s="6">
        <v>0</v>
      </c>
      <c r="AD18" s="4">
        <v>2263</v>
      </c>
      <c r="AE18" s="6">
        <v>0</v>
      </c>
      <c r="AF18" s="4">
        <v>17516</v>
      </c>
      <c r="AG18" s="4">
        <v>18384</v>
      </c>
      <c r="AH18" s="5">
        <v>95.8</v>
      </c>
      <c r="AI18" s="5">
        <v>100.2</v>
      </c>
      <c r="AJ18" s="4">
        <v>17513</v>
      </c>
      <c r="AK18" s="4">
        <v>18748</v>
      </c>
      <c r="AL18" s="5">
        <v>5.2</v>
      </c>
      <c r="AM18" s="7">
        <v>-11</v>
      </c>
      <c r="AN18" s="4">
        <v>18679</v>
      </c>
      <c r="AO18" s="4">
        <v>15696</v>
      </c>
      <c r="AP18" s="5">
        <v>102.1</v>
      </c>
      <c r="AQ18" s="5">
        <v>85.6</v>
      </c>
      <c r="AR18" s="5">
        <v>84.8</v>
      </c>
      <c r="AS18" s="5">
        <v>74.2</v>
      </c>
      <c r="AT18" s="6">
        <v>1</v>
      </c>
      <c r="AU18" s="6">
        <v>119</v>
      </c>
      <c r="AV18" s="5">
        <v>99.7</v>
      </c>
      <c r="AW18" s="5">
        <v>99</v>
      </c>
      <c r="AX18" s="5">
        <v>59.3</v>
      </c>
      <c r="AY18" s="5">
        <v>34.1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5.9</v>
      </c>
      <c r="BK18" s="5">
        <v>2.2000000000000002</v>
      </c>
      <c r="BL18" s="5">
        <v>57.6</v>
      </c>
      <c r="BM18" s="5">
        <v>27.6</v>
      </c>
      <c r="BN18" s="5">
        <v>36.5</v>
      </c>
      <c r="BO18" s="5">
        <v>70.3</v>
      </c>
      <c r="BP18" s="6">
        <v>353</v>
      </c>
      <c r="BQ18" s="6">
        <v>250</v>
      </c>
      <c r="BR18" s="5">
        <v>7.2</v>
      </c>
      <c r="BS18" s="5">
        <v>12.9</v>
      </c>
      <c r="BT18" s="5">
        <v>11.7</v>
      </c>
      <c r="BU18" s="5">
        <v>13.4</v>
      </c>
      <c r="BV18" s="5">
        <v>30.9</v>
      </c>
      <c r="BW18" s="5">
        <v>36.200000000000003</v>
      </c>
      <c r="BX18" s="5">
        <v>4.5999999999999996</v>
      </c>
      <c r="BY18" s="5">
        <v>3.4</v>
      </c>
      <c r="BZ18" s="5">
        <v>0</v>
      </c>
      <c r="CA18" s="5">
        <v>0</v>
      </c>
      <c r="CB18" s="5">
        <v>0</v>
      </c>
      <c r="CC18" s="5">
        <v>0.4</v>
      </c>
      <c r="CD18" s="5">
        <v>0</v>
      </c>
      <c r="CE18" s="5">
        <v>0</v>
      </c>
      <c r="CF18" s="5">
        <v>45.6</v>
      </c>
      <c r="CG18" s="9">
        <v>33.6</v>
      </c>
      <c r="CH18" s="1">
        <f t="shared" si="0"/>
        <v>19.298053794008311</v>
      </c>
      <c r="CI18" s="1">
        <f t="shared" si="3"/>
        <v>13.629920401264856</v>
      </c>
      <c r="CJ18" s="1">
        <f t="shared" si="1"/>
        <v>41.585961075880178</v>
      </c>
      <c r="CK18" s="1">
        <f t="shared" si="2"/>
        <v>59.3</v>
      </c>
    </row>
    <row r="19" spans="1:89" ht="18.75" thickBot="1" x14ac:dyDescent="0.4">
      <c r="A19" s="3" t="s">
        <v>59</v>
      </c>
      <c r="B19" s="4">
        <v>18938</v>
      </c>
      <c r="C19" s="4">
        <v>18780</v>
      </c>
      <c r="D19" s="5">
        <v>98.8</v>
      </c>
      <c r="E19" s="5">
        <v>99</v>
      </c>
      <c r="F19" s="6">
        <v>362</v>
      </c>
      <c r="G19" s="6">
        <v>315</v>
      </c>
      <c r="H19" s="5">
        <v>98.1</v>
      </c>
      <c r="I19" s="5">
        <v>98.4</v>
      </c>
      <c r="J19" s="4">
        <v>18878</v>
      </c>
      <c r="K19" s="4">
        <v>17930</v>
      </c>
      <c r="L19" s="4">
        <v>18725</v>
      </c>
      <c r="M19" s="4">
        <v>16068</v>
      </c>
      <c r="N19" s="4">
        <v>20345</v>
      </c>
      <c r="O19" s="4">
        <v>18215</v>
      </c>
      <c r="P19" s="5">
        <v>98.9</v>
      </c>
      <c r="Q19" s="5">
        <v>85.6</v>
      </c>
      <c r="R19" s="5">
        <v>107.4</v>
      </c>
      <c r="S19" s="5">
        <v>97</v>
      </c>
      <c r="T19" s="4">
        <v>12759</v>
      </c>
      <c r="U19" s="4">
        <v>20199</v>
      </c>
      <c r="V19" s="4">
        <v>14553</v>
      </c>
      <c r="W19" s="4">
        <v>20037</v>
      </c>
      <c r="X19" s="4">
        <v>16183</v>
      </c>
      <c r="Y19" s="4">
        <v>20201</v>
      </c>
      <c r="Z19" s="4">
        <v>7661</v>
      </c>
      <c r="AA19" s="6">
        <v>0</v>
      </c>
      <c r="AB19" s="4">
        <v>5762</v>
      </c>
      <c r="AC19" s="6">
        <v>0</v>
      </c>
      <c r="AD19" s="4">
        <v>4210</v>
      </c>
      <c r="AE19" s="6">
        <v>0</v>
      </c>
      <c r="AF19" s="4">
        <v>19713</v>
      </c>
      <c r="AG19" s="4">
        <v>20153</v>
      </c>
      <c r="AH19" s="5">
        <v>104.1</v>
      </c>
      <c r="AI19" s="5">
        <v>107.3</v>
      </c>
      <c r="AJ19" s="4">
        <v>19643</v>
      </c>
      <c r="AK19" s="4">
        <v>20075</v>
      </c>
      <c r="AL19" s="5">
        <v>3.1</v>
      </c>
      <c r="AM19" s="7">
        <v>-10.6</v>
      </c>
      <c r="AN19" s="4">
        <v>21265</v>
      </c>
      <c r="AO19" s="4">
        <v>15039</v>
      </c>
      <c r="AP19" s="5">
        <v>112.3</v>
      </c>
      <c r="AQ19" s="5">
        <v>80.099999999999994</v>
      </c>
      <c r="AR19" s="5">
        <v>86.9</v>
      </c>
      <c r="AS19" s="5">
        <v>65.099999999999994</v>
      </c>
      <c r="AT19" s="6">
        <v>0</v>
      </c>
      <c r="AU19" s="6">
        <v>31</v>
      </c>
      <c r="AV19" s="5">
        <v>99.8</v>
      </c>
      <c r="AW19" s="5">
        <v>98.1</v>
      </c>
      <c r="AX19" s="5">
        <v>71.3</v>
      </c>
      <c r="AY19" s="5">
        <v>57.2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1.1000000000000001</v>
      </c>
      <c r="BK19" s="5">
        <v>2</v>
      </c>
      <c r="BL19" s="5">
        <v>90.5</v>
      </c>
      <c r="BM19" s="5">
        <v>83.2</v>
      </c>
      <c r="BN19" s="5">
        <v>8.4</v>
      </c>
      <c r="BO19" s="5">
        <v>14.8</v>
      </c>
      <c r="BP19" s="6">
        <v>279</v>
      </c>
      <c r="BQ19" s="6">
        <v>410</v>
      </c>
      <c r="BR19" s="5">
        <v>6.4</v>
      </c>
      <c r="BS19" s="5">
        <v>10.9</v>
      </c>
      <c r="BT19" s="5">
        <v>12</v>
      </c>
      <c r="BU19" s="5">
        <v>14.5</v>
      </c>
      <c r="BV19" s="5">
        <v>40.200000000000003</v>
      </c>
      <c r="BW19" s="5">
        <v>42.3</v>
      </c>
      <c r="BX19" s="5">
        <v>3.6</v>
      </c>
      <c r="BY19" s="5">
        <v>3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37.799999999999997</v>
      </c>
      <c r="CG19" s="9">
        <v>29.2</v>
      </c>
      <c r="CH19" s="1">
        <f t="shared" si="0"/>
        <v>14.732284296124195</v>
      </c>
      <c r="CI19" s="1">
        <f t="shared" si="3"/>
        <v>21.831735889243877</v>
      </c>
      <c r="CJ19" s="1">
        <f t="shared" si="1"/>
        <v>-32.518951443606738</v>
      </c>
      <c r="CK19" s="1">
        <f t="shared" si="2"/>
        <v>71.3</v>
      </c>
    </row>
    <row r="20" spans="1:89" ht="18.75" thickBot="1" x14ac:dyDescent="0.4">
      <c r="A20" s="3" t="s">
        <v>60</v>
      </c>
      <c r="B20" s="4">
        <v>17507</v>
      </c>
      <c r="C20" s="4">
        <v>17684</v>
      </c>
      <c r="D20" s="5">
        <v>99.2</v>
      </c>
      <c r="E20" s="5">
        <v>99.1</v>
      </c>
      <c r="F20" s="6">
        <v>250</v>
      </c>
      <c r="G20" s="6">
        <v>232</v>
      </c>
      <c r="H20" s="5">
        <v>98.6</v>
      </c>
      <c r="I20" s="5">
        <v>98.7</v>
      </c>
      <c r="J20" s="4">
        <v>17321</v>
      </c>
      <c r="K20" s="4">
        <v>17549</v>
      </c>
      <c r="L20" s="4">
        <v>17302</v>
      </c>
      <c r="M20" s="4">
        <v>15424</v>
      </c>
      <c r="N20" s="4">
        <v>27349</v>
      </c>
      <c r="O20" s="4">
        <v>24927</v>
      </c>
      <c r="P20" s="5">
        <v>98.8</v>
      </c>
      <c r="Q20" s="5">
        <v>87.2</v>
      </c>
      <c r="R20" s="5">
        <v>156.19999999999999</v>
      </c>
      <c r="S20" s="5">
        <v>141</v>
      </c>
      <c r="T20" s="4">
        <v>19305</v>
      </c>
      <c r="U20" s="4">
        <v>23036</v>
      </c>
      <c r="V20" s="4">
        <v>21327</v>
      </c>
      <c r="W20" s="4">
        <v>22208</v>
      </c>
      <c r="X20" s="4">
        <v>22568</v>
      </c>
      <c r="Y20" s="4">
        <v>22252</v>
      </c>
      <c r="Z20" s="4">
        <v>6131</v>
      </c>
      <c r="AA20" s="6">
        <v>0</v>
      </c>
      <c r="AB20" s="4">
        <v>3879</v>
      </c>
      <c r="AC20" s="6">
        <v>0</v>
      </c>
      <c r="AD20" s="4">
        <v>2239</v>
      </c>
      <c r="AE20" s="6">
        <v>0</v>
      </c>
      <c r="AF20" s="4">
        <v>23614</v>
      </c>
      <c r="AG20" s="4">
        <v>20765</v>
      </c>
      <c r="AH20" s="5">
        <v>134.9</v>
      </c>
      <c r="AI20" s="5">
        <v>117.4</v>
      </c>
      <c r="AJ20" s="4">
        <v>23566</v>
      </c>
      <c r="AK20" s="4">
        <v>20659</v>
      </c>
      <c r="AL20" s="5">
        <v>13.7</v>
      </c>
      <c r="AM20" s="5">
        <v>16.7</v>
      </c>
      <c r="AN20" s="4">
        <v>22818</v>
      </c>
      <c r="AO20" s="4">
        <v>17101</v>
      </c>
      <c r="AP20" s="5">
        <v>130.30000000000001</v>
      </c>
      <c r="AQ20" s="5">
        <v>96.7</v>
      </c>
      <c r="AR20" s="5">
        <v>40.700000000000003</v>
      </c>
      <c r="AS20" s="5">
        <v>46.9</v>
      </c>
      <c r="AT20" s="6">
        <v>9</v>
      </c>
      <c r="AU20" s="6">
        <v>9</v>
      </c>
      <c r="AV20" s="5">
        <v>100</v>
      </c>
      <c r="AW20" s="5">
        <v>100</v>
      </c>
      <c r="AX20" s="5">
        <v>84.7</v>
      </c>
      <c r="AY20" s="5">
        <v>75.5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2.4</v>
      </c>
      <c r="BK20" s="5">
        <v>2.1</v>
      </c>
      <c r="BL20" s="5">
        <v>97.6</v>
      </c>
      <c r="BM20" s="5">
        <v>97.9</v>
      </c>
      <c r="BN20" s="5">
        <v>0</v>
      </c>
      <c r="BO20" s="5">
        <v>0</v>
      </c>
      <c r="BP20" s="6">
        <v>213</v>
      </c>
      <c r="BQ20" s="6">
        <v>275</v>
      </c>
      <c r="BR20" s="5">
        <v>5.4</v>
      </c>
      <c r="BS20" s="5">
        <v>2.6</v>
      </c>
      <c r="BT20" s="5">
        <v>15.6</v>
      </c>
      <c r="BU20" s="5">
        <v>21.5</v>
      </c>
      <c r="BV20" s="5">
        <v>30.1</v>
      </c>
      <c r="BW20" s="5">
        <v>43.4</v>
      </c>
      <c r="BX20" s="5">
        <v>1.6</v>
      </c>
      <c r="BY20" s="5">
        <v>0.4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0.4</v>
      </c>
      <c r="CF20" s="5">
        <v>47.3</v>
      </c>
      <c r="CG20" s="9">
        <v>31.6</v>
      </c>
      <c r="CH20" s="1">
        <f t="shared" si="0"/>
        <v>12.166561946649912</v>
      </c>
      <c r="CI20" s="1">
        <f t="shared" si="3"/>
        <v>15.550780366432935</v>
      </c>
      <c r="CJ20" s="1">
        <f t="shared" si="1"/>
        <v>-21.762370376524721</v>
      </c>
      <c r="CK20" s="1">
        <f t="shared" si="2"/>
        <v>84.7</v>
      </c>
    </row>
    <row r="21" spans="1:89" ht="18.75" thickBot="1" x14ac:dyDescent="0.4">
      <c r="A21" s="3" t="s">
        <v>61</v>
      </c>
      <c r="B21" s="4">
        <v>70930</v>
      </c>
      <c r="C21" s="4">
        <v>72740</v>
      </c>
      <c r="D21" s="5">
        <v>99.6</v>
      </c>
      <c r="E21" s="5">
        <v>99.7</v>
      </c>
      <c r="F21" s="6">
        <v>605</v>
      </c>
      <c r="G21" s="6">
        <v>654</v>
      </c>
      <c r="H21" s="5">
        <v>99.2</v>
      </c>
      <c r="I21" s="5">
        <v>99.1</v>
      </c>
      <c r="J21" s="4">
        <v>69773</v>
      </c>
      <c r="K21" s="4">
        <v>71285</v>
      </c>
      <c r="L21" s="4">
        <v>51475</v>
      </c>
      <c r="M21" s="4">
        <v>61505</v>
      </c>
      <c r="N21" s="4">
        <v>74647</v>
      </c>
      <c r="O21" s="4">
        <v>81735</v>
      </c>
      <c r="P21" s="5">
        <v>72.599999999999994</v>
      </c>
      <c r="Q21" s="5">
        <v>84.6</v>
      </c>
      <c r="R21" s="5">
        <v>105.2</v>
      </c>
      <c r="S21" s="5">
        <v>112.4</v>
      </c>
      <c r="T21" s="4">
        <v>53169</v>
      </c>
      <c r="U21" s="4">
        <v>77155</v>
      </c>
      <c r="V21" s="4">
        <v>57813</v>
      </c>
      <c r="W21" s="4">
        <v>72946</v>
      </c>
      <c r="X21" s="4">
        <v>61031</v>
      </c>
      <c r="Y21" s="4">
        <v>70549</v>
      </c>
      <c r="Z21" s="4">
        <v>24710</v>
      </c>
      <c r="AA21" s="6">
        <v>0</v>
      </c>
      <c r="AB21" s="4">
        <v>18083</v>
      </c>
      <c r="AC21" s="6">
        <v>0</v>
      </c>
      <c r="AD21" s="4">
        <v>12516</v>
      </c>
      <c r="AE21" s="6">
        <v>0</v>
      </c>
      <c r="AF21" s="4">
        <v>71735</v>
      </c>
      <c r="AG21" s="4">
        <v>68218</v>
      </c>
      <c r="AH21" s="5">
        <v>101.1</v>
      </c>
      <c r="AI21" s="5">
        <v>93.8</v>
      </c>
      <c r="AJ21" s="4">
        <v>70888</v>
      </c>
      <c r="AK21" s="4">
        <v>68134</v>
      </c>
      <c r="AL21" s="5">
        <v>3.9</v>
      </c>
      <c r="AM21" s="5">
        <v>16.5</v>
      </c>
      <c r="AN21" s="4">
        <v>74276</v>
      </c>
      <c r="AO21" s="4">
        <v>64802</v>
      </c>
      <c r="AP21" s="5">
        <v>104.7</v>
      </c>
      <c r="AQ21" s="5">
        <v>89.1</v>
      </c>
      <c r="AR21" s="5">
        <v>63.3</v>
      </c>
      <c r="AS21" s="5">
        <v>45.7</v>
      </c>
      <c r="AT21" s="6">
        <v>0</v>
      </c>
      <c r="AU21" s="6">
        <v>0</v>
      </c>
      <c r="AV21" s="5">
        <v>100</v>
      </c>
      <c r="AW21" s="5">
        <v>100</v>
      </c>
      <c r="AX21" s="5">
        <v>80.3</v>
      </c>
      <c r="AY21" s="5">
        <v>67.599999999999994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100</v>
      </c>
      <c r="BM21" s="5">
        <v>95.3</v>
      </c>
      <c r="BN21" s="5">
        <v>0</v>
      </c>
      <c r="BO21" s="5">
        <v>4.7</v>
      </c>
      <c r="BP21" s="6">
        <v>880</v>
      </c>
      <c r="BQ21" s="6">
        <v>937</v>
      </c>
      <c r="BR21" s="5">
        <v>6.2</v>
      </c>
      <c r="BS21" s="5">
        <v>8.3000000000000007</v>
      </c>
      <c r="BT21" s="5">
        <v>17.899999999999999</v>
      </c>
      <c r="BU21" s="5">
        <v>12.3</v>
      </c>
      <c r="BV21" s="5">
        <v>19.899999999999999</v>
      </c>
      <c r="BW21" s="5">
        <v>20.9</v>
      </c>
      <c r="BX21" s="5">
        <v>3.2</v>
      </c>
      <c r="BY21" s="5">
        <v>6.6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52.9</v>
      </c>
      <c r="CG21" s="9">
        <v>51.9</v>
      </c>
      <c r="CH21" s="1">
        <f t="shared" si="0"/>
        <v>12.406598054419851</v>
      </c>
      <c r="CI21" s="1">
        <f t="shared" si="3"/>
        <v>12.881495738245807</v>
      </c>
      <c r="CJ21" s="1">
        <f t="shared" si="1"/>
        <v>-3.6866656906616919</v>
      </c>
      <c r="CK21" s="1">
        <f t="shared" si="2"/>
        <v>80.3</v>
      </c>
    </row>
    <row r="22" spans="1:89" ht="18.75" thickBot="1" x14ac:dyDescent="0.4">
      <c r="A22" s="3" t="s">
        <v>62</v>
      </c>
      <c r="B22" s="4">
        <v>31910</v>
      </c>
      <c r="C22" s="4">
        <v>34013</v>
      </c>
      <c r="D22" s="5">
        <v>99.7</v>
      </c>
      <c r="E22" s="5">
        <v>99.6</v>
      </c>
      <c r="F22" s="6">
        <v>429</v>
      </c>
      <c r="G22" s="6">
        <v>394</v>
      </c>
      <c r="H22" s="5">
        <v>98.7</v>
      </c>
      <c r="I22" s="5">
        <v>98.9</v>
      </c>
      <c r="J22" s="4">
        <v>31755</v>
      </c>
      <c r="K22" s="4">
        <v>33818</v>
      </c>
      <c r="L22" s="4">
        <v>47752</v>
      </c>
      <c r="M22" s="4">
        <v>46962</v>
      </c>
      <c r="N22" s="4">
        <v>53680</v>
      </c>
      <c r="O22" s="4">
        <v>49317</v>
      </c>
      <c r="P22" s="5">
        <v>149.6</v>
      </c>
      <c r="Q22" s="5">
        <v>138.1</v>
      </c>
      <c r="R22" s="5">
        <v>168.2</v>
      </c>
      <c r="S22" s="5">
        <v>145</v>
      </c>
      <c r="T22" s="4">
        <v>39515</v>
      </c>
      <c r="U22" s="4">
        <v>44852</v>
      </c>
      <c r="V22" s="4">
        <v>40646</v>
      </c>
      <c r="W22" s="4">
        <v>43210</v>
      </c>
      <c r="X22" s="4">
        <v>41293</v>
      </c>
      <c r="Y22" s="4">
        <v>42729</v>
      </c>
      <c r="Z22" s="4">
        <v>6038</v>
      </c>
      <c r="AA22" s="6">
        <v>0</v>
      </c>
      <c r="AB22" s="4">
        <v>3339</v>
      </c>
      <c r="AC22" s="6">
        <v>0</v>
      </c>
      <c r="AD22" s="4">
        <v>1773</v>
      </c>
      <c r="AE22" s="6">
        <v>0</v>
      </c>
      <c r="AF22" s="4">
        <v>41332</v>
      </c>
      <c r="AG22" s="4">
        <v>41351</v>
      </c>
      <c r="AH22" s="5">
        <v>129.5</v>
      </c>
      <c r="AI22" s="5">
        <v>121.6</v>
      </c>
      <c r="AJ22" s="4">
        <v>41242</v>
      </c>
      <c r="AK22" s="4">
        <v>41348</v>
      </c>
      <c r="AL22" s="5">
        <v>23</v>
      </c>
      <c r="AM22" s="5">
        <v>16.2</v>
      </c>
      <c r="AN22" s="4">
        <v>43626</v>
      </c>
      <c r="AO22" s="4">
        <v>37305</v>
      </c>
      <c r="AP22" s="5">
        <v>136.69999999999999</v>
      </c>
      <c r="AQ22" s="5">
        <v>109.7</v>
      </c>
      <c r="AR22" s="5">
        <v>77.3</v>
      </c>
      <c r="AS22" s="5">
        <v>69.400000000000006</v>
      </c>
      <c r="AT22" s="6">
        <v>0</v>
      </c>
      <c r="AU22" s="6">
        <v>0</v>
      </c>
      <c r="AV22" s="5">
        <v>99.7</v>
      </c>
      <c r="AW22" s="5">
        <v>99.6</v>
      </c>
      <c r="AX22" s="5">
        <v>88.2</v>
      </c>
      <c r="AY22" s="5">
        <v>76.599999999999994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1.1000000000000001</v>
      </c>
      <c r="BK22" s="5">
        <v>0.6</v>
      </c>
      <c r="BL22" s="5">
        <v>98.9</v>
      </c>
      <c r="BM22" s="5">
        <v>99.4</v>
      </c>
      <c r="BN22" s="5">
        <v>0</v>
      </c>
      <c r="BO22" s="5">
        <v>0</v>
      </c>
      <c r="BP22" s="6">
        <v>181</v>
      </c>
      <c r="BQ22" s="6">
        <v>264</v>
      </c>
      <c r="BR22" s="5">
        <v>2.2000000000000002</v>
      </c>
      <c r="BS22" s="5">
        <v>0.6</v>
      </c>
      <c r="BT22" s="5">
        <v>10</v>
      </c>
      <c r="BU22" s="5">
        <v>13.3</v>
      </c>
      <c r="BV22" s="5">
        <v>36.700000000000003</v>
      </c>
      <c r="BW22" s="5">
        <v>27.6</v>
      </c>
      <c r="BX22" s="5">
        <v>3.3</v>
      </c>
      <c r="BY22" s="5">
        <v>1.1000000000000001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47.8</v>
      </c>
      <c r="CG22" s="9">
        <v>57.5</v>
      </c>
      <c r="CH22" s="1">
        <f t="shared" si="0"/>
        <v>5.6722030711375746</v>
      </c>
      <c r="CI22" s="1">
        <f t="shared" si="3"/>
        <v>7.7617381589392291</v>
      </c>
      <c r="CJ22" s="1">
        <f t="shared" si="1"/>
        <v>-26.920968538408214</v>
      </c>
      <c r="CK22" s="1">
        <f t="shared" si="2"/>
        <v>88.2</v>
      </c>
    </row>
    <row r="23" spans="1:89" ht="18.75" thickBot="1" x14ac:dyDescent="0.4">
      <c r="A23" s="3" t="s">
        <v>63</v>
      </c>
      <c r="B23" s="4">
        <v>45359</v>
      </c>
      <c r="C23" s="4">
        <v>54656</v>
      </c>
      <c r="D23" s="5">
        <v>99.1</v>
      </c>
      <c r="E23" s="5">
        <v>99.3</v>
      </c>
      <c r="F23" s="6">
        <v>477</v>
      </c>
      <c r="G23" s="6">
        <v>381</v>
      </c>
      <c r="H23" s="5">
        <v>99</v>
      </c>
      <c r="I23" s="5">
        <v>99.3</v>
      </c>
      <c r="J23" s="4">
        <v>45357</v>
      </c>
      <c r="K23" s="4">
        <v>54563</v>
      </c>
      <c r="L23" s="4">
        <v>58818</v>
      </c>
      <c r="M23" s="4">
        <v>52061</v>
      </c>
      <c r="N23" s="4">
        <v>65652</v>
      </c>
      <c r="O23" s="4">
        <v>59257</v>
      </c>
      <c r="P23" s="5">
        <v>129.69999999999999</v>
      </c>
      <c r="Q23" s="5">
        <v>95.3</v>
      </c>
      <c r="R23" s="5">
        <v>144.69999999999999</v>
      </c>
      <c r="S23" s="5">
        <v>108.4</v>
      </c>
      <c r="T23" s="4">
        <v>43600</v>
      </c>
      <c r="U23" s="4">
        <v>61578</v>
      </c>
      <c r="V23" s="4">
        <v>48781</v>
      </c>
      <c r="W23" s="4">
        <v>61424</v>
      </c>
      <c r="X23" s="4">
        <v>55674</v>
      </c>
      <c r="Y23" s="4">
        <v>63146</v>
      </c>
      <c r="Z23" s="4">
        <v>19288</v>
      </c>
      <c r="AA23" s="6">
        <v>0</v>
      </c>
      <c r="AB23" s="4">
        <v>14328</v>
      </c>
      <c r="AC23" s="6">
        <v>0</v>
      </c>
      <c r="AD23" s="4">
        <v>9969</v>
      </c>
      <c r="AE23" s="6">
        <v>0</v>
      </c>
      <c r="AF23" s="4">
        <v>64124</v>
      </c>
      <c r="AG23" s="4">
        <v>64403</v>
      </c>
      <c r="AH23" s="5">
        <v>141.4</v>
      </c>
      <c r="AI23" s="5">
        <v>117.8</v>
      </c>
      <c r="AJ23" s="4">
        <v>64124</v>
      </c>
      <c r="AK23" s="4">
        <v>64398</v>
      </c>
      <c r="AL23" s="5">
        <v>2.2999999999999998</v>
      </c>
      <c r="AM23" s="7">
        <v>-8.6999999999999993</v>
      </c>
      <c r="AN23" s="4">
        <v>71609</v>
      </c>
      <c r="AO23" s="4">
        <v>58994</v>
      </c>
      <c r="AP23" s="5">
        <v>157.9</v>
      </c>
      <c r="AQ23" s="5">
        <v>107.9</v>
      </c>
      <c r="AR23" s="5">
        <v>75.2</v>
      </c>
      <c r="AS23" s="5">
        <v>59.1</v>
      </c>
      <c r="AT23" s="6">
        <v>4</v>
      </c>
      <c r="AU23" s="6">
        <v>1</v>
      </c>
      <c r="AV23" s="5">
        <v>100</v>
      </c>
      <c r="AW23" s="5">
        <v>100</v>
      </c>
      <c r="AX23" s="5">
        <v>83.9</v>
      </c>
      <c r="AY23" s="5">
        <v>77.5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2.1</v>
      </c>
      <c r="BL23" s="5">
        <v>100</v>
      </c>
      <c r="BM23" s="5">
        <v>97.4</v>
      </c>
      <c r="BN23" s="5">
        <v>0</v>
      </c>
      <c r="BO23" s="5">
        <v>0.5</v>
      </c>
      <c r="BP23" s="6">
        <v>386</v>
      </c>
      <c r="BQ23" s="6">
        <v>514</v>
      </c>
      <c r="BR23" s="5">
        <v>10.199999999999999</v>
      </c>
      <c r="BS23" s="5">
        <v>14</v>
      </c>
      <c r="BT23" s="5">
        <v>9.6</v>
      </c>
      <c r="BU23" s="5">
        <v>6.6</v>
      </c>
      <c r="BV23" s="5">
        <v>25.7</v>
      </c>
      <c r="BW23" s="5">
        <v>28.1</v>
      </c>
      <c r="BX23" s="5">
        <v>0.9</v>
      </c>
      <c r="BY23" s="5">
        <v>1.5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53.6</v>
      </c>
      <c r="CG23" s="9">
        <v>49.9</v>
      </c>
      <c r="CH23" s="1">
        <f t="shared" si="0"/>
        <v>8.509887784122224</v>
      </c>
      <c r="CI23" s="1">
        <f t="shared" si="3"/>
        <v>9.40427400468384</v>
      </c>
      <c r="CJ23" s="1">
        <f t="shared" si="1"/>
        <v>-9.5104228153727011</v>
      </c>
      <c r="CK23" s="1">
        <f t="shared" si="2"/>
        <v>83.9</v>
      </c>
    </row>
    <row r="24" spans="1:89" ht="18.75" thickBot="1" x14ac:dyDescent="0.4">
      <c r="A24" s="3" t="s">
        <v>64</v>
      </c>
      <c r="B24" s="4">
        <v>44276</v>
      </c>
      <c r="C24" s="4">
        <v>47250</v>
      </c>
      <c r="D24" s="5">
        <v>99.7</v>
      </c>
      <c r="E24" s="5">
        <v>99.6</v>
      </c>
      <c r="F24" s="6">
        <v>215</v>
      </c>
      <c r="G24" s="6">
        <v>358</v>
      </c>
      <c r="H24" s="5">
        <v>99.5</v>
      </c>
      <c r="I24" s="5">
        <v>99.2</v>
      </c>
      <c r="J24" s="4">
        <v>44032</v>
      </c>
      <c r="K24" s="4">
        <v>46822</v>
      </c>
      <c r="L24" s="4">
        <v>51852</v>
      </c>
      <c r="M24" s="4">
        <v>48402</v>
      </c>
      <c r="N24" s="4">
        <v>57569</v>
      </c>
      <c r="O24" s="4">
        <v>51479</v>
      </c>
      <c r="P24" s="5">
        <v>117.1</v>
      </c>
      <c r="Q24" s="5">
        <v>102.4</v>
      </c>
      <c r="R24" s="5">
        <v>130</v>
      </c>
      <c r="S24" s="5">
        <v>109</v>
      </c>
      <c r="T24" s="4">
        <v>36578</v>
      </c>
      <c r="U24" s="4">
        <v>50881</v>
      </c>
      <c r="V24" s="4">
        <v>38871</v>
      </c>
      <c r="W24" s="4">
        <v>48068</v>
      </c>
      <c r="X24" s="4">
        <v>41227</v>
      </c>
      <c r="Y24" s="4">
        <v>47638</v>
      </c>
      <c r="Z24" s="4">
        <v>14645</v>
      </c>
      <c r="AA24" s="6">
        <v>0</v>
      </c>
      <c r="AB24" s="4">
        <v>10427</v>
      </c>
      <c r="AC24" s="6">
        <v>0</v>
      </c>
      <c r="AD24" s="4">
        <v>7320</v>
      </c>
      <c r="AE24" s="6">
        <v>0</v>
      </c>
      <c r="AF24" s="4">
        <v>44905</v>
      </c>
      <c r="AG24" s="4">
        <v>45208</v>
      </c>
      <c r="AH24" s="5">
        <v>101.4</v>
      </c>
      <c r="AI24" s="5">
        <v>95.7</v>
      </c>
      <c r="AJ24" s="4">
        <v>44058</v>
      </c>
      <c r="AK24" s="4">
        <v>44147</v>
      </c>
      <c r="AL24" s="5">
        <v>22</v>
      </c>
      <c r="AM24" s="5">
        <v>12.2</v>
      </c>
      <c r="AN24" s="4">
        <v>52756</v>
      </c>
      <c r="AO24" s="4">
        <v>36858</v>
      </c>
      <c r="AP24" s="5">
        <v>119.2</v>
      </c>
      <c r="AQ24" s="5">
        <v>78</v>
      </c>
      <c r="AR24" s="5">
        <v>78.900000000000006</v>
      </c>
      <c r="AS24" s="5">
        <v>61.9</v>
      </c>
      <c r="AT24" s="6">
        <v>61</v>
      </c>
      <c r="AU24" s="6">
        <v>25</v>
      </c>
      <c r="AV24" s="5">
        <v>100</v>
      </c>
      <c r="AW24" s="5">
        <v>100</v>
      </c>
      <c r="AX24" s="5">
        <v>72.3</v>
      </c>
      <c r="AY24" s="5">
        <v>51.3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4.3</v>
      </c>
      <c r="BK24" s="5">
        <v>6</v>
      </c>
      <c r="BL24" s="5">
        <v>94.4</v>
      </c>
      <c r="BM24" s="5">
        <v>93.8</v>
      </c>
      <c r="BN24" s="5">
        <v>1.2</v>
      </c>
      <c r="BO24" s="5">
        <v>0.2</v>
      </c>
      <c r="BP24" s="6">
        <v>40</v>
      </c>
      <c r="BQ24" s="6">
        <v>28</v>
      </c>
      <c r="BR24" s="5">
        <v>5.7</v>
      </c>
      <c r="BS24" s="5">
        <v>0</v>
      </c>
      <c r="BT24" s="5">
        <v>8.6</v>
      </c>
      <c r="BU24" s="5">
        <v>8.3000000000000007</v>
      </c>
      <c r="BV24" s="5">
        <v>28.6</v>
      </c>
      <c r="BW24" s="5">
        <v>33.299999999999997</v>
      </c>
      <c r="BX24" s="5">
        <v>2.9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54.3</v>
      </c>
      <c r="CG24" s="9">
        <v>58.3</v>
      </c>
      <c r="CH24" s="1">
        <f t="shared" si="0"/>
        <v>0.90342397687234621</v>
      </c>
      <c r="CI24" s="1">
        <f t="shared" si="3"/>
        <v>0.59259259259259256</v>
      </c>
      <c r="CJ24" s="1">
        <f t="shared" si="1"/>
        <v>52.452796097208434</v>
      </c>
      <c r="CK24" s="1">
        <f t="shared" si="2"/>
        <v>72.3</v>
      </c>
    </row>
    <row r="25" spans="1:89" ht="18.75" thickBot="1" x14ac:dyDescent="0.4">
      <c r="A25" s="3" t="s">
        <v>65</v>
      </c>
      <c r="B25" s="4">
        <v>42264</v>
      </c>
      <c r="C25" s="4">
        <v>54426</v>
      </c>
      <c r="D25" s="5">
        <v>99.3</v>
      </c>
      <c r="E25" s="5">
        <v>99</v>
      </c>
      <c r="F25" s="6">
        <v>701</v>
      </c>
      <c r="G25" s="6">
        <v>826</v>
      </c>
      <c r="H25" s="5">
        <v>98.4</v>
      </c>
      <c r="I25" s="5">
        <v>98.5</v>
      </c>
      <c r="J25" s="4">
        <v>42020</v>
      </c>
      <c r="K25" s="4">
        <v>54272</v>
      </c>
      <c r="L25" s="4">
        <v>40389</v>
      </c>
      <c r="M25" s="4">
        <v>50225</v>
      </c>
      <c r="N25" s="4">
        <v>53133</v>
      </c>
      <c r="O25" s="4">
        <v>67647</v>
      </c>
      <c r="P25" s="5">
        <v>95.6</v>
      </c>
      <c r="Q25" s="5">
        <v>92.3</v>
      </c>
      <c r="R25" s="5">
        <v>125.7</v>
      </c>
      <c r="S25" s="5">
        <v>124.3</v>
      </c>
      <c r="T25" s="4">
        <v>43545</v>
      </c>
      <c r="U25" s="4">
        <v>68706</v>
      </c>
      <c r="V25" s="4">
        <v>47767</v>
      </c>
      <c r="W25" s="4">
        <v>68128</v>
      </c>
      <c r="X25" s="4">
        <v>54408</v>
      </c>
      <c r="Y25" s="4">
        <v>66873</v>
      </c>
      <c r="Z25" s="4">
        <v>16116</v>
      </c>
      <c r="AA25" s="6">
        <v>0</v>
      </c>
      <c r="AB25" s="4">
        <v>11719</v>
      </c>
      <c r="AC25" s="6">
        <v>0</v>
      </c>
      <c r="AD25" s="4">
        <v>7864</v>
      </c>
      <c r="AE25" s="6">
        <v>0</v>
      </c>
      <c r="AF25" s="4">
        <v>57491</v>
      </c>
      <c r="AG25" s="4">
        <v>67235</v>
      </c>
      <c r="AH25" s="5">
        <v>136</v>
      </c>
      <c r="AI25" s="5">
        <v>123.5</v>
      </c>
      <c r="AJ25" s="4">
        <v>58794</v>
      </c>
      <c r="AK25" s="4">
        <v>67134</v>
      </c>
      <c r="AL25" s="7">
        <v>-8.1999999999999993</v>
      </c>
      <c r="AM25" s="5">
        <v>0.6</v>
      </c>
      <c r="AN25" s="4">
        <v>60728</v>
      </c>
      <c r="AO25" s="4">
        <v>42926</v>
      </c>
      <c r="AP25" s="5">
        <v>143.69999999999999</v>
      </c>
      <c r="AQ25" s="5">
        <v>78.900000000000006</v>
      </c>
      <c r="AR25" s="5">
        <v>51.4</v>
      </c>
      <c r="AS25" s="5">
        <v>32.299999999999997</v>
      </c>
      <c r="AT25" s="6">
        <v>0</v>
      </c>
      <c r="AU25" s="6">
        <v>5</v>
      </c>
      <c r="AV25" s="5">
        <v>99.7</v>
      </c>
      <c r="AW25" s="5">
        <v>100</v>
      </c>
      <c r="AX25" s="5">
        <v>56.1</v>
      </c>
      <c r="AY25" s="5">
        <v>41.4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1.8</v>
      </c>
      <c r="BH25" s="5">
        <v>0</v>
      </c>
      <c r="BI25" s="5">
        <v>0</v>
      </c>
      <c r="BJ25" s="5">
        <v>0.3</v>
      </c>
      <c r="BK25" s="5">
        <v>5.5</v>
      </c>
      <c r="BL25" s="5">
        <v>98.9</v>
      </c>
      <c r="BM25" s="5">
        <v>91.1</v>
      </c>
      <c r="BN25" s="5">
        <v>0.8</v>
      </c>
      <c r="BO25" s="5">
        <v>1.6</v>
      </c>
      <c r="BP25" s="6">
        <v>459</v>
      </c>
      <c r="BQ25" s="6">
        <v>388</v>
      </c>
      <c r="BR25" s="5">
        <v>8.1999999999999993</v>
      </c>
      <c r="BS25" s="5">
        <v>9.1999999999999993</v>
      </c>
      <c r="BT25" s="5">
        <v>14.1</v>
      </c>
      <c r="BU25" s="5">
        <v>8.3000000000000007</v>
      </c>
      <c r="BV25" s="5">
        <v>25.5</v>
      </c>
      <c r="BW25" s="5">
        <v>27.6</v>
      </c>
      <c r="BX25" s="5">
        <v>2.2999999999999998</v>
      </c>
      <c r="BY25" s="5">
        <v>5.5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49.9</v>
      </c>
      <c r="CG25" s="9">
        <v>49.4</v>
      </c>
      <c r="CH25" s="1">
        <f t="shared" si="0"/>
        <v>10.860306643952299</v>
      </c>
      <c r="CI25" s="1">
        <f t="shared" si="3"/>
        <v>7.128945724469923</v>
      </c>
      <c r="CJ25" s="1">
        <f t="shared" si="1"/>
        <v>52.340992114367992</v>
      </c>
      <c r="CK25" s="1">
        <f t="shared" si="2"/>
        <v>56.1</v>
      </c>
    </row>
    <row r="26" spans="1:89" ht="18.75" thickBot="1" x14ac:dyDescent="0.4">
      <c r="A26" s="3" t="s">
        <v>66</v>
      </c>
      <c r="B26" s="4">
        <v>67173</v>
      </c>
      <c r="C26" s="4">
        <v>64415</v>
      </c>
      <c r="D26" s="5">
        <v>99.4</v>
      </c>
      <c r="E26" s="5">
        <v>99</v>
      </c>
      <c r="F26" s="6">
        <v>473</v>
      </c>
      <c r="G26" s="6">
        <v>687</v>
      </c>
      <c r="H26" s="5">
        <v>99.3</v>
      </c>
      <c r="I26" s="5">
        <v>98.9</v>
      </c>
      <c r="J26" s="4">
        <v>66455</v>
      </c>
      <c r="K26" s="4">
        <v>63254</v>
      </c>
      <c r="L26" s="4">
        <v>67994</v>
      </c>
      <c r="M26" s="4">
        <v>60990</v>
      </c>
      <c r="N26" s="4">
        <v>67040</v>
      </c>
      <c r="O26" s="4">
        <v>63147</v>
      </c>
      <c r="P26" s="5">
        <v>101.2</v>
      </c>
      <c r="Q26" s="5">
        <v>94.7</v>
      </c>
      <c r="R26" s="5">
        <v>99.8</v>
      </c>
      <c r="S26" s="5">
        <v>98</v>
      </c>
      <c r="T26" s="4">
        <v>45940</v>
      </c>
      <c r="U26" s="4">
        <v>67624</v>
      </c>
      <c r="V26" s="4">
        <v>50816</v>
      </c>
      <c r="W26" s="4">
        <v>63921</v>
      </c>
      <c r="X26" s="4">
        <v>54658</v>
      </c>
      <c r="Y26" s="4">
        <v>63586</v>
      </c>
      <c r="Z26" s="4">
        <v>21384</v>
      </c>
      <c r="AA26" s="6">
        <v>0</v>
      </c>
      <c r="AB26" s="4">
        <v>14345</v>
      </c>
      <c r="AC26" s="6">
        <v>0</v>
      </c>
      <c r="AD26" s="4">
        <v>10021</v>
      </c>
      <c r="AE26" s="6">
        <v>0</v>
      </c>
      <c r="AF26" s="4">
        <v>63350</v>
      </c>
      <c r="AG26" s="4">
        <v>59042</v>
      </c>
      <c r="AH26" s="5">
        <v>94.3</v>
      </c>
      <c r="AI26" s="5">
        <v>91.7</v>
      </c>
      <c r="AJ26" s="4">
        <v>62448</v>
      </c>
      <c r="AK26" s="4">
        <v>58700</v>
      </c>
      <c r="AL26" s="5">
        <v>5.5</v>
      </c>
      <c r="AM26" s="5">
        <v>6.5</v>
      </c>
      <c r="AN26" s="4">
        <v>66193</v>
      </c>
      <c r="AO26" s="4">
        <v>48187</v>
      </c>
      <c r="AP26" s="5">
        <v>98.5</v>
      </c>
      <c r="AQ26" s="5">
        <v>74.8</v>
      </c>
      <c r="AR26" s="5">
        <v>77.900000000000006</v>
      </c>
      <c r="AS26" s="5">
        <v>70.2</v>
      </c>
      <c r="AT26" s="6">
        <v>186</v>
      </c>
      <c r="AU26" s="6">
        <v>0</v>
      </c>
      <c r="AV26" s="5">
        <v>100</v>
      </c>
      <c r="AW26" s="5">
        <v>100</v>
      </c>
      <c r="AX26" s="5">
        <v>30.9</v>
      </c>
      <c r="AY26" s="5">
        <v>23.9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2.7</v>
      </c>
      <c r="BK26" s="5">
        <v>2.7</v>
      </c>
      <c r="BL26" s="5">
        <v>97.1</v>
      </c>
      <c r="BM26" s="5">
        <v>96.9</v>
      </c>
      <c r="BN26" s="5">
        <v>0.2</v>
      </c>
      <c r="BO26" s="5">
        <v>0.4</v>
      </c>
      <c r="BP26" s="6">
        <v>148</v>
      </c>
      <c r="BQ26" s="6">
        <v>159</v>
      </c>
      <c r="BR26" s="5">
        <v>1.5</v>
      </c>
      <c r="BS26" s="5">
        <v>2.2999999999999998</v>
      </c>
      <c r="BT26" s="5">
        <v>5.2</v>
      </c>
      <c r="BU26" s="5">
        <v>9.1999999999999993</v>
      </c>
      <c r="BV26" s="5">
        <v>31.3</v>
      </c>
      <c r="BW26" s="5">
        <v>28.2</v>
      </c>
      <c r="BX26" s="5">
        <v>2.2000000000000002</v>
      </c>
      <c r="BY26" s="5">
        <v>2.2999999999999998</v>
      </c>
      <c r="BZ26" s="5">
        <v>0</v>
      </c>
      <c r="CA26" s="5">
        <v>0</v>
      </c>
      <c r="CB26" s="5">
        <v>0</v>
      </c>
      <c r="CC26" s="5">
        <v>0</v>
      </c>
      <c r="CD26" s="5">
        <v>0</v>
      </c>
      <c r="CE26" s="5">
        <v>0</v>
      </c>
      <c r="CF26" s="5">
        <v>59.7</v>
      </c>
      <c r="CG26" s="9">
        <v>58</v>
      </c>
      <c r="CH26" s="1">
        <f t="shared" si="0"/>
        <v>2.203266193262174</v>
      </c>
      <c r="CI26" s="1">
        <f t="shared" si="3"/>
        <v>2.4683691686718929</v>
      </c>
      <c r="CJ26" s="1">
        <f t="shared" si="1"/>
        <v>-10.740005132715124</v>
      </c>
      <c r="CK26" s="1">
        <f t="shared" si="2"/>
        <v>30.9</v>
      </c>
    </row>
    <row r="27" spans="1:89" ht="18.75" thickBot="1" x14ac:dyDescent="0.4">
      <c r="A27" s="3" t="s">
        <v>67</v>
      </c>
      <c r="B27" s="4">
        <v>28520</v>
      </c>
      <c r="C27" s="4">
        <v>30333</v>
      </c>
      <c r="D27" s="5">
        <v>98.7</v>
      </c>
      <c r="E27" s="5">
        <v>98.9</v>
      </c>
      <c r="F27" s="6">
        <v>514</v>
      </c>
      <c r="G27" s="6">
        <v>516</v>
      </c>
      <c r="H27" s="5">
        <v>98.2</v>
      </c>
      <c r="I27" s="5">
        <v>98.3</v>
      </c>
      <c r="J27" s="4">
        <v>27817</v>
      </c>
      <c r="K27" s="4">
        <v>28531</v>
      </c>
      <c r="L27" s="4">
        <v>26074</v>
      </c>
      <c r="M27" s="4">
        <v>22894</v>
      </c>
      <c r="N27" s="4">
        <v>34198</v>
      </c>
      <c r="O27" s="4">
        <v>28331</v>
      </c>
      <c r="P27" s="5">
        <v>91.4</v>
      </c>
      <c r="Q27" s="5">
        <v>75.5</v>
      </c>
      <c r="R27" s="5">
        <v>119.9</v>
      </c>
      <c r="S27" s="5">
        <v>93.4</v>
      </c>
      <c r="T27" s="4">
        <v>26091</v>
      </c>
      <c r="U27" s="4">
        <v>33417</v>
      </c>
      <c r="V27" s="4">
        <v>27586</v>
      </c>
      <c r="W27" s="4">
        <v>32568</v>
      </c>
      <c r="X27" s="4">
        <v>30687</v>
      </c>
      <c r="Y27" s="4">
        <v>32752</v>
      </c>
      <c r="Z27" s="4">
        <v>9339</v>
      </c>
      <c r="AA27" s="6">
        <v>0</v>
      </c>
      <c r="AB27" s="4">
        <v>7108</v>
      </c>
      <c r="AC27" s="6">
        <v>0</v>
      </c>
      <c r="AD27" s="4">
        <v>5178</v>
      </c>
      <c r="AE27" s="6">
        <v>0</v>
      </c>
      <c r="AF27" s="4">
        <v>31957</v>
      </c>
      <c r="AG27" s="4">
        <v>32301</v>
      </c>
      <c r="AH27" s="5">
        <v>112.1</v>
      </c>
      <c r="AI27" s="5">
        <v>106.5</v>
      </c>
      <c r="AJ27" s="4">
        <v>31835</v>
      </c>
      <c r="AK27" s="4">
        <v>32312</v>
      </c>
      <c r="AL27" s="5">
        <v>6.6</v>
      </c>
      <c r="AM27" s="7">
        <v>-14</v>
      </c>
      <c r="AN27" s="4">
        <v>32761</v>
      </c>
      <c r="AO27" s="4">
        <v>28771</v>
      </c>
      <c r="AP27" s="5">
        <v>114.9</v>
      </c>
      <c r="AQ27" s="5">
        <v>94.9</v>
      </c>
      <c r="AR27" s="5">
        <v>53.3</v>
      </c>
      <c r="AS27" s="5">
        <v>53.1</v>
      </c>
      <c r="AT27" s="6">
        <v>0</v>
      </c>
      <c r="AU27" s="6">
        <v>0</v>
      </c>
      <c r="AV27" s="5">
        <v>99.9</v>
      </c>
      <c r="AW27" s="5">
        <v>93.4</v>
      </c>
      <c r="AX27" s="5">
        <v>70.2</v>
      </c>
      <c r="AY27" s="5">
        <v>40.799999999999997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0</v>
      </c>
      <c r="BF27" s="5">
        <v>0.3</v>
      </c>
      <c r="BG27" s="5">
        <v>0</v>
      </c>
      <c r="BH27" s="5">
        <v>0</v>
      </c>
      <c r="BI27" s="5">
        <v>0</v>
      </c>
      <c r="BJ27" s="5">
        <v>0.1</v>
      </c>
      <c r="BK27" s="5">
        <v>0</v>
      </c>
      <c r="BL27" s="5">
        <v>97.4</v>
      </c>
      <c r="BM27" s="5">
        <v>89.6</v>
      </c>
      <c r="BN27" s="5">
        <v>2.2000000000000002</v>
      </c>
      <c r="BO27" s="5">
        <v>10.4</v>
      </c>
      <c r="BP27" s="6">
        <v>573</v>
      </c>
      <c r="BQ27" s="6">
        <v>568</v>
      </c>
      <c r="BR27" s="5">
        <v>7.6</v>
      </c>
      <c r="BS27" s="5">
        <v>8.6</v>
      </c>
      <c r="BT27" s="5">
        <v>17.100000000000001</v>
      </c>
      <c r="BU27" s="5">
        <v>8.9</v>
      </c>
      <c r="BV27" s="5">
        <v>35.299999999999997</v>
      </c>
      <c r="BW27" s="5">
        <v>25.1</v>
      </c>
      <c r="BX27" s="5">
        <v>6.6</v>
      </c>
      <c r="BY27" s="5">
        <v>11.2</v>
      </c>
      <c r="BZ27" s="5">
        <v>0</v>
      </c>
      <c r="CA27" s="5">
        <v>0</v>
      </c>
      <c r="CB27" s="5">
        <v>0</v>
      </c>
      <c r="CC27" s="5">
        <v>0</v>
      </c>
      <c r="CD27" s="5">
        <v>0</v>
      </c>
      <c r="CE27" s="5">
        <v>0</v>
      </c>
      <c r="CF27" s="5">
        <v>33.299999999999997</v>
      </c>
      <c r="CG27" s="9">
        <v>46.2</v>
      </c>
      <c r="CH27" s="1">
        <f t="shared" si="0"/>
        <v>20.091164095371671</v>
      </c>
      <c r="CI27" s="1">
        <f t="shared" si="3"/>
        <v>18.725480499785711</v>
      </c>
      <c r="CJ27" s="1">
        <f t="shared" si="1"/>
        <v>7.2931831874839652</v>
      </c>
      <c r="CK27" s="1">
        <f t="shared" si="2"/>
        <v>70.2</v>
      </c>
    </row>
    <row r="28" spans="1:89" ht="18.75" thickBot="1" x14ac:dyDescent="0.4">
      <c r="A28" s="3" t="s">
        <v>68</v>
      </c>
      <c r="B28" s="4">
        <v>94459</v>
      </c>
      <c r="C28" s="4">
        <v>93212</v>
      </c>
      <c r="D28" s="5">
        <v>100.1</v>
      </c>
      <c r="E28" s="5">
        <v>100.5</v>
      </c>
      <c r="F28" s="4">
        <v>1218</v>
      </c>
      <c r="G28" s="4">
        <v>1157</v>
      </c>
      <c r="H28" s="5">
        <v>98.7</v>
      </c>
      <c r="I28" s="5">
        <v>98.8</v>
      </c>
      <c r="J28" s="4">
        <v>90998</v>
      </c>
      <c r="K28" s="4">
        <v>87606</v>
      </c>
      <c r="L28" s="4">
        <v>77277</v>
      </c>
      <c r="M28" s="4">
        <v>72620</v>
      </c>
      <c r="N28" s="4">
        <v>123437</v>
      </c>
      <c r="O28" s="4">
        <v>114708</v>
      </c>
      <c r="P28" s="5">
        <v>81.8</v>
      </c>
      <c r="Q28" s="5">
        <v>77.900000000000006</v>
      </c>
      <c r="R28" s="5">
        <v>130.69999999999999</v>
      </c>
      <c r="S28" s="5">
        <v>123.1</v>
      </c>
      <c r="T28" s="4">
        <v>78894</v>
      </c>
      <c r="U28" s="4">
        <v>110645</v>
      </c>
      <c r="V28" s="4">
        <v>86896</v>
      </c>
      <c r="W28" s="4">
        <v>106547</v>
      </c>
      <c r="X28" s="4">
        <v>95049</v>
      </c>
      <c r="Y28" s="4">
        <v>108463</v>
      </c>
      <c r="Z28" s="4">
        <v>36580</v>
      </c>
      <c r="AA28" s="6">
        <v>0</v>
      </c>
      <c r="AB28" s="4">
        <v>25957</v>
      </c>
      <c r="AC28" s="6">
        <v>0</v>
      </c>
      <c r="AD28" s="4">
        <v>16825</v>
      </c>
      <c r="AE28" s="6">
        <v>0</v>
      </c>
      <c r="AF28" s="4">
        <v>111885</v>
      </c>
      <c r="AG28" s="4">
        <v>107981</v>
      </c>
      <c r="AH28" s="5">
        <v>118.4</v>
      </c>
      <c r="AI28" s="5">
        <v>115.8</v>
      </c>
      <c r="AJ28" s="4">
        <v>103015</v>
      </c>
      <c r="AK28" s="4">
        <v>105401</v>
      </c>
      <c r="AL28" s="5">
        <v>9.4</v>
      </c>
      <c r="AM28" s="5">
        <v>5.9</v>
      </c>
      <c r="AN28" s="4">
        <v>111018</v>
      </c>
      <c r="AO28" s="4">
        <v>96080</v>
      </c>
      <c r="AP28" s="5">
        <v>117.5</v>
      </c>
      <c r="AQ28" s="5">
        <v>103.1</v>
      </c>
      <c r="AR28" s="5">
        <v>55.6</v>
      </c>
      <c r="AS28" s="5">
        <v>43.3</v>
      </c>
      <c r="AT28" s="6">
        <v>13</v>
      </c>
      <c r="AU28" s="6">
        <v>0</v>
      </c>
      <c r="AV28" s="5">
        <v>100</v>
      </c>
      <c r="AW28" s="5">
        <v>100</v>
      </c>
      <c r="AX28" s="5">
        <v>61.2</v>
      </c>
      <c r="AY28" s="5">
        <v>55.8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1.5</v>
      </c>
      <c r="BK28" s="5">
        <v>0</v>
      </c>
      <c r="BL28" s="5">
        <v>98.2</v>
      </c>
      <c r="BM28" s="5">
        <v>98.9</v>
      </c>
      <c r="BN28" s="5">
        <v>0.3</v>
      </c>
      <c r="BO28" s="5">
        <v>1.1000000000000001</v>
      </c>
      <c r="BP28" s="6">
        <v>789</v>
      </c>
      <c r="BQ28" s="6">
        <v>701</v>
      </c>
      <c r="BR28" s="5">
        <v>3.8</v>
      </c>
      <c r="BS28" s="5">
        <v>4.0999999999999996</v>
      </c>
      <c r="BT28" s="5">
        <v>9.4</v>
      </c>
      <c r="BU28" s="5">
        <v>7.6</v>
      </c>
      <c r="BV28" s="5">
        <v>29.8</v>
      </c>
      <c r="BW28" s="5">
        <v>30.2</v>
      </c>
      <c r="BX28" s="5">
        <v>5.3</v>
      </c>
      <c r="BY28" s="5">
        <v>9.1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0.6</v>
      </c>
      <c r="CF28" s="5">
        <v>51.6</v>
      </c>
      <c r="CG28" s="9">
        <v>48.4</v>
      </c>
      <c r="CH28" s="1">
        <f t="shared" si="0"/>
        <v>8.3528303285023124</v>
      </c>
      <c r="CI28" s="1">
        <f t="shared" si="3"/>
        <v>7.5204909239153759</v>
      </c>
      <c r="CJ28" s="1">
        <f t="shared" si="1"/>
        <v>11.067620624872685</v>
      </c>
      <c r="CK28" s="1">
        <f t="shared" si="2"/>
        <v>61.2</v>
      </c>
    </row>
    <row r="29" spans="1:89" ht="18.75" thickBot="1" x14ac:dyDescent="0.4">
      <c r="A29" s="3" t="s">
        <v>69</v>
      </c>
      <c r="B29" s="4">
        <v>26850</v>
      </c>
      <c r="C29" s="4">
        <v>26383</v>
      </c>
      <c r="D29" s="5">
        <v>99.6</v>
      </c>
      <c r="E29" s="5">
        <v>99.4</v>
      </c>
      <c r="F29" s="6">
        <v>290</v>
      </c>
      <c r="G29" s="6">
        <v>285</v>
      </c>
      <c r="H29" s="5">
        <v>98.9</v>
      </c>
      <c r="I29" s="5">
        <v>98.9</v>
      </c>
      <c r="J29" s="4">
        <v>26686</v>
      </c>
      <c r="K29" s="4">
        <v>26285</v>
      </c>
      <c r="L29" s="4">
        <v>26219</v>
      </c>
      <c r="M29" s="4">
        <v>22763</v>
      </c>
      <c r="N29" s="4">
        <v>31943</v>
      </c>
      <c r="O29" s="4">
        <v>29455</v>
      </c>
      <c r="P29" s="5">
        <v>97.6</v>
      </c>
      <c r="Q29" s="5">
        <v>86.3</v>
      </c>
      <c r="R29" s="5">
        <v>119</v>
      </c>
      <c r="S29" s="5">
        <v>111.6</v>
      </c>
      <c r="T29" s="4">
        <v>21355</v>
      </c>
      <c r="U29" s="4">
        <v>30993</v>
      </c>
      <c r="V29" s="4">
        <v>22567</v>
      </c>
      <c r="W29" s="4">
        <v>28793</v>
      </c>
      <c r="X29" s="4">
        <v>24201</v>
      </c>
      <c r="Y29" s="4">
        <v>28323</v>
      </c>
      <c r="Z29" s="4">
        <v>9825</v>
      </c>
      <c r="AA29" s="6">
        <v>0</v>
      </c>
      <c r="AB29" s="4">
        <v>6950</v>
      </c>
      <c r="AC29" s="6">
        <v>0</v>
      </c>
      <c r="AD29" s="4">
        <v>4709</v>
      </c>
      <c r="AE29" s="6">
        <v>0</v>
      </c>
      <c r="AF29" s="4">
        <v>28939</v>
      </c>
      <c r="AG29" s="4">
        <v>26867</v>
      </c>
      <c r="AH29" s="5">
        <v>107.8</v>
      </c>
      <c r="AI29" s="5">
        <v>101.8</v>
      </c>
      <c r="AJ29" s="4">
        <v>28396</v>
      </c>
      <c r="AK29" s="4">
        <v>26718</v>
      </c>
      <c r="AL29" s="5">
        <v>9.4</v>
      </c>
      <c r="AM29" s="5">
        <v>8.8000000000000007</v>
      </c>
      <c r="AN29" s="4">
        <v>34645</v>
      </c>
      <c r="AO29" s="4">
        <v>29523</v>
      </c>
      <c r="AP29" s="5">
        <v>129</v>
      </c>
      <c r="AQ29" s="5">
        <v>111.9</v>
      </c>
      <c r="AR29" s="5">
        <v>66</v>
      </c>
      <c r="AS29" s="5">
        <v>45.8</v>
      </c>
      <c r="AT29" s="6">
        <v>4</v>
      </c>
      <c r="AU29" s="6">
        <v>20</v>
      </c>
      <c r="AV29" s="5">
        <v>100</v>
      </c>
      <c r="AW29" s="5">
        <v>100</v>
      </c>
      <c r="AX29" s="5">
        <v>64.099999999999994</v>
      </c>
      <c r="AY29" s="5">
        <v>46.7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0.2</v>
      </c>
      <c r="BK29" s="5">
        <v>0.9</v>
      </c>
      <c r="BL29" s="5">
        <v>99.8</v>
      </c>
      <c r="BM29" s="5">
        <v>98.9</v>
      </c>
      <c r="BN29" s="5">
        <v>0</v>
      </c>
      <c r="BO29" s="5">
        <v>0.2</v>
      </c>
      <c r="BP29" s="6">
        <v>154</v>
      </c>
      <c r="BQ29" s="6">
        <v>115</v>
      </c>
      <c r="BR29" s="5">
        <v>5.0999999999999996</v>
      </c>
      <c r="BS29" s="5">
        <v>6.6</v>
      </c>
      <c r="BT29" s="5">
        <v>12.1</v>
      </c>
      <c r="BU29" s="5">
        <v>14.5</v>
      </c>
      <c r="BV29" s="5">
        <v>38.4</v>
      </c>
      <c r="BW29" s="5">
        <v>38.200000000000003</v>
      </c>
      <c r="BX29" s="5">
        <v>0</v>
      </c>
      <c r="BY29" s="5">
        <v>2.6</v>
      </c>
      <c r="BZ29" s="5">
        <v>0</v>
      </c>
      <c r="CA29" s="5">
        <v>0</v>
      </c>
      <c r="CB29" s="5">
        <v>0</v>
      </c>
      <c r="CC29" s="5">
        <v>0</v>
      </c>
      <c r="CD29" s="5">
        <v>0</v>
      </c>
      <c r="CE29" s="5">
        <v>0</v>
      </c>
      <c r="CF29" s="5">
        <v>44.4</v>
      </c>
      <c r="CG29" s="9">
        <v>38.200000000000003</v>
      </c>
      <c r="CH29" s="1">
        <f t="shared" si="0"/>
        <v>5.7355679702048414</v>
      </c>
      <c r="CI29" s="1">
        <f t="shared" si="3"/>
        <v>4.3588674525262476</v>
      </c>
      <c r="CJ29" s="1">
        <f t="shared" si="1"/>
        <v>31.583904137316821</v>
      </c>
      <c r="CK29" s="1">
        <f t="shared" si="2"/>
        <v>64.099999999999994</v>
      </c>
    </row>
    <row r="30" spans="1:89" ht="18.75" thickBot="1" x14ac:dyDescent="0.4">
      <c r="A30" s="3" t="s">
        <v>70</v>
      </c>
      <c r="B30" s="4">
        <v>46162</v>
      </c>
      <c r="C30" s="4">
        <v>39915</v>
      </c>
      <c r="D30" s="5">
        <v>99.6</v>
      </c>
      <c r="E30" s="5">
        <v>97.7</v>
      </c>
      <c r="F30" s="6">
        <v>376</v>
      </c>
      <c r="G30" s="6">
        <v>380</v>
      </c>
      <c r="H30" s="5">
        <v>99.2</v>
      </c>
      <c r="I30" s="5">
        <v>99.1</v>
      </c>
      <c r="J30" s="4">
        <v>45952</v>
      </c>
      <c r="K30" s="4">
        <v>38620</v>
      </c>
      <c r="L30" s="4">
        <v>44228</v>
      </c>
      <c r="M30" s="4">
        <v>40920</v>
      </c>
      <c r="N30" s="4">
        <v>52500</v>
      </c>
      <c r="O30" s="4">
        <v>47703</v>
      </c>
      <c r="P30" s="5">
        <v>95.8</v>
      </c>
      <c r="Q30" s="5">
        <v>102.5</v>
      </c>
      <c r="R30" s="5">
        <v>113.7</v>
      </c>
      <c r="S30" s="5">
        <v>119.5</v>
      </c>
      <c r="T30" s="4">
        <v>38527</v>
      </c>
      <c r="U30" s="4">
        <v>57031</v>
      </c>
      <c r="V30" s="4">
        <v>44150</v>
      </c>
      <c r="W30" s="4">
        <v>57813</v>
      </c>
      <c r="X30" s="4">
        <v>48855</v>
      </c>
      <c r="Y30" s="4">
        <v>58563</v>
      </c>
      <c r="Z30" s="4">
        <v>18346</v>
      </c>
      <c r="AA30" s="6">
        <v>41</v>
      </c>
      <c r="AB30" s="4">
        <v>13531</v>
      </c>
      <c r="AC30" s="6">
        <v>35</v>
      </c>
      <c r="AD30" s="4">
        <v>8683</v>
      </c>
      <c r="AE30" s="6">
        <v>20</v>
      </c>
      <c r="AF30" s="4">
        <v>57474</v>
      </c>
      <c r="AG30" s="4">
        <v>60460</v>
      </c>
      <c r="AH30" s="5">
        <v>124.5</v>
      </c>
      <c r="AI30" s="5">
        <v>151.5</v>
      </c>
      <c r="AJ30" s="4">
        <v>57108</v>
      </c>
      <c r="AK30" s="4">
        <v>60268</v>
      </c>
      <c r="AL30" s="7">
        <v>-9.5</v>
      </c>
      <c r="AM30" s="7">
        <v>-26.7</v>
      </c>
      <c r="AN30" s="4">
        <v>56135</v>
      </c>
      <c r="AO30" s="4">
        <v>49663</v>
      </c>
      <c r="AP30" s="5">
        <v>121.6</v>
      </c>
      <c r="AQ30" s="5">
        <v>124.4</v>
      </c>
      <c r="AR30" s="5">
        <v>64.8</v>
      </c>
      <c r="AS30" s="5">
        <v>59</v>
      </c>
      <c r="AT30" s="6">
        <v>9</v>
      </c>
      <c r="AU30" s="6">
        <v>26</v>
      </c>
      <c r="AV30" s="5">
        <v>99.7</v>
      </c>
      <c r="AW30" s="5">
        <v>98.5</v>
      </c>
      <c r="AX30" s="5">
        <v>89.4</v>
      </c>
      <c r="AY30" s="5">
        <v>68.2</v>
      </c>
      <c r="AZ30" s="5">
        <v>0.2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5.9</v>
      </c>
      <c r="BK30" s="5">
        <v>4</v>
      </c>
      <c r="BL30" s="5">
        <v>91.2</v>
      </c>
      <c r="BM30" s="5">
        <v>88.5</v>
      </c>
      <c r="BN30" s="5">
        <v>2.7</v>
      </c>
      <c r="BO30" s="5">
        <v>7.5</v>
      </c>
      <c r="BP30" s="6">
        <v>216</v>
      </c>
      <c r="BQ30" s="6">
        <v>144</v>
      </c>
      <c r="BR30" s="5">
        <v>4.3</v>
      </c>
      <c r="BS30" s="5">
        <v>6.7</v>
      </c>
      <c r="BT30" s="5">
        <v>11.6</v>
      </c>
      <c r="BU30" s="5">
        <v>9</v>
      </c>
      <c r="BV30" s="5">
        <v>21.7</v>
      </c>
      <c r="BW30" s="5">
        <v>32.799999999999997</v>
      </c>
      <c r="BX30" s="5">
        <v>6.8</v>
      </c>
      <c r="BY30" s="5">
        <v>9</v>
      </c>
      <c r="BZ30" s="5">
        <v>0</v>
      </c>
      <c r="CA30" s="5">
        <v>0</v>
      </c>
      <c r="CB30" s="5">
        <v>0</v>
      </c>
      <c r="CC30" s="5">
        <v>0</v>
      </c>
      <c r="CD30" s="5">
        <v>0.5</v>
      </c>
      <c r="CE30" s="5">
        <v>0</v>
      </c>
      <c r="CF30" s="5">
        <v>55.1</v>
      </c>
      <c r="CG30" s="9">
        <v>42.5</v>
      </c>
      <c r="CH30" s="1">
        <f t="shared" si="0"/>
        <v>4.6791733460421989</v>
      </c>
      <c r="CI30" s="1">
        <f t="shared" si="3"/>
        <v>3.6076662908680945</v>
      </c>
      <c r="CJ30" s="1">
        <f t="shared" si="1"/>
        <v>29.700836185607205</v>
      </c>
      <c r="CK30" s="1">
        <f t="shared" si="2"/>
        <v>89.4</v>
      </c>
    </row>
    <row r="31" spans="1:89" ht="18.75" thickBot="1" x14ac:dyDescent="0.4">
      <c r="A31" s="3" t="s">
        <v>71</v>
      </c>
      <c r="B31" s="4">
        <v>27105</v>
      </c>
      <c r="C31" s="4">
        <v>25942</v>
      </c>
      <c r="D31" s="5">
        <v>99.9</v>
      </c>
      <c r="E31" s="5">
        <v>99.3</v>
      </c>
      <c r="F31" s="6">
        <v>164</v>
      </c>
      <c r="G31" s="6">
        <v>196</v>
      </c>
      <c r="H31" s="5">
        <v>99.4</v>
      </c>
      <c r="I31" s="5">
        <v>99.3</v>
      </c>
      <c r="J31" s="4">
        <v>26876</v>
      </c>
      <c r="K31" s="4">
        <v>25877</v>
      </c>
      <c r="L31" s="4">
        <v>29979</v>
      </c>
      <c r="M31" s="4">
        <v>29104</v>
      </c>
      <c r="N31" s="4">
        <v>45534</v>
      </c>
      <c r="O31" s="4">
        <v>32920</v>
      </c>
      <c r="P31" s="5">
        <v>110.6</v>
      </c>
      <c r="Q31" s="5">
        <v>112.2</v>
      </c>
      <c r="R31" s="5">
        <v>168</v>
      </c>
      <c r="S31" s="5">
        <v>126.9</v>
      </c>
      <c r="T31" s="4">
        <v>28535</v>
      </c>
      <c r="U31" s="4">
        <v>40072</v>
      </c>
      <c r="V31" s="4">
        <v>30582</v>
      </c>
      <c r="W31" s="4">
        <v>36980</v>
      </c>
      <c r="X31" s="4">
        <v>32400</v>
      </c>
      <c r="Y31" s="4">
        <v>35339</v>
      </c>
      <c r="Z31" s="4">
        <v>10619</v>
      </c>
      <c r="AA31" s="6">
        <v>0</v>
      </c>
      <c r="AB31" s="4">
        <v>7107</v>
      </c>
      <c r="AC31" s="6">
        <v>0</v>
      </c>
      <c r="AD31" s="4">
        <v>7820</v>
      </c>
      <c r="AE31" s="6">
        <v>0</v>
      </c>
      <c r="AF31" s="4">
        <v>38211</v>
      </c>
      <c r="AG31" s="4">
        <v>39357</v>
      </c>
      <c r="AH31" s="5">
        <v>141</v>
      </c>
      <c r="AI31" s="5">
        <v>151.69999999999999</v>
      </c>
      <c r="AJ31" s="4">
        <v>37845</v>
      </c>
      <c r="AK31" s="4">
        <v>39351</v>
      </c>
      <c r="AL31" s="5">
        <v>16.100000000000001</v>
      </c>
      <c r="AM31" s="7">
        <v>-19.600000000000001</v>
      </c>
      <c r="AN31" s="4">
        <v>36713</v>
      </c>
      <c r="AO31" s="4">
        <v>33433</v>
      </c>
      <c r="AP31" s="5">
        <v>135.4</v>
      </c>
      <c r="AQ31" s="5">
        <v>128.9</v>
      </c>
      <c r="AR31" s="5">
        <v>60.3</v>
      </c>
      <c r="AS31" s="5">
        <v>42.4</v>
      </c>
      <c r="AT31" s="6">
        <v>136</v>
      </c>
      <c r="AU31" s="6">
        <v>75</v>
      </c>
      <c r="AV31" s="5">
        <v>100</v>
      </c>
      <c r="AW31" s="5">
        <v>100</v>
      </c>
      <c r="AX31" s="5">
        <v>54.9</v>
      </c>
      <c r="AY31" s="5">
        <v>45.7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2.7</v>
      </c>
      <c r="BK31" s="5">
        <v>0</v>
      </c>
      <c r="BL31" s="5">
        <v>92.2</v>
      </c>
      <c r="BM31" s="5">
        <v>100</v>
      </c>
      <c r="BN31" s="5">
        <v>5.0999999999999996</v>
      </c>
      <c r="BO31" s="5">
        <v>0</v>
      </c>
      <c r="BP31" s="6">
        <v>143</v>
      </c>
      <c r="BQ31" s="6">
        <v>244</v>
      </c>
      <c r="BR31" s="5">
        <v>2.9</v>
      </c>
      <c r="BS31" s="5">
        <v>15.6</v>
      </c>
      <c r="BT31" s="5">
        <v>23.5</v>
      </c>
      <c r="BU31" s="5">
        <v>22.3</v>
      </c>
      <c r="BV31" s="5">
        <v>25.7</v>
      </c>
      <c r="BW31" s="5">
        <v>34.6</v>
      </c>
      <c r="BX31" s="5">
        <v>0.7</v>
      </c>
      <c r="BY31" s="5">
        <v>2.2000000000000002</v>
      </c>
      <c r="BZ31" s="5">
        <v>0</v>
      </c>
      <c r="CA31" s="5">
        <v>0</v>
      </c>
      <c r="CB31" s="5">
        <v>0</v>
      </c>
      <c r="CC31" s="5">
        <v>0</v>
      </c>
      <c r="CD31" s="5">
        <v>0</v>
      </c>
      <c r="CE31" s="5">
        <v>0</v>
      </c>
      <c r="CF31" s="5">
        <v>47.1</v>
      </c>
      <c r="CG31" s="9">
        <v>25.1</v>
      </c>
      <c r="CH31" s="1">
        <f t="shared" si="0"/>
        <v>5.275779376498801</v>
      </c>
      <c r="CI31" s="1">
        <f t="shared" si="3"/>
        <v>9.4055971012258102</v>
      </c>
      <c r="CJ31" s="1">
        <f t="shared" si="1"/>
        <v>-43.908086645437741</v>
      </c>
      <c r="CK31" s="1">
        <f t="shared" si="2"/>
        <v>54.9</v>
      </c>
    </row>
    <row r="32" spans="1:89" ht="18.75" thickBot="1" x14ac:dyDescent="0.4">
      <c r="A32" s="3" t="s">
        <v>72</v>
      </c>
      <c r="B32" s="4">
        <v>137792</v>
      </c>
      <c r="C32" s="4">
        <v>141179</v>
      </c>
      <c r="D32" s="5">
        <v>99.1</v>
      </c>
      <c r="E32" s="5">
        <v>99.1</v>
      </c>
      <c r="F32" s="4">
        <v>1650</v>
      </c>
      <c r="G32" s="4">
        <v>1541</v>
      </c>
      <c r="H32" s="5">
        <v>98.8</v>
      </c>
      <c r="I32" s="5">
        <v>98.9</v>
      </c>
      <c r="J32" s="4">
        <v>136012</v>
      </c>
      <c r="K32" s="4">
        <v>140961</v>
      </c>
      <c r="L32" s="4">
        <v>139615</v>
      </c>
      <c r="M32" s="4">
        <v>145109</v>
      </c>
      <c r="N32" s="4">
        <v>157673</v>
      </c>
      <c r="O32" s="4">
        <v>153378</v>
      </c>
      <c r="P32" s="5">
        <v>101.3</v>
      </c>
      <c r="Q32" s="5">
        <v>102.8</v>
      </c>
      <c r="R32" s="5">
        <v>114.4</v>
      </c>
      <c r="S32" s="5">
        <v>108.6</v>
      </c>
      <c r="T32" s="4">
        <v>105087</v>
      </c>
      <c r="U32" s="4">
        <v>157398</v>
      </c>
      <c r="V32" s="4">
        <v>116250</v>
      </c>
      <c r="W32" s="4">
        <v>158401</v>
      </c>
      <c r="X32" s="4">
        <v>125084</v>
      </c>
      <c r="Y32" s="4">
        <v>160125</v>
      </c>
      <c r="Z32" s="4">
        <v>43281</v>
      </c>
      <c r="AA32" s="6">
        <v>0</v>
      </c>
      <c r="AB32" s="4">
        <v>32981</v>
      </c>
      <c r="AC32" s="6">
        <v>0</v>
      </c>
      <c r="AD32" s="4">
        <v>23302</v>
      </c>
      <c r="AE32" s="6">
        <v>0</v>
      </c>
      <c r="AF32" s="4">
        <v>150859</v>
      </c>
      <c r="AG32" s="4">
        <v>163109</v>
      </c>
      <c r="AH32" s="5">
        <v>109.5</v>
      </c>
      <c r="AI32" s="5">
        <v>115.5</v>
      </c>
      <c r="AJ32" s="4">
        <v>146975</v>
      </c>
      <c r="AK32" s="4">
        <v>162807</v>
      </c>
      <c r="AL32" s="5">
        <v>4.3</v>
      </c>
      <c r="AM32" s="7">
        <v>-6.3</v>
      </c>
      <c r="AN32" s="4">
        <v>140582</v>
      </c>
      <c r="AO32" s="4">
        <v>138707</v>
      </c>
      <c r="AP32" s="5">
        <v>102</v>
      </c>
      <c r="AQ32" s="5">
        <v>98.2</v>
      </c>
      <c r="AR32" s="5">
        <v>49.9</v>
      </c>
      <c r="AS32" s="5">
        <v>39.799999999999997</v>
      </c>
      <c r="AT32" s="6">
        <v>52</v>
      </c>
      <c r="AU32" s="6">
        <v>1</v>
      </c>
      <c r="AV32" s="5">
        <v>98.9</v>
      </c>
      <c r="AW32" s="5">
        <v>100</v>
      </c>
      <c r="AX32" s="5">
        <v>64.3</v>
      </c>
      <c r="AY32" s="5">
        <v>53.9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1.7</v>
      </c>
      <c r="BK32" s="5">
        <v>2.4</v>
      </c>
      <c r="BL32" s="5">
        <v>98.1</v>
      </c>
      <c r="BM32" s="5">
        <v>96.8</v>
      </c>
      <c r="BN32" s="5">
        <v>0.1</v>
      </c>
      <c r="BO32" s="5">
        <v>0.8</v>
      </c>
      <c r="BP32" s="6">
        <v>462</v>
      </c>
      <c r="BQ32" s="6">
        <v>499</v>
      </c>
      <c r="BR32" s="5">
        <v>4.3</v>
      </c>
      <c r="BS32" s="5">
        <v>5</v>
      </c>
      <c r="BT32" s="5">
        <v>6.9</v>
      </c>
      <c r="BU32" s="5">
        <v>4.7</v>
      </c>
      <c r="BV32" s="5">
        <v>18.7</v>
      </c>
      <c r="BW32" s="5">
        <v>21.8</v>
      </c>
      <c r="BX32" s="5">
        <v>2.1</v>
      </c>
      <c r="BY32" s="5">
        <v>3.6</v>
      </c>
      <c r="BZ32" s="5">
        <v>0</v>
      </c>
      <c r="CA32" s="5">
        <v>0</v>
      </c>
      <c r="CB32" s="5">
        <v>0</v>
      </c>
      <c r="CC32" s="5">
        <v>0</v>
      </c>
      <c r="CD32" s="5">
        <v>0</v>
      </c>
      <c r="CE32" s="5">
        <v>0</v>
      </c>
      <c r="CF32" s="5">
        <v>68</v>
      </c>
      <c r="CG32" s="9">
        <v>64.8</v>
      </c>
      <c r="CH32" s="1">
        <f t="shared" si="0"/>
        <v>3.3528797027403625</v>
      </c>
      <c r="CI32" s="1">
        <f t="shared" si="3"/>
        <v>3.5345200065165501</v>
      </c>
      <c r="CJ32" s="1">
        <f t="shared" si="1"/>
        <v>-5.1390373640918598</v>
      </c>
      <c r="CK32" s="1">
        <f t="shared" si="2"/>
        <v>64.3</v>
      </c>
    </row>
    <row r="33" spans="1:89" ht="18.75" thickBot="1" x14ac:dyDescent="0.4">
      <c r="A33" s="3" t="s">
        <v>73</v>
      </c>
      <c r="B33" s="4">
        <v>30300</v>
      </c>
      <c r="C33" s="4">
        <v>31990</v>
      </c>
      <c r="D33" s="5">
        <v>99.5</v>
      </c>
      <c r="E33" s="5">
        <v>99.2</v>
      </c>
      <c r="F33" s="6">
        <v>320</v>
      </c>
      <c r="G33" s="6">
        <v>352</v>
      </c>
      <c r="H33" s="5">
        <v>99</v>
      </c>
      <c r="I33" s="5">
        <v>98.9</v>
      </c>
      <c r="J33" s="4">
        <v>30215</v>
      </c>
      <c r="K33" s="4">
        <v>31686</v>
      </c>
      <c r="L33" s="4">
        <v>30526</v>
      </c>
      <c r="M33" s="4">
        <v>29156</v>
      </c>
      <c r="N33" s="4">
        <v>42769</v>
      </c>
      <c r="O33" s="4">
        <v>37636</v>
      </c>
      <c r="P33" s="5">
        <v>100.7</v>
      </c>
      <c r="Q33" s="5">
        <v>91.1</v>
      </c>
      <c r="R33" s="5">
        <v>141.19999999999999</v>
      </c>
      <c r="S33" s="5">
        <v>117.6</v>
      </c>
      <c r="T33" s="4">
        <v>31440</v>
      </c>
      <c r="U33" s="4">
        <v>37480</v>
      </c>
      <c r="V33" s="4">
        <v>32422</v>
      </c>
      <c r="W33" s="4">
        <v>36790</v>
      </c>
      <c r="X33" s="4">
        <v>34295</v>
      </c>
      <c r="Y33" s="4">
        <v>36682</v>
      </c>
      <c r="Z33" s="4">
        <v>9192</v>
      </c>
      <c r="AA33" s="6">
        <v>0</v>
      </c>
      <c r="AB33" s="4">
        <v>6598</v>
      </c>
      <c r="AC33" s="6">
        <v>0</v>
      </c>
      <c r="AD33" s="4">
        <v>4096</v>
      </c>
      <c r="AE33" s="6">
        <v>0</v>
      </c>
      <c r="AF33" s="4">
        <v>39069</v>
      </c>
      <c r="AG33" s="4">
        <v>37188</v>
      </c>
      <c r="AH33" s="5">
        <v>128.9</v>
      </c>
      <c r="AI33" s="5">
        <v>116.2</v>
      </c>
      <c r="AJ33" s="4">
        <v>39054</v>
      </c>
      <c r="AK33" s="4">
        <v>37177</v>
      </c>
      <c r="AL33" s="5">
        <v>8.6999999999999993</v>
      </c>
      <c r="AM33" s="5">
        <v>1.2</v>
      </c>
      <c r="AN33" s="4">
        <v>43453</v>
      </c>
      <c r="AO33" s="4">
        <v>31705</v>
      </c>
      <c r="AP33" s="5">
        <v>143.4</v>
      </c>
      <c r="AQ33" s="5">
        <v>99.1</v>
      </c>
      <c r="AR33" s="5">
        <v>80.8</v>
      </c>
      <c r="AS33" s="5">
        <v>70.900000000000006</v>
      </c>
      <c r="AT33" s="6">
        <v>2</v>
      </c>
      <c r="AU33" s="6">
        <v>0</v>
      </c>
      <c r="AV33" s="5">
        <v>99.6</v>
      </c>
      <c r="AW33" s="5">
        <v>99.9</v>
      </c>
      <c r="AX33" s="5">
        <v>74.099999999999994</v>
      </c>
      <c r="AY33" s="5">
        <v>78.2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0.1</v>
      </c>
      <c r="BG33" s="5">
        <v>0</v>
      </c>
      <c r="BH33" s="5">
        <v>0</v>
      </c>
      <c r="BI33" s="5">
        <v>0</v>
      </c>
      <c r="BJ33" s="5">
        <v>4.9000000000000004</v>
      </c>
      <c r="BK33" s="5">
        <v>1</v>
      </c>
      <c r="BL33" s="5">
        <v>94</v>
      </c>
      <c r="BM33" s="5">
        <v>88.9</v>
      </c>
      <c r="BN33" s="5">
        <v>1</v>
      </c>
      <c r="BO33" s="5">
        <v>10.1</v>
      </c>
      <c r="BP33" s="6">
        <v>348</v>
      </c>
      <c r="BQ33" s="6">
        <v>251</v>
      </c>
      <c r="BR33" s="5">
        <v>3</v>
      </c>
      <c r="BS33" s="5">
        <v>3.6</v>
      </c>
      <c r="BT33" s="5">
        <v>15.8</v>
      </c>
      <c r="BU33" s="5">
        <v>10.4</v>
      </c>
      <c r="BV33" s="5">
        <v>29.3</v>
      </c>
      <c r="BW33" s="5">
        <v>40.299999999999997</v>
      </c>
      <c r="BX33" s="5">
        <v>7.2</v>
      </c>
      <c r="BY33" s="5">
        <v>2.7</v>
      </c>
      <c r="BZ33" s="5">
        <v>0</v>
      </c>
      <c r="CA33" s="5">
        <v>0</v>
      </c>
      <c r="CB33" s="5">
        <v>0</v>
      </c>
      <c r="CC33" s="5">
        <v>0.5</v>
      </c>
      <c r="CD33" s="5">
        <v>0</v>
      </c>
      <c r="CE33" s="5">
        <v>0</v>
      </c>
      <c r="CF33" s="5">
        <v>44.7</v>
      </c>
      <c r="CG33" s="9">
        <v>42.5</v>
      </c>
      <c r="CH33" s="1">
        <f t="shared" si="0"/>
        <v>11.485148514851485</v>
      </c>
      <c r="CI33" s="1">
        <f t="shared" si="3"/>
        <v>7.8462019381056578</v>
      </c>
      <c r="CJ33" s="1">
        <f t="shared" si="1"/>
        <v>46.378446609601198</v>
      </c>
      <c r="CK33" s="1">
        <f t="shared" si="2"/>
        <v>74.099999999999994</v>
      </c>
    </row>
    <row r="34" spans="1:89" ht="18.75" thickBot="1" x14ac:dyDescent="0.4">
      <c r="A34" s="3" t="s">
        <v>74</v>
      </c>
      <c r="B34" s="4">
        <v>20164</v>
      </c>
      <c r="C34" s="4">
        <v>13581</v>
      </c>
      <c r="D34" s="5">
        <v>99.6</v>
      </c>
      <c r="E34" s="5">
        <v>99.4</v>
      </c>
      <c r="F34" s="6">
        <v>171</v>
      </c>
      <c r="G34" s="6">
        <v>75</v>
      </c>
      <c r="H34" s="5">
        <v>99.2</v>
      </c>
      <c r="I34" s="5">
        <v>99.5</v>
      </c>
      <c r="J34" s="4">
        <v>20005</v>
      </c>
      <c r="K34" s="4">
        <v>12943</v>
      </c>
      <c r="L34" s="4">
        <v>15964</v>
      </c>
      <c r="M34" s="4">
        <v>14547</v>
      </c>
      <c r="N34" s="4">
        <v>19972</v>
      </c>
      <c r="O34" s="4">
        <v>18238</v>
      </c>
      <c r="P34" s="5">
        <v>79.2</v>
      </c>
      <c r="Q34" s="5">
        <v>107.1</v>
      </c>
      <c r="R34" s="5">
        <v>99</v>
      </c>
      <c r="S34" s="5">
        <v>134.30000000000001</v>
      </c>
      <c r="T34" s="4">
        <v>13114</v>
      </c>
      <c r="U34" s="4">
        <v>19734</v>
      </c>
      <c r="V34" s="4">
        <v>14447</v>
      </c>
      <c r="W34" s="4">
        <v>19489</v>
      </c>
      <c r="X34" s="4">
        <v>15874</v>
      </c>
      <c r="Y34" s="4">
        <v>19325</v>
      </c>
      <c r="Z34" s="4">
        <v>6588</v>
      </c>
      <c r="AA34" s="6">
        <v>0</v>
      </c>
      <c r="AB34" s="4">
        <v>4719</v>
      </c>
      <c r="AC34" s="6">
        <v>0</v>
      </c>
      <c r="AD34" s="4">
        <v>3134</v>
      </c>
      <c r="AE34" s="6">
        <v>0</v>
      </c>
      <c r="AF34" s="4">
        <v>18525</v>
      </c>
      <c r="AG34" s="4">
        <v>19191</v>
      </c>
      <c r="AH34" s="5">
        <v>91.9</v>
      </c>
      <c r="AI34" s="5">
        <v>141.30000000000001</v>
      </c>
      <c r="AJ34" s="4">
        <v>18484</v>
      </c>
      <c r="AK34" s="4">
        <v>19048</v>
      </c>
      <c r="AL34" s="5">
        <v>7.2</v>
      </c>
      <c r="AM34" s="7">
        <v>-5.2</v>
      </c>
      <c r="AN34" s="4">
        <v>21177</v>
      </c>
      <c r="AO34" s="4">
        <v>13007</v>
      </c>
      <c r="AP34" s="5">
        <v>105</v>
      </c>
      <c r="AQ34" s="5">
        <v>95.8</v>
      </c>
      <c r="AR34" s="5">
        <v>90.9</v>
      </c>
      <c r="AS34" s="5">
        <v>79.3</v>
      </c>
      <c r="AT34" s="6">
        <v>19</v>
      </c>
      <c r="AU34" s="6">
        <v>128</v>
      </c>
      <c r="AV34" s="5">
        <v>100</v>
      </c>
      <c r="AW34" s="5">
        <v>100</v>
      </c>
      <c r="AX34" s="5">
        <v>75.8</v>
      </c>
      <c r="AY34" s="5">
        <v>64.400000000000006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1.7</v>
      </c>
      <c r="BK34" s="5">
        <v>1.3</v>
      </c>
      <c r="BL34" s="5">
        <v>98</v>
      </c>
      <c r="BM34" s="5">
        <v>98.4</v>
      </c>
      <c r="BN34" s="5">
        <v>0.3</v>
      </c>
      <c r="BO34" s="5">
        <v>0.3</v>
      </c>
      <c r="BP34" s="6">
        <v>216</v>
      </c>
      <c r="BQ34" s="6">
        <v>187</v>
      </c>
      <c r="BR34" s="5">
        <v>1.4</v>
      </c>
      <c r="BS34" s="5">
        <v>4.3</v>
      </c>
      <c r="BT34" s="5">
        <v>18.600000000000001</v>
      </c>
      <c r="BU34" s="5">
        <v>26.1</v>
      </c>
      <c r="BV34" s="5">
        <v>32.4</v>
      </c>
      <c r="BW34" s="5">
        <v>34.799999999999997</v>
      </c>
      <c r="BX34" s="5">
        <v>2.4</v>
      </c>
      <c r="BY34" s="5">
        <v>3.8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45.2</v>
      </c>
      <c r="CG34" s="9">
        <v>31</v>
      </c>
      <c r="CH34" s="1">
        <f t="shared" si="0"/>
        <v>10.712160285657607</v>
      </c>
      <c r="CI34" s="1">
        <f t="shared" si="3"/>
        <v>13.769236433252338</v>
      </c>
      <c r="CJ34" s="1">
        <f t="shared" si="1"/>
        <v>-22.202219871916604</v>
      </c>
      <c r="CK34" s="1">
        <f t="shared" si="2"/>
        <v>75.8</v>
      </c>
    </row>
    <row r="35" spans="1:89" ht="18.75" thickBot="1" x14ac:dyDescent="0.4">
      <c r="A35" s="3" t="s">
        <v>75</v>
      </c>
      <c r="B35" s="4">
        <v>47983</v>
      </c>
      <c r="C35" s="4">
        <v>49408</v>
      </c>
      <c r="D35" s="5">
        <v>99.5</v>
      </c>
      <c r="E35" s="5">
        <v>99.5</v>
      </c>
      <c r="F35" s="6">
        <v>369</v>
      </c>
      <c r="G35" s="6">
        <v>438</v>
      </c>
      <c r="H35" s="5">
        <v>99.2</v>
      </c>
      <c r="I35" s="5">
        <v>99.1</v>
      </c>
      <c r="J35" s="4">
        <v>47950</v>
      </c>
      <c r="K35" s="4">
        <v>47266</v>
      </c>
      <c r="L35" s="4">
        <v>52416</v>
      </c>
      <c r="M35" s="4">
        <v>46406</v>
      </c>
      <c r="N35" s="4">
        <v>57196</v>
      </c>
      <c r="O35" s="4">
        <v>53972</v>
      </c>
      <c r="P35" s="5">
        <v>109.2</v>
      </c>
      <c r="Q35" s="5">
        <v>93.9</v>
      </c>
      <c r="R35" s="5">
        <v>119.2</v>
      </c>
      <c r="S35" s="5">
        <v>109.2</v>
      </c>
      <c r="T35" s="4">
        <v>35362</v>
      </c>
      <c r="U35" s="4">
        <v>51022</v>
      </c>
      <c r="V35" s="4">
        <v>38141</v>
      </c>
      <c r="W35" s="4">
        <v>49484</v>
      </c>
      <c r="X35" s="4">
        <v>42077</v>
      </c>
      <c r="Y35" s="4">
        <v>50467</v>
      </c>
      <c r="Z35" s="4">
        <v>17398</v>
      </c>
      <c r="AA35" s="6">
        <v>78</v>
      </c>
      <c r="AB35" s="4">
        <v>13177</v>
      </c>
      <c r="AC35" s="6">
        <v>56</v>
      </c>
      <c r="AD35" s="4">
        <v>9465</v>
      </c>
      <c r="AE35" s="6">
        <v>80</v>
      </c>
      <c r="AF35" s="4">
        <v>50027</v>
      </c>
      <c r="AG35" s="4">
        <v>49140</v>
      </c>
      <c r="AH35" s="5">
        <v>104.3</v>
      </c>
      <c r="AI35" s="5">
        <v>99.5</v>
      </c>
      <c r="AJ35" s="4">
        <v>50024</v>
      </c>
      <c r="AK35" s="4">
        <v>49122</v>
      </c>
      <c r="AL35" s="5">
        <v>12.5</v>
      </c>
      <c r="AM35" s="5">
        <v>9</v>
      </c>
      <c r="AN35" s="4">
        <v>54340</v>
      </c>
      <c r="AO35" s="4">
        <v>39796</v>
      </c>
      <c r="AP35" s="5">
        <v>113.2</v>
      </c>
      <c r="AQ35" s="5">
        <v>80.5</v>
      </c>
      <c r="AR35" s="5">
        <v>59.5</v>
      </c>
      <c r="AS35" s="5">
        <v>44.8</v>
      </c>
      <c r="AT35" s="6">
        <v>4</v>
      </c>
      <c r="AU35" s="6">
        <v>64</v>
      </c>
      <c r="AV35" s="5">
        <v>100</v>
      </c>
      <c r="AW35" s="5">
        <v>100</v>
      </c>
      <c r="AX35" s="5">
        <v>92.5</v>
      </c>
      <c r="AY35" s="5">
        <v>90.9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0.1</v>
      </c>
      <c r="BK35" s="5">
        <v>2.7</v>
      </c>
      <c r="BL35" s="5">
        <v>99.9</v>
      </c>
      <c r="BM35" s="5">
        <v>97.3</v>
      </c>
      <c r="BN35" s="5">
        <v>0</v>
      </c>
      <c r="BO35" s="5">
        <v>0</v>
      </c>
      <c r="BP35" s="6">
        <v>615</v>
      </c>
      <c r="BQ35" s="6">
        <v>627</v>
      </c>
      <c r="BR35" s="5">
        <v>8.5</v>
      </c>
      <c r="BS35" s="5">
        <v>12</v>
      </c>
      <c r="BT35" s="5">
        <v>14.8</v>
      </c>
      <c r="BU35" s="5">
        <v>5.7</v>
      </c>
      <c r="BV35" s="5">
        <v>16.100000000000001</v>
      </c>
      <c r="BW35" s="5">
        <v>14.4</v>
      </c>
      <c r="BX35" s="5">
        <v>2</v>
      </c>
      <c r="BY35" s="5">
        <v>0.5</v>
      </c>
      <c r="BZ35" s="5">
        <v>0</v>
      </c>
      <c r="CA35" s="5">
        <v>0</v>
      </c>
      <c r="CB35" s="5">
        <v>0</v>
      </c>
      <c r="CC35" s="5">
        <v>0.2</v>
      </c>
      <c r="CD35" s="5">
        <v>0</v>
      </c>
      <c r="CE35" s="5">
        <v>0</v>
      </c>
      <c r="CF35" s="5">
        <v>58.5</v>
      </c>
      <c r="CG35" s="9">
        <v>67.2</v>
      </c>
      <c r="CH35" s="1">
        <f t="shared" si="0"/>
        <v>12.817039368109539</v>
      </c>
      <c r="CI35" s="1">
        <f t="shared" si="3"/>
        <v>12.690252590673575</v>
      </c>
      <c r="CJ35" s="1">
        <f t="shared" si="1"/>
        <v>0.99908789466604353</v>
      </c>
      <c r="CK35" s="1">
        <f t="shared" si="2"/>
        <v>92.5</v>
      </c>
    </row>
    <row r="36" spans="1:89" ht="18.75" thickBot="1" x14ac:dyDescent="0.4">
      <c r="A36" s="3" t="s">
        <v>76</v>
      </c>
      <c r="B36" s="4">
        <v>47121</v>
      </c>
      <c r="C36" s="4">
        <v>47317</v>
      </c>
      <c r="D36" s="5">
        <v>99.4</v>
      </c>
      <c r="E36" s="5">
        <v>99.4</v>
      </c>
      <c r="F36" s="6">
        <v>500</v>
      </c>
      <c r="G36" s="6">
        <v>532</v>
      </c>
      <c r="H36" s="5">
        <v>99</v>
      </c>
      <c r="I36" s="5">
        <v>98.9</v>
      </c>
      <c r="J36" s="4">
        <v>47036</v>
      </c>
      <c r="K36" s="4">
        <v>44903</v>
      </c>
      <c r="L36" s="4">
        <v>45030</v>
      </c>
      <c r="M36" s="4">
        <v>37441</v>
      </c>
      <c r="N36" s="4">
        <v>60594</v>
      </c>
      <c r="O36" s="4">
        <v>52673</v>
      </c>
      <c r="P36" s="5">
        <v>95.6</v>
      </c>
      <c r="Q36" s="5">
        <v>79.099999999999994</v>
      </c>
      <c r="R36" s="5">
        <v>128.6</v>
      </c>
      <c r="S36" s="5">
        <v>111.3</v>
      </c>
      <c r="T36" s="4">
        <v>32146</v>
      </c>
      <c r="U36" s="4">
        <v>47407</v>
      </c>
      <c r="V36" s="4">
        <v>34711</v>
      </c>
      <c r="W36" s="4">
        <v>45592</v>
      </c>
      <c r="X36" s="4">
        <v>39578</v>
      </c>
      <c r="Y36" s="4">
        <v>46812</v>
      </c>
      <c r="Z36" s="4">
        <v>18709</v>
      </c>
      <c r="AA36" s="6">
        <v>366</v>
      </c>
      <c r="AB36" s="4">
        <v>14160</v>
      </c>
      <c r="AC36" s="6">
        <v>398</v>
      </c>
      <c r="AD36" s="4">
        <v>10663</v>
      </c>
      <c r="AE36" s="6">
        <v>381</v>
      </c>
      <c r="AF36" s="4">
        <v>49398</v>
      </c>
      <c r="AG36" s="4">
        <v>47054</v>
      </c>
      <c r="AH36" s="5">
        <v>104.8</v>
      </c>
      <c r="AI36" s="5">
        <v>99.4</v>
      </c>
      <c r="AJ36" s="4">
        <v>49365</v>
      </c>
      <c r="AK36" s="4">
        <v>46811</v>
      </c>
      <c r="AL36" s="5">
        <v>18.5</v>
      </c>
      <c r="AM36" s="5">
        <v>10.7</v>
      </c>
      <c r="AN36" s="4">
        <v>50737</v>
      </c>
      <c r="AO36" s="4">
        <v>36662</v>
      </c>
      <c r="AP36" s="5">
        <v>107.7</v>
      </c>
      <c r="AQ36" s="5">
        <v>77.5</v>
      </c>
      <c r="AR36" s="5">
        <v>73.400000000000006</v>
      </c>
      <c r="AS36" s="5">
        <v>48.2</v>
      </c>
      <c r="AT36" s="6">
        <v>2</v>
      </c>
      <c r="AU36" s="6">
        <v>12</v>
      </c>
      <c r="AV36" s="5">
        <v>100</v>
      </c>
      <c r="AW36" s="5">
        <v>100</v>
      </c>
      <c r="AX36" s="5">
        <v>78.900000000000006</v>
      </c>
      <c r="AY36" s="5">
        <v>71.599999999999994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0.1</v>
      </c>
      <c r="BF36" s="5">
        <v>0</v>
      </c>
      <c r="BG36" s="5">
        <v>0</v>
      </c>
      <c r="BH36" s="5">
        <v>0</v>
      </c>
      <c r="BI36" s="5">
        <v>0</v>
      </c>
      <c r="BJ36" s="5">
        <v>0.7</v>
      </c>
      <c r="BK36" s="5">
        <v>1.3</v>
      </c>
      <c r="BL36" s="5">
        <v>99.3</v>
      </c>
      <c r="BM36" s="5">
        <v>98.6</v>
      </c>
      <c r="BN36" s="5">
        <v>0</v>
      </c>
      <c r="BO36" s="5">
        <v>0</v>
      </c>
      <c r="BP36" s="6">
        <v>316</v>
      </c>
      <c r="BQ36" s="6">
        <v>347</v>
      </c>
      <c r="BR36" s="5">
        <v>4.2</v>
      </c>
      <c r="BS36" s="5">
        <v>5.6</v>
      </c>
      <c r="BT36" s="5">
        <v>10.199999999999999</v>
      </c>
      <c r="BU36" s="5">
        <v>9.5</v>
      </c>
      <c r="BV36" s="5">
        <v>27.2</v>
      </c>
      <c r="BW36" s="5">
        <v>33.6</v>
      </c>
      <c r="BX36" s="5">
        <v>2.5</v>
      </c>
      <c r="BY36" s="5">
        <v>3.3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55.8</v>
      </c>
      <c r="CG36" s="9">
        <v>48</v>
      </c>
      <c r="CH36" s="1">
        <f t="shared" si="0"/>
        <v>6.7061395131682264</v>
      </c>
      <c r="CI36" s="1">
        <f t="shared" si="3"/>
        <v>7.3335164951286007</v>
      </c>
      <c r="CJ36" s="1">
        <f t="shared" si="1"/>
        <v>-8.5549269900343017</v>
      </c>
      <c r="CK36" s="1">
        <f t="shared" si="2"/>
        <v>78.900000000000006</v>
      </c>
    </row>
    <row r="37" spans="1:89" ht="18.75" thickBot="1" x14ac:dyDescent="0.4">
      <c r="A37" s="3" t="s">
        <v>77</v>
      </c>
      <c r="B37" s="4">
        <v>8713</v>
      </c>
      <c r="C37" s="4">
        <v>9225</v>
      </c>
      <c r="D37" s="5">
        <v>99.7</v>
      </c>
      <c r="E37" s="5">
        <v>99.7</v>
      </c>
      <c r="F37" s="6">
        <v>81</v>
      </c>
      <c r="G37" s="6">
        <v>94</v>
      </c>
      <c r="H37" s="5">
        <v>99.1</v>
      </c>
      <c r="I37" s="5">
        <v>99</v>
      </c>
      <c r="J37" s="4">
        <v>8566</v>
      </c>
      <c r="K37" s="4">
        <v>9150</v>
      </c>
      <c r="L37" s="4">
        <v>8191</v>
      </c>
      <c r="M37" s="4">
        <v>7948</v>
      </c>
      <c r="N37" s="4">
        <v>8693</v>
      </c>
      <c r="O37" s="4">
        <v>9232</v>
      </c>
      <c r="P37" s="5">
        <v>94</v>
      </c>
      <c r="Q37" s="5">
        <v>86.2</v>
      </c>
      <c r="R37" s="5">
        <v>99.8</v>
      </c>
      <c r="S37" s="5">
        <v>100.1</v>
      </c>
      <c r="T37" s="4">
        <v>5918</v>
      </c>
      <c r="U37" s="4">
        <v>9150</v>
      </c>
      <c r="V37" s="4">
        <v>6535</v>
      </c>
      <c r="W37" s="4">
        <v>8900</v>
      </c>
      <c r="X37" s="4">
        <v>7095</v>
      </c>
      <c r="Y37" s="4">
        <v>8828</v>
      </c>
      <c r="Z37" s="4">
        <v>2917</v>
      </c>
      <c r="AA37" s="6">
        <v>0</v>
      </c>
      <c r="AB37" s="4">
        <v>1974</v>
      </c>
      <c r="AC37" s="6">
        <v>0</v>
      </c>
      <c r="AD37" s="4">
        <v>1275</v>
      </c>
      <c r="AE37" s="6">
        <v>0</v>
      </c>
      <c r="AF37" s="4">
        <v>8211</v>
      </c>
      <c r="AG37" s="4">
        <v>8724</v>
      </c>
      <c r="AH37" s="5">
        <v>94.2</v>
      </c>
      <c r="AI37" s="5">
        <v>94.6</v>
      </c>
      <c r="AJ37" s="4">
        <v>8203</v>
      </c>
      <c r="AK37" s="4">
        <v>8724</v>
      </c>
      <c r="AL37" s="5">
        <v>5.5</v>
      </c>
      <c r="AM37" s="5">
        <v>5.5</v>
      </c>
      <c r="AN37" s="4">
        <v>9696</v>
      </c>
      <c r="AO37" s="4">
        <v>5606</v>
      </c>
      <c r="AP37" s="5">
        <v>111.3</v>
      </c>
      <c r="AQ37" s="5">
        <v>60.8</v>
      </c>
      <c r="AR37" s="5">
        <v>104.3</v>
      </c>
      <c r="AS37" s="5">
        <v>102</v>
      </c>
      <c r="AT37" s="6">
        <v>22</v>
      </c>
      <c r="AU37" s="6">
        <v>29</v>
      </c>
      <c r="AV37" s="5">
        <v>100</v>
      </c>
      <c r="AW37" s="5">
        <v>100</v>
      </c>
      <c r="AX37" s="5">
        <v>82.6</v>
      </c>
      <c r="AY37" s="5">
        <v>81.7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0.7</v>
      </c>
      <c r="BK37" s="5">
        <v>0</v>
      </c>
      <c r="BL37" s="5">
        <v>99</v>
      </c>
      <c r="BM37" s="5">
        <v>99.5</v>
      </c>
      <c r="BN37" s="5">
        <v>0.3</v>
      </c>
      <c r="BO37" s="5">
        <v>0.5</v>
      </c>
      <c r="BP37" s="6">
        <v>44</v>
      </c>
      <c r="BQ37" s="6">
        <v>36</v>
      </c>
      <c r="BR37" s="5">
        <v>5.3</v>
      </c>
      <c r="BS37" s="5">
        <v>16</v>
      </c>
      <c r="BT37" s="5">
        <v>18.399999999999999</v>
      </c>
      <c r="BU37" s="5">
        <v>12</v>
      </c>
      <c r="BV37" s="5">
        <v>18.399999999999999</v>
      </c>
      <c r="BW37" s="5">
        <v>32</v>
      </c>
      <c r="BX37" s="5">
        <v>2.6</v>
      </c>
      <c r="BY37" s="5">
        <v>4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55.3</v>
      </c>
      <c r="CG37" s="9">
        <v>36</v>
      </c>
      <c r="CH37" s="1">
        <f t="shared" si="0"/>
        <v>5.0499253988293349</v>
      </c>
      <c r="CI37" s="1">
        <f t="shared" si="3"/>
        <v>3.9024390243902438</v>
      </c>
      <c r="CJ37" s="1">
        <f t="shared" si="1"/>
        <v>29.404338345001708</v>
      </c>
      <c r="CK37" s="1">
        <f t="shared" si="2"/>
        <v>82.6</v>
      </c>
    </row>
    <row r="38" spans="1:89" ht="18.75" thickBot="1" x14ac:dyDescent="0.4">
      <c r="A38" s="3" t="s">
        <v>78</v>
      </c>
      <c r="B38" s="4">
        <v>68655</v>
      </c>
      <c r="C38" s="4">
        <v>71970</v>
      </c>
      <c r="D38" s="5">
        <v>99.6</v>
      </c>
      <c r="E38" s="5">
        <v>99.7</v>
      </c>
      <c r="F38" s="6">
        <v>630</v>
      </c>
      <c r="G38" s="6">
        <v>534</v>
      </c>
      <c r="H38" s="5">
        <v>99.1</v>
      </c>
      <c r="I38" s="5">
        <v>99.3</v>
      </c>
      <c r="J38" s="4">
        <v>67595</v>
      </c>
      <c r="K38" s="4">
        <v>69603</v>
      </c>
      <c r="L38" s="4">
        <v>68441</v>
      </c>
      <c r="M38" s="4">
        <v>58437</v>
      </c>
      <c r="N38" s="4">
        <v>86958</v>
      </c>
      <c r="O38" s="4">
        <v>83517</v>
      </c>
      <c r="P38" s="5">
        <v>99.7</v>
      </c>
      <c r="Q38" s="5">
        <v>81.2</v>
      </c>
      <c r="R38" s="5">
        <v>126.7</v>
      </c>
      <c r="S38" s="5">
        <v>116</v>
      </c>
      <c r="T38" s="4">
        <v>60834</v>
      </c>
      <c r="U38" s="4">
        <v>83076</v>
      </c>
      <c r="V38" s="4">
        <v>65062</v>
      </c>
      <c r="W38" s="4">
        <v>78855</v>
      </c>
      <c r="X38" s="4">
        <v>70082</v>
      </c>
      <c r="Y38" s="4">
        <v>78272</v>
      </c>
      <c r="Z38" s="4">
        <v>23369</v>
      </c>
      <c r="AA38" s="6">
        <v>0</v>
      </c>
      <c r="AB38" s="4">
        <v>15965</v>
      </c>
      <c r="AC38" s="6">
        <v>0</v>
      </c>
      <c r="AD38" s="4">
        <v>10233</v>
      </c>
      <c r="AE38" s="6">
        <v>0</v>
      </c>
      <c r="AF38" s="4">
        <v>78263</v>
      </c>
      <c r="AG38" s="4">
        <v>74703</v>
      </c>
      <c r="AH38" s="5">
        <v>114</v>
      </c>
      <c r="AI38" s="5">
        <v>103.8</v>
      </c>
      <c r="AJ38" s="4">
        <v>76852</v>
      </c>
      <c r="AK38" s="4">
        <v>73492</v>
      </c>
      <c r="AL38" s="5">
        <v>10</v>
      </c>
      <c r="AM38" s="5">
        <v>10.6</v>
      </c>
      <c r="AN38" s="4">
        <v>79532</v>
      </c>
      <c r="AO38" s="4">
        <v>71408</v>
      </c>
      <c r="AP38" s="5">
        <v>115.8</v>
      </c>
      <c r="AQ38" s="5">
        <v>99.2</v>
      </c>
      <c r="AR38" s="5">
        <v>53.8</v>
      </c>
      <c r="AS38" s="5">
        <v>46.2</v>
      </c>
      <c r="AT38" s="6">
        <v>22</v>
      </c>
      <c r="AU38" s="6">
        <v>11</v>
      </c>
      <c r="AV38" s="5">
        <v>99.6</v>
      </c>
      <c r="AW38" s="5">
        <v>99.9</v>
      </c>
      <c r="AX38" s="5">
        <v>68.400000000000006</v>
      </c>
      <c r="AY38" s="5">
        <v>58.2</v>
      </c>
      <c r="AZ38" s="5">
        <v>0.2</v>
      </c>
      <c r="BA38" s="5">
        <v>0.4</v>
      </c>
      <c r="BB38" s="5">
        <v>0</v>
      </c>
      <c r="BC38" s="5">
        <v>0</v>
      </c>
      <c r="BD38" s="5">
        <v>0</v>
      </c>
      <c r="BE38" s="5">
        <v>0</v>
      </c>
      <c r="BF38" s="5">
        <v>0</v>
      </c>
      <c r="BG38" s="5">
        <v>0.1</v>
      </c>
      <c r="BH38" s="5">
        <v>0</v>
      </c>
      <c r="BI38" s="5">
        <v>0</v>
      </c>
      <c r="BJ38" s="5">
        <v>4.7</v>
      </c>
      <c r="BK38" s="5">
        <v>3.8</v>
      </c>
      <c r="BL38" s="5">
        <v>95</v>
      </c>
      <c r="BM38" s="5">
        <v>95</v>
      </c>
      <c r="BN38" s="5">
        <v>0.1</v>
      </c>
      <c r="BO38" s="5">
        <v>0.7</v>
      </c>
      <c r="BP38" s="6">
        <v>435</v>
      </c>
      <c r="BQ38" s="6">
        <v>650</v>
      </c>
      <c r="BR38" s="5">
        <v>11.4</v>
      </c>
      <c r="BS38" s="5">
        <v>11.4</v>
      </c>
      <c r="BT38" s="5">
        <v>12.3</v>
      </c>
      <c r="BU38" s="5">
        <v>8.1</v>
      </c>
      <c r="BV38" s="5">
        <v>26.8</v>
      </c>
      <c r="BW38" s="5">
        <v>36.299999999999997</v>
      </c>
      <c r="BX38" s="5">
        <v>1</v>
      </c>
      <c r="BY38" s="5">
        <v>0.2</v>
      </c>
      <c r="BZ38" s="5">
        <v>0</v>
      </c>
      <c r="CA38" s="5">
        <v>0</v>
      </c>
      <c r="CB38" s="5">
        <v>0</v>
      </c>
      <c r="CC38" s="5">
        <v>0</v>
      </c>
      <c r="CD38" s="5">
        <v>0</v>
      </c>
      <c r="CE38" s="5">
        <v>0</v>
      </c>
      <c r="CF38" s="5">
        <v>48.6</v>
      </c>
      <c r="CG38" s="9">
        <v>44.1</v>
      </c>
      <c r="CH38" s="1">
        <f t="shared" si="0"/>
        <v>6.3360279659165393</v>
      </c>
      <c r="CI38" s="1">
        <f t="shared" si="3"/>
        <v>9.031540919827707</v>
      </c>
      <c r="CJ38" s="1">
        <f t="shared" si="1"/>
        <v>-29.845548814305651</v>
      </c>
      <c r="CK38" s="1">
        <f t="shared" si="2"/>
        <v>68.400000000000006</v>
      </c>
    </row>
    <row r="39" spans="1:89" ht="18.75" thickBot="1" x14ac:dyDescent="0.4">
      <c r="A39" s="3" t="s">
        <v>79</v>
      </c>
      <c r="B39" s="4">
        <v>97748</v>
      </c>
      <c r="C39" s="4">
        <v>110919</v>
      </c>
      <c r="D39" s="5">
        <v>99.2</v>
      </c>
      <c r="E39" s="5">
        <v>103.3</v>
      </c>
      <c r="F39" s="4">
        <v>1036</v>
      </c>
      <c r="G39" s="4">
        <v>1271</v>
      </c>
      <c r="H39" s="5">
        <v>99</v>
      </c>
      <c r="I39" s="5">
        <v>98.9</v>
      </c>
      <c r="J39" s="4">
        <v>96966</v>
      </c>
      <c r="K39" s="4">
        <v>107572</v>
      </c>
      <c r="L39" s="4">
        <v>110716</v>
      </c>
      <c r="M39" s="4">
        <v>113077</v>
      </c>
      <c r="N39" s="4">
        <v>146669</v>
      </c>
      <c r="O39" s="4">
        <v>136224</v>
      </c>
      <c r="P39" s="5">
        <v>113.3</v>
      </c>
      <c r="Q39" s="5">
        <v>101.9</v>
      </c>
      <c r="R39" s="5">
        <v>150</v>
      </c>
      <c r="S39" s="5">
        <v>122.8</v>
      </c>
      <c r="T39" s="4">
        <v>101300</v>
      </c>
      <c r="U39" s="4">
        <v>131652</v>
      </c>
      <c r="V39" s="4">
        <v>115005</v>
      </c>
      <c r="W39" s="4">
        <v>130686</v>
      </c>
      <c r="X39" s="4">
        <v>131946</v>
      </c>
      <c r="Y39" s="4">
        <v>137414</v>
      </c>
      <c r="Z39" s="4">
        <v>40261</v>
      </c>
      <c r="AA39" s="6">
        <v>107</v>
      </c>
      <c r="AB39" s="4">
        <v>29638</v>
      </c>
      <c r="AC39" s="6">
        <v>119</v>
      </c>
      <c r="AD39" s="4">
        <v>21019</v>
      </c>
      <c r="AE39" s="6">
        <v>153</v>
      </c>
      <c r="AF39" s="4">
        <v>149419</v>
      </c>
      <c r="AG39" s="4">
        <v>135962</v>
      </c>
      <c r="AH39" s="5">
        <v>152.9</v>
      </c>
      <c r="AI39" s="5">
        <v>122.6</v>
      </c>
      <c r="AJ39" s="4">
        <v>144523</v>
      </c>
      <c r="AK39" s="4">
        <v>134230</v>
      </c>
      <c r="AL39" s="7">
        <v>-1.9</v>
      </c>
      <c r="AM39" s="5">
        <v>0.2</v>
      </c>
      <c r="AN39" s="4">
        <v>157495</v>
      </c>
      <c r="AO39" s="4">
        <v>113362</v>
      </c>
      <c r="AP39" s="5">
        <v>161.1</v>
      </c>
      <c r="AQ39" s="5">
        <v>102.2</v>
      </c>
      <c r="AR39" s="5">
        <v>70.099999999999994</v>
      </c>
      <c r="AS39" s="5">
        <v>64</v>
      </c>
      <c r="AT39" s="4">
        <v>1070</v>
      </c>
      <c r="AU39" s="6">
        <v>933</v>
      </c>
      <c r="AV39" s="5">
        <v>99.6</v>
      </c>
      <c r="AW39" s="5">
        <v>98.7</v>
      </c>
      <c r="AX39" s="5">
        <v>55.3</v>
      </c>
      <c r="AY39" s="5">
        <v>49.7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0</v>
      </c>
      <c r="BF39" s="5">
        <v>0</v>
      </c>
      <c r="BG39" s="5">
        <v>0</v>
      </c>
      <c r="BH39" s="5">
        <v>0</v>
      </c>
      <c r="BI39" s="5">
        <v>0</v>
      </c>
      <c r="BJ39" s="5">
        <v>9.9</v>
      </c>
      <c r="BK39" s="5">
        <v>6.3</v>
      </c>
      <c r="BL39" s="5">
        <v>83.8</v>
      </c>
      <c r="BM39" s="5">
        <v>80.5</v>
      </c>
      <c r="BN39" s="5">
        <v>6.3</v>
      </c>
      <c r="BO39" s="5">
        <v>13.1</v>
      </c>
      <c r="BP39" s="6">
        <v>665</v>
      </c>
      <c r="BQ39" s="6">
        <v>513</v>
      </c>
      <c r="BR39" s="5">
        <v>12.2</v>
      </c>
      <c r="BS39" s="5">
        <v>10.6</v>
      </c>
      <c r="BT39" s="5">
        <v>12</v>
      </c>
      <c r="BU39" s="5">
        <v>10.6</v>
      </c>
      <c r="BV39" s="5">
        <v>23.8</v>
      </c>
      <c r="BW39" s="5">
        <v>28.1</v>
      </c>
      <c r="BX39" s="5">
        <v>4.2</v>
      </c>
      <c r="BY39" s="5">
        <v>1.9</v>
      </c>
      <c r="BZ39" s="5">
        <v>0</v>
      </c>
      <c r="CA39" s="5">
        <v>0</v>
      </c>
      <c r="CB39" s="5">
        <v>0</v>
      </c>
      <c r="CC39" s="5">
        <v>0</v>
      </c>
      <c r="CD39" s="5">
        <v>0</v>
      </c>
      <c r="CE39" s="5">
        <v>0</v>
      </c>
      <c r="CF39" s="5">
        <v>47.9</v>
      </c>
      <c r="CG39" s="9">
        <v>48.8</v>
      </c>
      <c r="CH39" s="1">
        <f t="shared" si="0"/>
        <v>6.803208249785162</v>
      </c>
      <c r="CI39" s="1">
        <f t="shared" si="3"/>
        <v>4.6249966191545173</v>
      </c>
      <c r="CJ39" s="1">
        <f t="shared" si="1"/>
        <v>47.096502116553708</v>
      </c>
      <c r="CK39" s="1">
        <f t="shared" si="2"/>
        <v>55.3</v>
      </c>
    </row>
    <row r="40" spans="1:89" ht="18.75" thickBot="1" x14ac:dyDescent="0.4">
      <c r="A40" s="3" t="s">
        <v>80</v>
      </c>
      <c r="B40" s="4">
        <v>18553</v>
      </c>
      <c r="C40" s="4">
        <v>18835</v>
      </c>
      <c r="D40" s="5">
        <v>80</v>
      </c>
      <c r="E40" s="5">
        <v>80.400000000000006</v>
      </c>
      <c r="F40" s="6">
        <v>153</v>
      </c>
      <c r="G40" s="6">
        <v>215</v>
      </c>
      <c r="H40" s="5">
        <v>99.2</v>
      </c>
      <c r="I40" s="5">
        <v>98.9</v>
      </c>
      <c r="J40" s="4">
        <v>18429</v>
      </c>
      <c r="K40" s="4">
        <v>18550</v>
      </c>
      <c r="L40" s="4">
        <v>16661</v>
      </c>
      <c r="M40" s="4">
        <v>16261</v>
      </c>
      <c r="N40" s="4">
        <v>18952</v>
      </c>
      <c r="O40" s="4">
        <v>20052</v>
      </c>
      <c r="P40" s="5">
        <v>89.8</v>
      </c>
      <c r="Q40" s="5">
        <v>86.3</v>
      </c>
      <c r="R40" s="5">
        <v>102.2</v>
      </c>
      <c r="S40" s="5">
        <v>106.5</v>
      </c>
      <c r="T40" s="4">
        <v>13572</v>
      </c>
      <c r="U40" s="4">
        <v>20710</v>
      </c>
      <c r="V40" s="4">
        <v>14710</v>
      </c>
      <c r="W40" s="4">
        <v>19899</v>
      </c>
      <c r="X40" s="4">
        <v>16037</v>
      </c>
      <c r="Y40" s="4">
        <v>19834</v>
      </c>
      <c r="Z40" s="4">
        <v>7318</v>
      </c>
      <c r="AA40" s="6">
        <v>0</v>
      </c>
      <c r="AB40" s="4">
        <v>5390</v>
      </c>
      <c r="AC40" s="6">
        <v>0</v>
      </c>
      <c r="AD40" s="4">
        <v>3728</v>
      </c>
      <c r="AE40" s="6">
        <v>0</v>
      </c>
      <c r="AF40" s="4">
        <v>19507</v>
      </c>
      <c r="AG40" s="4">
        <v>20063</v>
      </c>
      <c r="AH40" s="5">
        <v>105.1</v>
      </c>
      <c r="AI40" s="5">
        <v>106.5</v>
      </c>
      <c r="AJ40" s="4">
        <v>19507</v>
      </c>
      <c r="AK40" s="4">
        <v>20063</v>
      </c>
      <c r="AL40" s="7">
        <v>-2.9</v>
      </c>
      <c r="AM40" s="7">
        <v>-0.1</v>
      </c>
      <c r="AN40" s="4">
        <v>19507</v>
      </c>
      <c r="AO40" s="4">
        <v>20063</v>
      </c>
      <c r="AP40" s="5">
        <v>105.1</v>
      </c>
      <c r="AQ40" s="5">
        <v>106.5</v>
      </c>
      <c r="AR40" s="5">
        <v>86.6</v>
      </c>
      <c r="AS40" s="5">
        <v>49.7</v>
      </c>
      <c r="AT40" s="6">
        <v>0</v>
      </c>
      <c r="AU40" s="6">
        <v>0</v>
      </c>
      <c r="AV40" s="5">
        <v>100</v>
      </c>
      <c r="AW40" s="5">
        <v>100</v>
      </c>
      <c r="AX40" s="5">
        <v>84.9</v>
      </c>
      <c r="AY40" s="5">
        <v>82.5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5">
        <v>0.8</v>
      </c>
      <c r="BK40" s="5">
        <v>3.9</v>
      </c>
      <c r="BL40" s="5">
        <v>98.7</v>
      </c>
      <c r="BM40" s="5">
        <v>94.8</v>
      </c>
      <c r="BN40" s="5">
        <v>0.5</v>
      </c>
      <c r="BO40" s="5">
        <v>1.3</v>
      </c>
      <c r="BP40" s="6">
        <v>170</v>
      </c>
      <c r="BQ40" s="6">
        <v>143</v>
      </c>
      <c r="BR40" s="5">
        <v>6.3</v>
      </c>
      <c r="BS40" s="5">
        <v>5.6</v>
      </c>
      <c r="BT40" s="5">
        <v>9.1</v>
      </c>
      <c r="BU40" s="5">
        <v>9.5</v>
      </c>
      <c r="BV40" s="5">
        <v>34.299999999999997</v>
      </c>
      <c r="BW40" s="5">
        <v>31</v>
      </c>
      <c r="BX40" s="5">
        <v>4.2</v>
      </c>
      <c r="BY40" s="5">
        <v>6.3</v>
      </c>
      <c r="BZ40" s="5">
        <v>0</v>
      </c>
      <c r="CA40" s="5">
        <v>0</v>
      </c>
      <c r="CB40" s="5">
        <v>0</v>
      </c>
      <c r="CC40" s="5">
        <v>0</v>
      </c>
      <c r="CD40" s="5">
        <v>0</v>
      </c>
      <c r="CE40" s="5">
        <v>0</v>
      </c>
      <c r="CF40" s="5">
        <v>46.2</v>
      </c>
      <c r="CG40" s="9">
        <v>47.6</v>
      </c>
      <c r="CH40" s="1">
        <f t="shared" si="0"/>
        <v>9.1629386083113236</v>
      </c>
      <c r="CI40" s="1">
        <f t="shared" si="3"/>
        <v>7.592248473586408</v>
      </c>
      <c r="CJ40" s="1">
        <f t="shared" si="1"/>
        <v>20.688076005275374</v>
      </c>
      <c r="CK40" s="1">
        <f t="shared" si="2"/>
        <v>84.9</v>
      </c>
    </row>
    <row r="41" spans="1:89" ht="18.75" thickBot="1" x14ac:dyDescent="0.4">
      <c r="A41" s="3" t="s">
        <v>81</v>
      </c>
      <c r="B41" s="4">
        <v>19705</v>
      </c>
      <c r="C41" s="4">
        <v>21048</v>
      </c>
      <c r="D41" s="5">
        <v>99.5</v>
      </c>
      <c r="E41" s="5">
        <v>99.8</v>
      </c>
      <c r="F41" s="6">
        <v>209</v>
      </c>
      <c r="G41" s="6">
        <v>194</v>
      </c>
      <c r="H41" s="5">
        <v>99</v>
      </c>
      <c r="I41" s="5">
        <v>99.1</v>
      </c>
      <c r="J41" s="4">
        <v>19427</v>
      </c>
      <c r="K41" s="4">
        <v>20794</v>
      </c>
      <c r="L41" s="4">
        <v>20398</v>
      </c>
      <c r="M41" s="4">
        <v>19078</v>
      </c>
      <c r="N41" s="4">
        <v>21653</v>
      </c>
      <c r="O41" s="4">
        <v>21294</v>
      </c>
      <c r="P41" s="5">
        <v>103.5</v>
      </c>
      <c r="Q41" s="5">
        <v>90.6</v>
      </c>
      <c r="R41" s="5">
        <v>109.9</v>
      </c>
      <c r="S41" s="5">
        <v>101.2</v>
      </c>
      <c r="T41" s="4">
        <v>15262</v>
      </c>
      <c r="U41" s="4">
        <v>21511</v>
      </c>
      <c r="V41" s="4">
        <v>16700</v>
      </c>
      <c r="W41" s="4">
        <v>21189</v>
      </c>
      <c r="X41" s="4">
        <v>18068</v>
      </c>
      <c r="Y41" s="4">
        <v>21152</v>
      </c>
      <c r="Z41" s="4">
        <v>6897</v>
      </c>
      <c r="AA41" s="6">
        <v>0</v>
      </c>
      <c r="AB41" s="4">
        <v>5033</v>
      </c>
      <c r="AC41" s="6">
        <v>0</v>
      </c>
      <c r="AD41" s="4">
        <v>3464</v>
      </c>
      <c r="AE41" s="6">
        <v>0</v>
      </c>
      <c r="AF41" s="4">
        <v>20828</v>
      </c>
      <c r="AG41" s="4">
        <v>20185</v>
      </c>
      <c r="AH41" s="5">
        <v>105.7</v>
      </c>
      <c r="AI41" s="5">
        <v>95.9</v>
      </c>
      <c r="AJ41" s="4">
        <v>20631</v>
      </c>
      <c r="AK41" s="4">
        <v>20181</v>
      </c>
      <c r="AL41" s="5">
        <v>3.8</v>
      </c>
      <c r="AM41" s="5">
        <v>5.2</v>
      </c>
      <c r="AN41" s="4">
        <v>21160</v>
      </c>
      <c r="AO41" s="4">
        <v>15537</v>
      </c>
      <c r="AP41" s="5">
        <v>107.4</v>
      </c>
      <c r="AQ41" s="5">
        <v>73.8</v>
      </c>
      <c r="AR41" s="5">
        <v>87.4</v>
      </c>
      <c r="AS41" s="5">
        <v>80.7</v>
      </c>
      <c r="AT41" s="6">
        <v>4</v>
      </c>
      <c r="AU41" s="6">
        <v>4</v>
      </c>
      <c r="AV41" s="5">
        <v>99.7</v>
      </c>
      <c r="AW41" s="5">
        <v>99.7</v>
      </c>
      <c r="AX41" s="5">
        <v>85.8</v>
      </c>
      <c r="AY41" s="5">
        <v>76.2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6.7</v>
      </c>
      <c r="BK41" s="5">
        <v>10.7</v>
      </c>
      <c r="BL41" s="5">
        <v>93.3</v>
      </c>
      <c r="BM41" s="5">
        <v>71.900000000000006</v>
      </c>
      <c r="BN41" s="5">
        <v>0</v>
      </c>
      <c r="BO41" s="5">
        <v>17.399999999999999</v>
      </c>
      <c r="BP41" s="6">
        <v>149</v>
      </c>
      <c r="BQ41" s="6">
        <v>215</v>
      </c>
      <c r="BR41" s="5">
        <v>8.9</v>
      </c>
      <c r="BS41" s="5">
        <v>5.5</v>
      </c>
      <c r="BT41" s="5">
        <v>14.3</v>
      </c>
      <c r="BU41" s="5">
        <v>8.8000000000000007</v>
      </c>
      <c r="BV41" s="5">
        <v>33</v>
      </c>
      <c r="BW41" s="5">
        <v>23.8</v>
      </c>
      <c r="BX41" s="5">
        <v>1.8</v>
      </c>
      <c r="BY41" s="5">
        <v>1.7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0.6</v>
      </c>
      <c r="CF41" s="5">
        <v>42</v>
      </c>
      <c r="CG41" s="9">
        <v>59.7</v>
      </c>
      <c r="CH41" s="1">
        <f t="shared" si="0"/>
        <v>7.5615326059375789</v>
      </c>
      <c r="CI41" s="1">
        <f t="shared" si="3"/>
        <v>10.214747244393767</v>
      </c>
      <c r="CJ41" s="1">
        <f t="shared" si="1"/>
        <v>-25.974354283825974</v>
      </c>
      <c r="CK41" s="1">
        <f t="shared" si="2"/>
        <v>85.8</v>
      </c>
    </row>
    <row r="42" spans="1:89" ht="18.75" thickBot="1" x14ac:dyDescent="0.4">
      <c r="A42" s="10" t="s">
        <v>82</v>
      </c>
      <c r="B42" s="11">
        <v>44362</v>
      </c>
      <c r="C42" s="11">
        <v>44918</v>
      </c>
      <c r="D42" s="12">
        <v>98.9</v>
      </c>
      <c r="E42" s="12">
        <v>101</v>
      </c>
      <c r="F42" s="13">
        <v>658</v>
      </c>
      <c r="G42" s="13">
        <v>505</v>
      </c>
      <c r="H42" s="12">
        <v>98.5</v>
      </c>
      <c r="I42" s="12">
        <v>98.9</v>
      </c>
      <c r="J42" s="11">
        <v>42765</v>
      </c>
      <c r="K42" s="11">
        <v>43125</v>
      </c>
      <c r="L42" s="11">
        <v>38097</v>
      </c>
      <c r="M42" s="11">
        <v>39188</v>
      </c>
      <c r="N42" s="11">
        <v>49861</v>
      </c>
      <c r="O42" s="11">
        <v>47865</v>
      </c>
      <c r="P42" s="12">
        <v>85.9</v>
      </c>
      <c r="Q42" s="12">
        <v>87.2</v>
      </c>
      <c r="R42" s="12">
        <v>112.4</v>
      </c>
      <c r="S42" s="12">
        <v>106.6</v>
      </c>
      <c r="T42" s="11">
        <v>33440</v>
      </c>
      <c r="U42" s="11">
        <v>44810</v>
      </c>
      <c r="V42" s="11">
        <v>35287</v>
      </c>
      <c r="W42" s="11">
        <v>44584</v>
      </c>
      <c r="X42" s="11">
        <v>37755</v>
      </c>
      <c r="Y42" s="11">
        <v>45119</v>
      </c>
      <c r="Z42" s="11">
        <v>12548</v>
      </c>
      <c r="AA42" s="13">
        <v>0</v>
      </c>
      <c r="AB42" s="11">
        <v>9396</v>
      </c>
      <c r="AC42" s="13">
        <v>0</v>
      </c>
      <c r="AD42" s="11">
        <v>7252</v>
      </c>
      <c r="AE42" s="13">
        <v>0</v>
      </c>
      <c r="AF42" s="11">
        <v>44799</v>
      </c>
      <c r="AG42" s="11">
        <v>44171</v>
      </c>
      <c r="AH42" s="12">
        <v>101</v>
      </c>
      <c r="AI42" s="12">
        <v>98.3</v>
      </c>
      <c r="AJ42" s="11">
        <v>44826</v>
      </c>
      <c r="AK42" s="11">
        <v>44324</v>
      </c>
      <c r="AL42" s="12">
        <v>10.199999999999999</v>
      </c>
      <c r="AM42" s="12">
        <v>7.7</v>
      </c>
      <c r="AN42" s="11">
        <v>43411</v>
      </c>
      <c r="AO42" s="11">
        <v>36869</v>
      </c>
      <c r="AP42" s="12">
        <v>97.9</v>
      </c>
      <c r="AQ42" s="12">
        <v>82.1</v>
      </c>
      <c r="AR42" s="12">
        <v>73.5</v>
      </c>
      <c r="AS42" s="12">
        <v>46.2</v>
      </c>
      <c r="AT42" s="13">
        <v>39</v>
      </c>
      <c r="AU42" s="13">
        <v>23</v>
      </c>
      <c r="AV42" s="12">
        <v>99.9</v>
      </c>
      <c r="AW42" s="12">
        <v>98.1</v>
      </c>
      <c r="AX42" s="12">
        <v>77.400000000000006</v>
      </c>
      <c r="AY42" s="12">
        <v>62.7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4.5</v>
      </c>
      <c r="BK42" s="12">
        <v>16.600000000000001</v>
      </c>
      <c r="BL42" s="12">
        <v>95</v>
      </c>
      <c r="BM42" s="12">
        <v>82.1</v>
      </c>
      <c r="BN42" s="12">
        <v>0.5</v>
      </c>
      <c r="BO42" s="12">
        <v>1.3</v>
      </c>
      <c r="BP42" s="13">
        <v>433</v>
      </c>
      <c r="BQ42" s="13">
        <v>307</v>
      </c>
      <c r="BR42" s="12">
        <v>0.7</v>
      </c>
      <c r="BS42" s="12">
        <v>0.3</v>
      </c>
      <c r="BT42" s="12">
        <v>2.2000000000000002</v>
      </c>
      <c r="BU42" s="12">
        <v>5.9</v>
      </c>
      <c r="BV42" s="12">
        <v>32.4</v>
      </c>
      <c r="BW42" s="12">
        <v>44.8</v>
      </c>
      <c r="BX42" s="12">
        <v>1.7</v>
      </c>
      <c r="BY42" s="12">
        <v>2.8</v>
      </c>
      <c r="BZ42" s="12">
        <v>0</v>
      </c>
      <c r="CA42" s="12">
        <v>0</v>
      </c>
      <c r="CB42" s="12">
        <v>0</v>
      </c>
      <c r="CC42" s="12">
        <v>0</v>
      </c>
      <c r="CD42" s="12">
        <v>0</v>
      </c>
      <c r="CE42" s="12">
        <v>0</v>
      </c>
      <c r="CF42" s="12">
        <v>62.9</v>
      </c>
      <c r="CG42" s="14">
        <v>46.2</v>
      </c>
      <c r="CH42" s="1">
        <f t="shared" si="0"/>
        <v>9.7606059239890008</v>
      </c>
      <c r="CI42" s="1">
        <f t="shared" si="3"/>
        <v>6.8346765216616943</v>
      </c>
      <c r="CJ42" s="1">
        <f>(CH42-CI42)/CI42*100</f>
        <v>42.810064134768069</v>
      </c>
      <c r="CK42" s="1">
        <f t="shared" si="2"/>
        <v>77.400000000000006</v>
      </c>
    </row>
  </sheetData>
  <mergeCells count="86">
    <mergeCell ref="CB5:CC5"/>
    <mergeCell ref="CD5:CE5"/>
    <mergeCell ref="CF5:CG5"/>
    <mergeCell ref="CK5:CL5"/>
    <mergeCell ref="BP5:BQ5"/>
    <mergeCell ref="BR5:BS5"/>
    <mergeCell ref="BT5:BU5"/>
    <mergeCell ref="BV5:BW5"/>
    <mergeCell ref="BX5:BY5"/>
    <mergeCell ref="BZ5:CA5"/>
    <mergeCell ref="BD5:BE5"/>
    <mergeCell ref="BF5:BG5"/>
    <mergeCell ref="BH5:BI5"/>
    <mergeCell ref="BJ5:BK5"/>
    <mergeCell ref="BL5:BM5"/>
    <mergeCell ref="BN5:BO5"/>
    <mergeCell ref="AR5:AS5"/>
    <mergeCell ref="AT5:AU5"/>
    <mergeCell ref="AV5:AW5"/>
    <mergeCell ref="AX5:AY5"/>
    <mergeCell ref="AZ5:BA5"/>
    <mergeCell ref="BB5:BC5"/>
    <mergeCell ref="AF5:AG5"/>
    <mergeCell ref="AH5:AI5"/>
    <mergeCell ref="AJ5:AK5"/>
    <mergeCell ref="AL5:AM5"/>
    <mergeCell ref="AN5:AO5"/>
    <mergeCell ref="AP5:AQ5"/>
    <mergeCell ref="T5:U5"/>
    <mergeCell ref="V5:W5"/>
    <mergeCell ref="X5:Y5"/>
    <mergeCell ref="Z5:AA5"/>
    <mergeCell ref="AB5:AC5"/>
    <mergeCell ref="AD5:AE5"/>
    <mergeCell ref="CF4:CG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BT4:BU4"/>
    <mergeCell ref="BV4:BW4"/>
    <mergeCell ref="BX4:BY4"/>
    <mergeCell ref="BZ4:CA4"/>
    <mergeCell ref="CB4:CC4"/>
    <mergeCell ref="CD4:CE4"/>
    <mergeCell ref="BH4:BI4"/>
    <mergeCell ref="BJ4:BK4"/>
    <mergeCell ref="BL4:BM4"/>
    <mergeCell ref="BN4:BO4"/>
    <mergeCell ref="BP4:BQ4"/>
    <mergeCell ref="BR4:BS4"/>
    <mergeCell ref="AV4:AW4"/>
    <mergeCell ref="AX4:AY4"/>
    <mergeCell ref="AZ4:BA4"/>
    <mergeCell ref="BB4:BC4"/>
    <mergeCell ref="BD4:BE4"/>
    <mergeCell ref="BF4:BG4"/>
    <mergeCell ref="AJ4:AK4"/>
    <mergeCell ref="AL4:AM4"/>
    <mergeCell ref="AN4:AO4"/>
    <mergeCell ref="AP4:AQ4"/>
    <mergeCell ref="AR4:AS4"/>
    <mergeCell ref="AT4:AU4"/>
    <mergeCell ref="X4:Y4"/>
    <mergeCell ref="Z4:AA4"/>
    <mergeCell ref="AB4:AC4"/>
    <mergeCell ref="AD4:AE4"/>
    <mergeCell ref="AF4:AG4"/>
    <mergeCell ref="AH4:AI4"/>
    <mergeCell ref="L4:M4"/>
    <mergeCell ref="N4:O4"/>
    <mergeCell ref="P4:Q4"/>
    <mergeCell ref="R4:S4"/>
    <mergeCell ref="T4:U4"/>
    <mergeCell ref="V4:W4"/>
    <mergeCell ref="A4:A6"/>
    <mergeCell ref="B4:C4"/>
    <mergeCell ref="D4:E4"/>
    <mergeCell ref="F4:G4"/>
    <mergeCell ref="H4:I4"/>
    <mergeCell ref="J4:K4"/>
  </mergeCells>
  <pageMargins left="0.75" right="0.75" top="1" bottom="1" header="0.5" footer="0.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Child Health</vt:lpstr>
      <vt:lpstr>'Child Health'!IDX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Shreyas Murali</dc:creator>
  <cp:lastModifiedBy>Shreyas Murali</cp:lastModifiedBy>
  <dcterms:created xsi:type="dcterms:W3CDTF">2018-08-22T09:20:40Z</dcterms:created>
  <dcterms:modified xsi:type="dcterms:W3CDTF">2018-08-22T15:47:48Z</dcterms:modified>
</cp:coreProperties>
</file>