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cueil" sheetId="1" r:id="rId3"/>
    <sheet state="visible" name="Châteaux + Filtres" sheetId="2" r:id="rId4"/>
    <sheet state="visible" name="Région + Château" sheetId="3" r:id="rId5"/>
    <sheet state="visible" name="Evenements + Filtre" sheetId="4" r:id="rId6"/>
    <sheet state="visible" name="M&amp;Ms + Filtres" sheetId="5" r:id="rId7"/>
    <sheet state="visible" name="Blog" sheetId="6" r:id="rId8"/>
    <sheet state="visible" name="Footer" sheetId="7" r:id="rId9"/>
    <sheet state="visible" name="Nav Secondaire" sheetId="8" r:id="rId10"/>
    <sheet state="visible" name="Châteaux" sheetId="9" r:id="rId11"/>
  </sheets>
  <definedNames/>
  <calcPr/>
</workbook>
</file>

<file path=xl/sharedStrings.xml><?xml version="1.0" encoding="utf-8"?>
<sst xmlns="http://schemas.openxmlformats.org/spreadsheetml/2006/main" count="516" uniqueCount="367">
  <si>
    <t>URL</t>
  </si>
  <si>
    <t>Title</t>
  </si>
  <si>
    <t>Meta Description</t>
  </si>
  <si>
    <t>Châteaux</t>
  </si>
  <si>
    <t>www.lesplusbeauxchateaux.com/chateaux</t>
  </si>
  <si>
    <t>Liste des châteaux de France - Les plus beaux châteaux</t>
  </si>
  <si>
    <t>Liste de tous les châteaux de France par région, style, époque et roi - Château de Versailles, Château Margaux, Château Vaux le Vicomte - Renaissance, Châteaux Forts - Louix XIV, Louix XVI</t>
  </si>
  <si>
    <t>Régions</t>
  </si>
  <si>
    <t>www.lesplusbeauxchateaux.com/regions</t>
  </si>
  <si>
    <t>Liste des châteaux par région - Les plus beaux châteaux</t>
  </si>
  <si>
    <t>Carte de France recensant les plus beaux châteaux de France par région -  Ile de France, Normandie, Nord pas-de-calais</t>
  </si>
  <si>
    <t>Evenements</t>
  </si>
  <si>
    <t>www.lesplusbeauxchateaux.com/evenements</t>
  </si>
  <si>
    <t>Evenements - Les plus beaux châteaux</t>
  </si>
  <si>
    <t>Liste de tous les evenements des plus beaux châteaux à venir et par région -</t>
  </si>
  <si>
    <t>Monuments &amp; Musées</t>
  </si>
  <si>
    <t>www.lesplusbeauxchateaux.com/monuments-et-musees</t>
  </si>
  <si>
    <t xml:space="preserve">Monuments et musées - Les plus beaux châteaux </t>
  </si>
  <si>
    <t xml:space="preserve">Liste de tous les monuments et musées de france par région, style et par époque - </t>
  </si>
  <si>
    <t>Blog</t>
  </si>
  <si>
    <t>www.lesplusbeauxchateaux.com/blog</t>
  </si>
  <si>
    <t>Actualité - Les plus beaux châteaux</t>
  </si>
  <si>
    <t>Toute l'actualité des plus beaux châteaux de France -</t>
  </si>
  <si>
    <t>Fiche Château</t>
  </si>
  <si>
    <t>www.lesplusbeauxchateaux.com/nomduchateaux</t>
  </si>
  <si>
    <t>Le château de Chamerolles</t>
  </si>
  <si>
    <t>www.lesplusbeauxchateaux.com/chateau-de-chamerolles</t>
  </si>
  <si>
    <t>Le château de Chamerolles datant de la Renaissance est situé dans le département du Loiret (45) en région Centre à Chilleurs-aux-Bois</t>
  </si>
  <si>
    <t>Le château de Chinon</t>
  </si>
  <si>
    <t>www.lesplusbeauxchateaux.com/chateau-de-chinon</t>
  </si>
  <si>
    <t>Le château de Chinon est un château Médiéval situé dans le département de l'Indre-et-Loire (37) en région Centre à Chinon</t>
  </si>
  <si>
    <t>Le château de Digoine</t>
  </si>
  <si>
    <t>www.lesplusbeauxchateaux.com/chateau-de-digoine</t>
  </si>
  <si>
    <t>Le château de Digoine est situé dans le département du Saône-et-Loire (71) en région Bourgogne à Pallinges</t>
  </si>
  <si>
    <t>Le château d'Esclimont</t>
  </si>
  <si>
    <t>www.lesplusbeauxchateaux.com/chateau-d-esclimont</t>
  </si>
  <si>
    <t>Le château d'Esclimont est situé dans le département du Eure-et-Loir (28) en région Centre à Bleury Saint Symphorien</t>
  </si>
  <si>
    <t>Le château de La Ferté Saint Aubin</t>
  </si>
  <si>
    <t>www.lesplusbeauxchateaux.com/chateau-de-la-ferte-saint-aubin</t>
  </si>
  <si>
    <t>Le château de La Ferté Saint Aubin est situé dans le département du Loiret (45) en région Centre à La Ferté Saint Aubin</t>
  </si>
  <si>
    <t>Le château de Saint Fargeau</t>
  </si>
  <si>
    <t>www.lesplusbeauxchateaux.com/chateau-de-saint-fargeau</t>
  </si>
  <si>
    <t>Le château de Saint-Fargeau est un château Médiéval situé dans le département de l'Yonne (89) en région Bourgogne à Saint-Fargeau</t>
  </si>
  <si>
    <t>Le château de Saumur</t>
  </si>
  <si>
    <t>www.lesplusbeauxchateaux.com/chateau-de-saumur</t>
  </si>
  <si>
    <t>Le château de Saumur est un château Médiéval situé dans le département de la Maine-et-Loire (49) en région Pays de la Loire à Saumur</t>
  </si>
  <si>
    <t>Le château de Tanlay</t>
  </si>
  <si>
    <t>www.lesplusbeauxchateaux.com/chateau-de-tanlay</t>
  </si>
  <si>
    <t>Le château de Tanley datant de la Renaissance est situé dans le département de l'Yonne (89) en région Bourgogne à Tanley</t>
  </si>
  <si>
    <t>Le château d'Ussé</t>
  </si>
  <si>
    <t>www.lesplusbeauxchateaux.com/chateau-d-usse</t>
  </si>
  <si>
    <t>Le château d'Ussé est de style Gothique et Médiéval mais s'inspire également de la Renaissance, situé dans le département de l'Indre-et-Loire (37) en région Centre à Rigny-Ussé</t>
  </si>
  <si>
    <t>Filtre Région</t>
  </si>
  <si>
    <t>Exemple de châteaux qui sont dans les régions à mettre à la suite</t>
  </si>
  <si>
    <t>Île-de-France</t>
  </si>
  <si>
    <t>www.lesplusbeauxchateaux.com/chateaux/ile-de-france/</t>
  </si>
  <si>
    <t>Champagne-Ardenne</t>
  </si>
  <si>
    <t>www.lesplusbeauxchateaux.com/chateaux/champagne-ardenne</t>
  </si>
  <si>
    <t>Picardie</t>
  </si>
  <si>
    <t>www.lesplusbeauxchateaux.com/chateaux/picardie</t>
  </si>
  <si>
    <t>Haute-Normandie</t>
  </si>
  <si>
    <t>www.lesplusbeauxchateaux.com/chateaux/haute-normandie</t>
  </si>
  <si>
    <t>Centre</t>
  </si>
  <si>
    <t>www.lesplusbeauxchateaux.com/chateaux/centre</t>
  </si>
  <si>
    <t>Basse-Normandie</t>
  </si>
  <si>
    <t>www.lesplusbeauxchateaux.com/chateaux/basse-normandie</t>
  </si>
  <si>
    <t>Bourgogne</t>
  </si>
  <si>
    <t>www.lesplusbeauxchateaux.com/chateaux/bourgogne</t>
  </si>
  <si>
    <t>Nord-Pas-de-Calais</t>
  </si>
  <si>
    <t>www.lesplusbeauxchateaux.com/chateaux/nord-pas-de-calais</t>
  </si>
  <si>
    <t>Lorraine</t>
  </si>
  <si>
    <t>www.lesplusbeauxchateaux.com/chateaux/lorraine</t>
  </si>
  <si>
    <t>Alsace</t>
  </si>
  <si>
    <t>www.lesplusbeauxchateaux.com/chateaux/alsace</t>
  </si>
  <si>
    <t>Franche-Comté</t>
  </si>
  <si>
    <t>www.lesplusbeauxchateaux.com/chateaux/franche-comte</t>
  </si>
  <si>
    <t>Pays de la Loire</t>
  </si>
  <si>
    <t>www.lesplusbeauxchateaux.com/chateaux/pays-de-la-loire</t>
  </si>
  <si>
    <t>Bretagne</t>
  </si>
  <si>
    <t>www.lesplusbeauxchateaux.com/chateaux/bretagne</t>
  </si>
  <si>
    <t>Poitou-Charentes</t>
  </si>
  <si>
    <t>www.lesplusbeauxchateaux.com/chateaux/poitou-charentes</t>
  </si>
  <si>
    <t>Aquitaine</t>
  </si>
  <si>
    <t>www.lesplusbeauxchateaux.com/chateaux/aquitaine</t>
  </si>
  <si>
    <t>Midi-Pyrénées</t>
  </si>
  <si>
    <t>www.lesplusbeauxchateaux.com/chateaux/midi-pyrenees</t>
  </si>
  <si>
    <t>Limousin</t>
  </si>
  <si>
    <t>www.lesplusbeauxchateaux.com/chateaux/limousin</t>
  </si>
  <si>
    <t>Rhône-Alpes</t>
  </si>
  <si>
    <t>www.lesplusbeauxchateaux.com/chateaux/rhone-alpes</t>
  </si>
  <si>
    <t>Auvergne</t>
  </si>
  <si>
    <t>www.lesplusbeauxchateaux.com/chateaux/auvergne</t>
  </si>
  <si>
    <t>Languedoc-Roussillon</t>
  </si>
  <si>
    <t>www.lesplusbeauxchateaux.com/chateaux/languedoc-roussillon</t>
  </si>
  <si>
    <t>Provence-Alpes-Côte d'Azur</t>
  </si>
  <si>
    <t>www.lesplusbeauxchateaux.com/chateaux/provence-alpes-cote-d-azur</t>
  </si>
  <si>
    <t>Corse</t>
  </si>
  <si>
    <t>www.lesplusbeauxchateaux.com/chateaux/corse</t>
  </si>
  <si>
    <t>Filtre Style</t>
  </si>
  <si>
    <t>Renaissance</t>
  </si>
  <si>
    <t>www.lesplusbeauxchateaux.com/chateaux/renaissance</t>
  </si>
  <si>
    <t>Les plus beaux châteaux de la Renaissance en France</t>
  </si>
  <si>
    <t>La Renaissance est situé en France entre le XVe siècle et le début du XVIIe siècle. Les plus grands châteaux de la Renaissance sont construits en Touraine. Les principaux protagonistes en sont les rois Charles VIII, Louis XII, François Ier</t>
  </si>
  <si>
    <t>Médiéval</t>
  </si>
  <si>
    <t>www.lesplusbeauxchateaux.com/chateaux/medieval</t>
  </si>
  <si>
    <t>Les plus beaux châteaux Médievaux en France</t>
  </si>
  <si>
    <t>Le style médiéval regroupe les châteaux forts essentiellement construite et habitée par la noblesse au Moyen Âge en Europe, au Moyen-Orient et en Asie.</t>
  </si>
  <si>
    <t>Gothique</t>
  </si>
  <si>
    <t>www.lesplusbeauxchateaux.com/chateaux/gothique</t>
  </si>
  <si>
    <t>Les plus beaux châteaux Gothique en France</t>
  </si>
  <si>
    <t>L'architecture gothique d'origine française s'est développé à partir de la seconde partie du Moyen Âge en Europe occidentale - Château de Saumur,</t>
  </si>
  <si>
    <t>Classicisme</t>
  </si>
  <si>
    <t>www.lesplusbeauxchateaux.com/chateaux/classicisme</t>
  </si>
  <si>
    <t>Les plus beaux châteaux du Clacissisme en France</t>
  </si>
  <si>
    <t>L'architecture classique a été inventé pour la gloire de Louis XIV. C'est le reflet de la puissance du roi de France à l'étranger. Château Versailles, Grand Trianon, Vaux-le-Vicomte est à l’origine du rayonnement de cette architecture à l’étranger.</t>
  </si>
  <si>
    <t>Filtre Epoque - Date de fin ?</t>
  </si>
  <si>
    <t>XVIe</t>
  </si>
  <si>
    <t>www.lesplusbeauxchateaux.com/chateaux/16-siecle</t>
  </si>
  <si>
    <t>Les plus beaux châteaux du XVIe siècle</t>
  </si>
  <si>
    <t>Les châteaux du XVIe siècle font partis de l'époque moderne, les débuts de la Renaissance - Château d'Ecouan, château de Chambord où régnait François 1er (remonter dynamiquement recup les 3 premiers de la liste)</t>
  </si>
  <si>
    <t>XIIe</t>
  </si>
  <si>
    <t>www.lesplusbeauxchateaux.com/chateaux/12-siecle</t>
  </si>
  <si>
    <t>Les plus beaux châteaux du XII siècle</t>
  </si>
  <si>
    <t>Les châteaux du XIIe siècle font l'apparition de l'art gothique en Europe occidentale et au Moyen-Orient - Château de Fontainebleau</t>
  </si>
  <si>
    <t>XVIIIe</t>
  </si>
  <si>
    <t>www.lesplusbeauxchateaux.com/chateaux/18-siecle</t>
  </si>
  <si>
    <t>Les plus beaux châteaux du XVIIIe siècle</t>
  </si>
  <si>
    <t>Les châteaux du XVIIIe siècle, pendant le siècle des Lumières en France - Château de Bizzy</t>
  </si>
  <si>
    <t>XVIIe</t>
  </si>
  <si>
    <t>www.lesplusbeauxchateaux.com/chateaux/17-siecle</t>
  </si>
  <si>
    <t>Les plus beaux châteaux du XVIIe siècle</t>
  </si>
  <si>
    <t>Les châteaux du XVIIe siècle marqué par la mort d'Henri IV et se terminant par la mort de Louis XIV - Château de Versailles, Château de Vaux-le-Vicomte</t>
  </si>
  <si>
    <t>XVe - XIX</t>
  </si>
  <si>
    <t>www.lesplusbeauxchateaux.com/chateaux/19-siecle</t>
  </si>
  <si>
    <t>Les plus beaux châteaux du XVe siècle</t>
  </si>
  <si>
    <t>Les châteaux du XVe siècle se situent entre le Moyen Âge et la Renaissance - Château de Chinon, Château de Baugé</t>
  </si>
  <si>
    <t>Template Filtre Région + Style + Epoque</t>
  </si>
  <si>
    <t>www.lesplusbeauxchateaux.com/region+style+epoque</t>
  </si>
  <si>
    <t>région + style</t>
  </si>
  <si>
    <t>ww.lesplusbeauxchateaux.com/region+style/</t>
  </si>
  <si>
    <t>region + epoque</t>
  </si>
  <si>
    <t>www.lesplusbeauxchateaux.com/region+epoque</t>
  </si>
  <si>
    <t>style + epoque</t>
  </si>
  <si>
    <t>www.lesplusbeauxchateaux.com/style+epoque</t>
  </si>
  <si>
    <t>Exemple:</t>
  </si>
  <si>
    <t>Centre Renaissance XVIe</t>
  </si>
  <si>
    <t>www.lesplusbeauxchateaux.com/chateaux+centre+renaissance+XVI</t>
  </si>
  <si>
    <t>Centre Médiéval Xe - XIIe</t>
  </si>
  <si>
    <t>www.lesplusbeauxchateaux.com/chateaux+medieval+XII</t>
  </si>
  <si>
    <t>Bourgogne XVIIIe</t>
  </si>
  <si>
    <t>www.lesplusbeauxchateaux.com/chateaux+bourgogne+XVIII</t>
  </si>
  <si>
    <t>Centre XVIe</t>
  </si>
  <si>
    <t>www.lesplusbeauxchateaux.com/chateaux/centre+XVI</t>
  </si>
  <si>
    <t>Bourgogne Médiéval Xe</t>
  </si>
  <si>
    <t>www.lesplusbeauxchateaux.com/chateaux/bourgogne+medieval+X</t>
  </si>
  <si>
    <t>Pays de la Loire Médiéval Xe - XVIe</t>
  </si>
  <si>
    <t>www.lesplusbeauxchateaux.com/chateaux/pays-de-la-loire+XVI</t>
  </si>
  <si>
    <t>Bourgogne Renaissance Fin XVIe -XVIIe</t>
  </si>
  <si>
    <t>www.lesplusbeauxchateaux.com/chateaux/bourgogne+renaissance+XVII</t>
  </si>
  <si>
    <t>Centre Médiéval, Gothique, Renaissance XVe - XIX</t>
  </si>
  <si>
    <t>www.lesplusbeauxchateaux.com/chateaux+centre+medieval+XIX</t>
  </si>
  <si>
    <t>Région</t>
  </si>
  <si>
    <t>Département</t>
  </si>
  <si>
    <t>Commune</t>
  </si>
  <si>
    <t>Meta-Description</t>
  </si>
  <si>
    <t>45 - Loiret</t>
  </si>
  <si>
    <t>Chilleurs aux Bois</t>
  </si>
  <si>
    <t>Chamerolles</t>
  </si>
  <si>
    <t>www.lesplusbeauxchateaux.com/centre-val-de-loire/chateau-de-chamerolles</t>
  </si>
  <si>
    <t>Châteaux de Chamerolles (45 - Loiret)</t>
  </si>
  <si>
    <t>37 - Indre-et-Loire</t>
  </si>
  <si>
    <t>Chinon</t>
  </si>
  <si>
    <t>www.lesplusbeauxchateaux.com/centre-val-de-loire/chateau-de-chinon</t>
  </si>
  <si>
    <t>Château de Chinon (37 - Indre-et-Loire)</t>
  </si>
  <si>
    <t>71 - Saône-et-Loire</t>
  </si>
  <si>
    <t>Pallinges</t>
  </si>
  <si>
    <t>Digoine</t>
  </si>
  <si>
    <t>www.lesplusbeauxchateaux.com/bourgogne/chateau-de-digoine</t>
  </si>
  <si>
    <t>Château de Digoine (71 - Saône-et-Loire)</t>
  </si>
  <si>
    <t>28 - Eure-et-Loir</t>
  </si>
  <si>
    <t>Bleury Saint Symphorien</t>
  </si>
  <si>
    <t>Esclimont</t>
  </si>
  <si>
    <t>www.lesplusbeauxchateaux.com/centre-val-de-loire/chateau-d-esclimont</t>
  </si>
  <si>
    <t>Château d'Esclimont (28 - Eure-et-Loir)</t>
  </si>
  <si>
    <t>La Ferté Saint Aubin</t>
  </si>
  <si>
    <t>www.lesplusbeauxchateaux.com/centre-val-de-loire/chateau-de-la-ferte-saint-aubin</t>
  </si>
  <si>
    <t>Château de La Ferté-Saint-Aubin (45 - Loiret)</t>
  </si>
  <si>
    <t>89 - Yonne</t>
  </si>
  <si>
    <t>Saint Fargeau</t>
  </si>
  <si>
    <t>www.lesplusbeauxchateaux.com/bourgogne/chateau-de-saint-fargeau</t>
  </si>
  <si>
    <t>Château de Saint-Fargeau (80 - Yonne)</t>
  </si>
  <si>
    <t>49 - Maine-et-Loire</t>
  </si>
  <si>
    <t>Saumur</t>
  </si>
  <si>
    <t>www.lesplusbeauxchateaux.com/pays-de-la-loire/chateau-de-saumur</t>
  </si>
  <si>
    <t xml:space="preserve">Château de Saumur (49 - Maine-et-Loire) </t>
  </si>
  <si>
    <t>Tanlay</t>
  </si>
  <si>
    <t>www.lesplusbeauxchateaux.com/bourgone/chateau-de-tanlay</t>
  </si>
  <si>
    <t>Château de Tanlay (80 - Yonne)</t>
  </si>
  <si>
    <t>37 - Indre et Loire</t>
  </si>
  <si>
    <t>Rigny-Ussé</t>
  </si>
  <si>
    <t>Ussé</t>
  </si>
  <si>
    <t>www.lesplusbeauxchateaux.com/centre-val-de-loire/chateau-d-usse</t>
  </si>
  <si>
    <t>Château d'Ussé (37 - Indre-et-Loire)</t>
  </si>
  <si>
    <t>www.lesplusbeauxchateaux.com/ile-de-france/</t>
  </si>
  <si>
    <t>www.lesplusbeauxchateaux.com/champagne-ardenne</t>
  </si>
  <si>
    <t>www.lesplusbeauxchateaux.com/picardie</t>
  </si>
  <si>
    <t>www.lesplusbeauxchateaux.com/haute-normandie</t>
  </si>
  <si>
    <t>Centre-Val de Loire</t>
  </si>
  <si>
    <t>www.lesplusbeauxchateaux.com/centre-val-de-loire</t>
  </si>
  <si>
    <t>www.lesplusbeauxchateaux.com/basse-normandie</t>
  </si>
  <si>
    <t>www.lesplusbeauxchateaux.com/bourgogne</t>
  </si>
  <si>
    <t>www.lesplusbeauxchateaux.com/nord-pas-de-calais</t>
  </si>
  <si>
    <t>www.lesplusbeauxchateaux.com/lorraine</t>
  </si>
  <si>
    <t>www.lesplusbeauxchateaux.com/alsace</t>
  </si>
  <si>
    <t>www.lesplusbeauxchateaux.com/franche-comte</t>
  </si>
  <si>
    <t>www.lesplusbeauxchateaux.com/pays-de-la-loire</t>
  </si>
  <si>
    <t>www.lesplusbeauxchateaux.com/bretagne</t>
  </si>
  <si>
    <t>www.lesplusbeauxchateaux.com/poitou-charentes</t>
  </si>
  <si>
    <t>www.lesplusbeauxchateaux.com/aquitaine</t>
  </si>
  <si>
    <t>www.lesplusbeauxchateaux.com/midi-pyrenees</t>
  </si>
  <si>
    <t>www.lesplusbeauxchateaux.com/limousin</t>
  </si>
  <si>
    <t>www.lesplusbeauxchateaux.com/rhone-alpes</t>
  </si>
  <si>
    <t>www.lesplusbeauxchateaux.com/auvergne</t>
  </si>
  <si>
    <t>www.lesplusbeauxchateaux.com/languedoc-roussillon</t>
  </si>
  <si>
    <t>www.lesplusbeauxchateaux.com/provence-alpes-cote-d-azur</t>
  </si>
  <si>
    <t>www.lesplusbeauxchateaux.com/corse</t>
  </si>
  <si>
    <t>Fiche evenements</t>
  </si>
  <si>
    <t>www.lesplusbeauxchateaux.com/evenements/nomdelevenement</t>
  </si>
  <si>
    <r>
      <rPr>
        <i/>
      </rPr>
      <t>Nom de l'evenement</t>
    </r>
    <r>
      <t xml:space="preserve"> - Les plus beaux châteaux</t>
    </r>
  </si>
  <si>
    <t>Description de l'evenement quand on en aura un</t>
  </si>
  <si>
    <t>A venir</t>
  </si>
  <si>
    <t>www.lesplusbeauxchateaux.com/evenements/a-venir</t>
  </si>
  <si>
    <t>Evènements à venir - Les plus beaux châteaux</t>
  </si>
  <si>
    <t>Exemple d'evenements à mettre quand on aura du contenu</t>
  </si>
  <si>
    <t>www.lesplusbeauxchateaux.com/evenements/ile-de-france</t>
  </si>
  <si>
    <t>www.lesplusbeauxchateaux.com/evenements/picardie</t>
  </si>
  <si>
    <t>www.lesplusbeauxchateaux.com/evenements/haute-normandie</t>
  </si>
  <si>
    <t>www.lesplusbeauxchateaux.com/evenements/centre</t>
  </si>
  <si>
    <t>www.lesplusbeauxchateaux.com/evenements/basse-normandie</t>
  </si>
  <si>
    <t>www.lesplusbeauxchateaux.com/evenements/bourgogne</t>
  </si>
  <si>
    <t>www.lesplusbeauxchateaux.com/evenements/nord-pas-de-calais</t>
  </si>
  <si>
    <t>www.lesplusbeauxchateaux.com/evenements/lorraine</t>
  </si>
  <si>
    <t>www.lesplusbeauxchateaux.com/evenements/alsace</t>
  </si>
  <si>
    <t>www.lesplusbeauxchateaux.com/evenements/franche-comte</t>
  </si>
  <si>
    <t>www.lesplusbeauchateaux.com/evenements/pays-de-la-loire</t>
  </si>
  <si>
    <t>www.lesplusbeauxchateaux.com/evenements/bretagne</t>
  </si>
  <si>
    <t>www.lesplusbeauxchateaux.com/evenements/poitou-charentes</t>
  </si>
  <si>
    <t>www.lesplusbeauxchateaux.com/evenements/aquitaine</t>
  </si>
  <si>
    <t>www.lesplusbeauxchateaux.com/evenements/midi-pyrenees</t>
  </si>
  <si>
    <t>www.lesplusbeauxchateaux.com/evenements/limousin</t>
  </si>
  <si>
    <t>www.lesplusbeauxchateaux.com/evenements/rhone-alpes</t>
  </si>
  <si>
    <t>www.lesplusbeauxchateaux.com/evenements/auvergne</t>
  </si>
  <si>
    <t>www.lesplusbeauchateaux.com/evenements/languedoc-roussillon</t>
  </si>
  <si>
    <t>www.lesplusbeauxchateaux.com/evenements/provence-alpes-cote-d-azur</t>
  </si>
  <si>
    <t>www.lesplusbeauxchateaux.com/evenements/corse</t>
  </si>
  <si>
    <t>Fiche M&amp;Ms</t>
  </si>
  <si>
    <t>www.lesplusbeauchateaux.com/monuments-et-musees/nom</t>
  </si>
  <si>
    <t>Nom de la fiche M&amp;ms - Les plus beaux châteaux</t>
  </si>
  <si>
    <t>www.lesplusbeauxchateaux.com/monuments-et-musees/ile-de-france/</t>
  </si>
  <si>
    <t>www.lesplusbeauxchateaux.com/monuments-et-musees/champagne-ardenne</t>
  </si>
  <si>
    <t>www.lesplusbeauxchateaux.com/monuments-et-musees/picardie</t>
  </si>
  <si>
    <t>www.lesplusbeauxchateaux.com/monuments-et-musees/haute-normandie</t>
  </si>
  <si>
    <t>www.lesplusbeauxchateaux.com/monuments-et-musees/centre-val-de-loire</t>
  </si>
  <si>
    <t>www.lesplusbeauxchateaux.com/monuments-et-musees/basse-normandie</t>
  </si>
  <si>
    <t>www.lesplusbeauxchateaux.com/monuments-et-musees/bourgogne</t>
  </si>
  <si>
    <t>www.lesplusbeauxchateaux.com/monuments-et-musees/nord-pas-de-calais</t>
  </si>
  <si>
    <t>www.lesplusbeauxchateaux.com/monuments-et-musees/lorraine</t>
  </si>
  <si>
    <t>www.lesplusbeauxchateaux.com/monuments-et-musees/alsace</t>
  </si>
  <si>
    <t>www.lesplusbeauxchateaux.com/monuments-et-musees/franche-comte</t>
  </si>
  <si>
    <t>www.lesplusbeauxchateaux.com/monuments-et-musees/pays-de-la-loire</t>
  </si>
  <si>
    <t>www.lesplusbeauxchateaux.com/monuments-et-musees/bretagne</t>
  </si>
  <si>
    <t>www.lesplusbeauxchateaux.com/monuments-et-musees/poitou-charentes</t>
  </si>
  <si>
    <t>www.lesplusbeauchateaux.com/monuments-et-musees/aquitaine</t>
  </si>
  <si>
    <t>www.lesplusbeauxchateaux.com/monuments-et-musees/midi-pyrenees</t>
  </si>
  <si>
    <t>www.lesplusbeauxchateaux.com/monuments-et-musees/limousin</t>
  </si>
  <si>
    <t>www.lesplusbeauxchateaux.com/monuments-et-musees/rhone-alpes</t>
  </si>
  <si>
    <t>www.lesplusbeauxchateaux.com/monuments-et-musees/auvergne</t>
  </si>
  <si>
    <t>www.lesplusbeauxchateaux.com/monuments-et-musees/languedoc-roussillon</t>
  </si>
  <si>
    <t>www.lesplusbeauxchateaux.com/monuments-et-musees/provence-alpes-cote-d-azur</t>
  </si>
  <si>
    <t>www.lesplusbeauxchateaux.com/monuments-et-musees/corse</t>
  </si>
  <si>
    <t>Style</t>
  </si>
  <si>
    <t>www.lesplusbeauxchateaux.com/monuments-et-musees/renaissance</t>
  </si>
  <si>
    <t xml:space="preserve"> Musée nationale de la Renaissance à Ecouen, </t>
  </si>
  <si>
    <t>www.lesplusbeauxchateaux.com/monuments-et-musees/medieval</t>
  </si>
  <si>
    <t>www.lesplusbeauxchateaux.com/monuments-et-musees/gothique</t>
  </si>
  <si>
    <t xml:space="preserve">Cathérale Saint-Pierre de Poitiers </t>
  </si>
  <si>
    <t>www.lesplusbeauxchateaux.com/monuments-et-musees/classicisme</t>
  </si>
  <si>
    <t>La place des Vosges, le palais du Louvre sous le règne d’Henri IV, la Chapelle de la Sorbonne témoignent de la présence du classicisme</t>
  </si>
  <si>
    <t>Epoque - Date de debut ?</t>
  </si>
  <si>
    <t>XVIe siècle</t>
  </si>
  <si>
    <t>www.lesplusbeauxchateaux.com/monuments-et-musees/16</t>
  </si>
  <si>
    <t>XII siècle</t>
  </si>
  <si>
    <t>www.lesplusbeauxchateaux.com/monuments-et-musees/12</t>
  </si>
  <si>
    <t>XVIIIe siècle</t>
  </si>
  <si>
    <t>www.lesplusbeauxchateaux.com/monuments-et-musees/18</t>
  </si>
  <si>
    <t>XVIIe siècle</t>
  </si>
  <si>
    <t>www.lesplusbeauxchateaux.com/monuments-et-musees/17</t>
  </si>
  <si>
    <t>XIX siècle</t>
  </si>
  <si>
    <t>www.lesplusbeauxchateaux.com/monuments-et-musees/19</t>
  </si>
  <si>
    <t>Filtre Région + Style + Epoque</t>
  </si>
  <si>
    <t>www.lesplusbeauxchateaux.com/region/style/epoque</t>
  </si>
  <si>
    <t>Fiche Article</t>
  </si>
  <si>
    <t>www.lesplusbeauxchateaux.com/blog/nomdelarticle</t>
  </si>
  <si>
    <t>Recent</t>
  </si>
  <si>
    <t>www.lesplusbeauxchateaux.com/blog/recent</t>
  </si>
  <si>
    <t>Les articles les plus récents - Les plus beaux châteaux</t>
  </si>
  <si>
    <t>Decouvrez toutes l’actualité des chateaux a travers nos articles les plus
récents - nom des articles</t>
  </si>
  <si>
    <t>Populaire</t>
  </si>
  <si>
    <t>www.lesplusbeauxchateaux.com/blog/populaire</t>
  </si>
  <si>
    <t>Les articles les plus populaires - Les plus beaux châteaux</t>
  </si>
  <si>
    <t>Decouvrez toutes l’actualité des chateaux a travers nos articles les plus populaires - nom des articles</t>
  </si>
  <si>
    <t>Plus vus</t>
  </si>
  <si>
    <t>www.lesplusbeauxchateaux.com/blog/plus-vus</t>
  </si>
  <si>
    <t>Les articles les plus vus - Les plus beaux châteaux</t>
  </si>
  <si>
    <t>Decouvrez toutes l’actualité des chateaux a travers nos articles - Les articles les plus vus - nom des articles</t>
  </si>
  <si>
    <t>A propos</t>
  </si>
  <si>
    <t>www.lesplusbeauxchateaux.com/a-propos</t>
  </si>
  <si>
    <t>A propos - Les plus beaux châteaux</t>
  </si>
  <si>
    <t>Mentions Légales</t>
  </si>
  <si>
    <t>www.lesplusbeauxchateaux.com/mentions-legales</t>
  </si>
  <si>
    <t>Mentions Légales - Les plus beaux châteaux</t>
  </si>
  <si>
    <t>CGU</t>
  </si>
  <si>
    <t>www.lesplusbeauxchateaux.com/conditions-generales-d'utilisation</t>
  </si>
  <si>
    <t>CGU - Les plus beaux châteaux</t>
  </si>
  <si>
    <t>Consulter les Conditions Générales d'Utilisation du site Les plus beaux châteaux</t>
  </si>
  <si>
    <t>Sitemap</t>
  </si>
  <si>
    <t>www.lesplusbeauxchateaux.com/plan-du-site</t>
  </si>
  <si>
    <t>Plan du site - Les plus beaux châteaux</t>
  </si>
  <si>
    <t>Accédez au plan du site les plus beaux châteaux - Châteaux, Régions, Musées &amp; Monuments, Blog</t>
  </si>
  <si>
    <t>Reseaux Sociaux</t>
  </si>
  <si>
    <t>facebook</t>
  </si>
  <si>
    <t>www.facebook.com/lesplusbeauxchateaux</t>
  </si>
  <si>
    <t>twitter</t>
  </si>
  <si>
    <t>www.twitter.fr/....</t>
  </si>
  <si>
    <t>instagram</t>
  </si>
  <si>
    <t>www.instagram.com/...</t>
  </si>
  <si>
    <t>Recherche</t>
  </si>
  <si>
    <t>www.lesplusbeauxchateaux.com/recherche/nomdelarecherche</t>
  </si>
  <si>
    <t>Moteur de recherche - Les plus beaux châteaux</t>
  </si>
  <si>
    <t>Rechercher un châteaux, une région, un style, une époque</t>
  </si>
  <si>
    <t>Compte</t>
  </si>
  <si>
    <t>Connexion</t>
  </si>
  <si>
    <t>www.lesplusbeauxchateaux.com/login</t>
  </si>
  <si>
    <t>Connexion - Les plus beaux châteaux</t>
  </si>
  <si>
    <t>Connectez-vous sur les plus beaux châteaux pour accédez à votre profil et créer votre propre whishlist</t>
  </si>
  <si>
    <t>Inscription</t>
  </si>
  <si>
    <t>www.lesplusbeauxchateaux.com/inscription</t>
  </si>
  <si>
    <t>Inscription - Les plus beaux châteaux</t>
  </si>
  <si>
    <t>Inscrivez-vous sur les plus beaux châteaux et ajouter à votre whishlisht les châteaux qui vous intérèssent</t>
  </si>
  <si>
    <t>Profil</t>
  </si>
  <si>
    <t>www.lesplusbeauxchateaux.com/profil</t>
  </si>
  <si>
    <t>CHATEAUX</t>
  </si>
  <si>
    <t>Epoque</t>
  </si>
  <si>
    <t>Rois</t>
  </si>
  <si>
    <t>Lancelot 1er du Lac</t>
  </si>
  <si>
    <t>Xe - XIIe</t>
  </si>
  <si>
    <t>Thibaud 1er, Comte de Blois</t>
  </si>
  <si>
    <t>Claude-Eléonore de Reclesne</t>
  </si>
  <si>
    <t>Henri de Saint-Nectaire</t>
  </si>
  <si>
    <t>Xe</t>
  </si>
  <si>
    <t>Héribert, évêque d'Auxerre</t>
  </si>
  <si>
    <t>Xe - XVIe</t>
  </si>
  <si>
    <t>Thibaud Comte de Blois</t>
  </si>
  <si>
    <t>Fin XVIe -XVIIe</t>
  </si>
  <si>
    <t>Famille Courtenay</t>
  </si>
  <si>
    <t>Médiéval, Gothique, Renaissance</t>
  </si>
  <si>
    <t>Jean V de Bueil, comte de Sancerre, seigneur d'Ussé</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</si>
</sst>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font>
    <font/>
    <font>
      <u/>
      <color rgb="FF0000FF"/>
    </font>
    <font>
      <b/>
      <color rgb="FFFF0000"/>
    </font>
    <font>
      <color rgb="FF000000"/>
      <name val="Arial"/>
    </font>
    <font>
      <name val="Arial"/>
    </font>
    <font>
      <sz val="11.0"/>
      <color rgb="FF000000"/>
      <name val="Sans-serif"/>
    </font>
    <font>
      <u/>
      <color rgb="FF0000FF"/>
    </font>
    <font>
      <u/>
      <color rgb="FF0000FF"/>
      <name val="Arial"/>
    </font>
    <font>
      <i/>
    </font>
    <font>
      <u/>
      <color rgb="FF1155CC"/>
      <name val="Arial"/>
    </font>
    <font>
      <sz val="11.0"/>
      <color rgb="FF000000"/>
      <name val="Inconsolata"/>
    </font>
    <font>
      <u/>
      <color rgb="FF1155CC"/>
      <name val="Arial"/>
    </font>
  </fonts>
  <fills count="7">
    <fill>
      <patternFill patternType="none"/>
    </fill>
    <fill>
      <patternFill patternType="lightGray"/>
    </fill>
    <fill>
      <patternFill patternType="solid">
        <fgColor rgb="FFFFFFFF"/>
        <bgColor rgb="FFFFFFFF"/>
      </patternFill>
    </fill>
    <fill>
      <patternFill patternType="solid">
        <fgColor rgb="FFF9F9F9"/>
        <bgColor rgb="FFF9F9F9"/>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s>
  <borders count="1">
    <border>
      <left/>
      <right/>
      <top/>
      <bottom/>
    </border>
  </borders>
  <cellStyleXfs count="1">
    <xf borderId="0" fillId="0" fontId="0" numFmtId="0" applyAlignment="1" applyFont="1"/>
  </cellStyleXfs>
  <cellXfs count="43">
    <xf borderId="0" fillId="0" fontId="0" numFmtId="0" xfId="0" applyAlignment="1" applyFont="1">
      <alignment/>
    </xf>
    <xf borderId="0" fillId="0" fontId="1" numFmtId="0" xfId="0" applyAlignment="1" applyFont="1">
      <alignment horizontal="center"/>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4" numFmtId="0" xfId="0" applyAlignment="1" applyFont="1">
      <alignment horizontal="center"/>
    </xf>
    <xf borderId="0" fillId="0" fontId="1" numFmtId="0" xfId="0" applyAlignment="1" applyFont="1">
      <alignment vertical="center"/>
    </xf>
    <xf borderId="0" fillId="0" fontId="2" numFmtId="0" xfId="0" applyAlignment="1" applyFont="1">
      <alignment horizontal="left" vertical="center" wrapText="1"/>
    </xf>
    <xf borderId="0" fillId="2" fontId="5" numFmtId="0" xfId="0" applyAlignment="1" applyFill="1" applyFont="1">
      <alignment horizontal="left"/>
    </xf>
    <xf borderId="0" fillId="0" fontId="6" numFmtId="0" xfId="0" applyAlignment="1" applyFont="1">
      <alignment horizontal="left" wrapText="1"/>
    </xf>
    <xf borderId="0" fillId="2" fontId="5" numFmtId="0" xfId="0" applyAlignment="1" applyFont="1">
      <alignment horizontal="left"/>
    </xf>
    <xf borderId="0" fillId="0" fontId="2" numFmtId="0" xfId="0" applyAlignment="1" applyFont="1">
      <alignment vertical="center"/>
    </xf>
    <xf borderId="0" fillId="3" fontId="7" numFmtId="0" xfId="0" applyAlignment="1" applyFill="1" applyFont="1">
      <alignment horizontal="center"/>
    </xf>
    <xf borderId="0" fillId="0" fontId="2" numFmtId="0" xfId="0" applyAlignment="1" applyFont="1">
      <alignment vertical="center"/>
    </xf>
    <xf borderId="0" fillId="0" fontId="6" numFmtId="0" xfId="0" applyFont="1"/>
    <xf borderId="0" fillId="0" fontId="6" numFmtId="0" xfId="0" applyAlignment="1" applyFont="1">
      <alignment/>
    </xf>
    <xf borderId="0" fillId="0" fontId="1" numFmtId="0" xfId="0" applyAlignment="1" applyFont="1">
      <alignment horizontal="left"/>
    </xf>
    <xf borderId="0" fillId="4" fontId="1" numFmtId="0" xfId="0" applyAlignment="1" applyFill="1" applyFont="1">
      <alignment horizontal="center"/>
    </xf>
    <xf borderId="0" fillId="5" fontId="2" numFmtId="0" xfId="0" applyAlignment="1" applyFill="1" applyFont="1">
      <alignment/>
    </xf>
    <xf borderId="0" fillId="5" fontId="8" numFmtId="0" xfId="0" applyAlignment="1" applyFont="1">
      <alignment/>
    </xf>
    <xf borderId="0" fillId="5" fontId="2" numFmtId="0" xfId="0" applyAlignment="1" applyFont="1">
      <alignment vertical="center"/>
    </xf>
    <xf borderId="0" fillId="5" fontId="2" numFmtId="0" xfId="0" applyAlignment="1" applyFont="1">
      <alignment horizontal="left" vertical="center" wrapText="1"/>
    </xf>
    <xf borderId="0" fillId="5" fontId="5" numFmtId="0" xfId="0" applyAlignment="1" applyFont="1">
      <alignment horizontal="left"/>
    </xf>
    <xf borderId="0" fillId="5" fontId="6" numFmtId="0" xfId="0" applyAlignment="1" applyFont="1">
      <alignment horizontal="left"/>
    </xf>
    <xf borderId="0" fillId="5" fontId="6" numFmtId="0" xfId="0" applyAlignment="1" applyFont="1">
      <alignment horizontal="left" wrapText="1"/>
    </xf>
    <xf borderId="0" fillId="5" fontId="6" numFmtId="0" xfId="0" applyAlignment="1" applyFont="1">
      <alignment horizontal="left" wrapText="1"/>
    </xf>
    <xf borderId="0" fillId="5" fontId="6" numFmtId="0" xfId="0" applyFont="1"/>
    <xf borderId="0" fillId="5" fontId="2" numFmtId="0" xfId="0" applyAlignment="1" applyFont="1">
      <alignment horizontal="left"/>
    </xf>
    <xf borderId="0" fillId="0" fontId="9" numFmtId="0" xfId="0" applyAlignment="1" applyFont="1">
      <alignment/>
    </xf>
    <xf borderId="0" fillId="0" fontId="10" numFmtId="0" xfId="0" applyAlignment="1" applyFont="1">
      <alignment/>
    </xf>
    <xf borderId="0" fillId="0" fontId="11" numFmtId="0" xfId="0" applyAlignment="1" applyFont="1">
      <alignment/>
    </xf>
    <xf borderId="0" fillId="0" fontId="6" numFmtId="0" xfId="0" applyAlignment="1" applyFont="1">
      <alignment/>
    </xf>
    <xf borderId="0" fillId="2" fontId="12" numFmtId="0" xfId="0" applyAlignment="1" applyFont="1">
      <alignment/>
    </xf>
    <xf borderId="0" fillId="0" fontId="6" numFmtId="0" xfId="0" applyAlignment="1" applyFont="1">
      <alignment horizontal="left"/>
    </xf>
    <xf borderId="0" fillId="2" fontId="13" numFmtId="0" xfId="0" applyAlignment="1" applyFont="1">
      <alignment horizontal="left"/>
    </xf>
    <xf borderId="0" fillId="0" fontId="2" numFmtId="0" xfId="0" applyAlignment="1" applyFont="1">
      <alignment/>
    </xf>
    <xf borderId="0" fillId="6" fontId="1" numFmtId="0" xfId="0" applyAlignment="1" applyFill="1" applyFont="1">
      <alignment horizontal="center"/>
    </xf>
    <xf borderId="0" fillId="6" fontId="2" numFmtId="0" xfId="0" applyAlignment="1" applyFont="1">
      <alignment vertical="center"/>
    </xf>
    <xf borderId="0" fillId="0" fontId="6" numFmtId="0" xfId="0" applyAlignment="1" applyFont="1">
      <alignment horizontal="left" wrapText="1"/>
    </xf>
    <xf borderId="0" fillId="6" fontId="2" numFmtId="0" xfId="0" applyFont="1"/>
    <xf borderId="0" fillId="0" fontId="6" numFmtId="0" xfId="0" applyFont="1"/>
    <xf borderId="0" fillId="6" fontId="6" numFmtId="0" xfId="0" applyAlignment="1" applyFont="1">
      <alignment horizontal="left" wrapText="1"/>
    </xf>
    <xf borderId="0" fillId="6"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lesplusbeauxchateaux.com/chateaux" TargetMode="External"/><Relationship Id="rId2" Type="http://schemas.openxmlformats.org/officeDocument/2006/relationships/hyperlink" Target="http://www.lesplusbeauxchateaux.com/regions" TargetMode="External"/><Relationship Id="rId3" Type="http://schemas.openxmlformats.org/officeDocument/2006/relationships/hyperlink" Target="http://www.lesplusbeauxchateaux.com/evenements" TargetMode="External"/><Relationship Id="rId4" Type="http://schemas.openxmlformats.org/officeDocument/2006/relationships/hyperlink" Target="http://www.lesplusbeauxchateaux.com/monuments-et-musees" TargetMode="External"/><Relationship Id="rId5" Type="http://schemas.openxmlformats.org/officeDocument/2006/relationships/hyperlink" Target="http://www.lesplusbeauxchateaux.com/blog" TargetMode="External"/><Relationship Id="rId6"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lesplusbeauxchateaux.com/chateaux/17-siecle" TargetMode="External"/><Relationship Id="rId42" Type="http://schemas.openxmlformats.org/officeDocument/2006/relationships/hyperlink" Target="http://www.lesplusbeauxchateaux.com/region+style+epoque" TargetMode="External"/><Relationship Id="rId41" Type="http://schemas.openxmlformats.org/officeDocument/2006/relationships/hyperlink" Target="http://www.lesplusbeauxchateaux.com/chateaux/19-siecle" TargetMode="External"/><Relationship Id="rId44" Type="http://schemas.openxmlformats.org/officeDocument/2006/relationships/hyperlink" Target="http://www.lesplusbeauxchateaux.com/region+epoque" TargetMode="External"/><Relationship Id="rId43" Type="http://schemas.openxmlformats.org/officeDocument/2006/relationships/hyperlink" Target="http://ww.lesplusbeauxchateaux.com/region+style/" TargetMode="External"/><Relationship Id="rId46" Type="http://schemas.openxmlformats.org/officeDocument/2006/relationships/hyperlink" Target="http://www.lesplusbeauxchateaux.com/chateaux+centre+renaissance+XVI" TargetMode="External"/><Relationship Id="rId45" Type="http://schemas.openxmlformats.org/officeDocument/2006/relationships/hyperlink" Target="http://www.lesplusbeauxchateaux.com/style+epoque" TargetMode="External"/><Relationship Id="rId1" Type="http://schemas.openxmlformats.org/officeDocument/2006/relationships/hyperlink" Target="http://www.lesplusbeauxchateaux.com/nomduchateaux" TargetMode="External"/><Relationship Id="rId2" Type="http://schemas.openxmlformats.org/officeDocument/2006/relationships/hyperlink" Target="http://www.lesplusbeauxchateaux.com/chateau-de-chamerolles" TargetMode="External"/><Relationship Id="rId3" Type="http://schemas.openxmlformats.org/officeDocument/2006/relationships/hyperlink" Target="http://www.lesplusbeauxchateaux.com/chateau-de-chinon" TargetMode="External"/><Relationship Id="rId4" Type="http://schemas.openxmlformats.org/officeDocument/2006/relationships/hyperlink" Target="http://www.lesplusbeauxchateaux.com/chateau-de-digoine" TargetMode="External"/><Relationship Id="rId9" Type="http://schemas.openxmlformats.org/officeDocument/2006/relationships/hyperlink" Target="http://www.lesplusbeauxchateaux.com/chateau-de-tanlay" TargetMode="External"/><Relationship Id="rId48" Type="http://schemas.openxmlformats.org/officeDocument/2006/relationships/hyperlink" Target="http://www.lesplusbeauxchateaux.com/chateaux+bourgogne+XVIII" TargetMode="External"/><Relationship Id="rId47" Type="http://schemas.openxmlformats.org/officeDocument/2006/relationships/hyperlink" Target="http://www.lesplusbeauxchateaux.com/chateaux+medieval+XII" TargetMode="External"/><Relationship Id="rId49" Type="http://schemas.openxmlformats.org/officeDocument/2006/relationships/hyperlink" Target="http://www.lesplusbeauxchateaux.com/chateaux/centre+XVI" TargetMode="External"/><Relationship Id="rId5" Type="http://schemas.openxmlformats.org/officeDocument/2006/relationships/hyperlink" Target="http://www.lesplusbeauxchateaux.com/chateau-d-esclimont" TargetMode="External"/><Relationship Id="rId6" Type="http://schemas.openxmlformats.org/officeDocument/2006/relationships/hyperlink" Target="http://www.lesplusbeauxchateaux.com/chateau-de-la-ferte-saint-aubin" TargetMode="External"/><Relationship Id="rId7" Type="http://schemas.openxmlformats.org/officeDocument/2006/relationships/hyperlink" Target="http://www.lesplusbeauxchateaux.com/chateau-de-saint-fargeau" TargetMode="External"/><Relationship Id="rId8" Type="http://schemas.openxmlformats.org/officeDocument/2006/relationships/hyperlink" Target="http://www.lesplusbeauxchateaux.com/chateau-de-saumur" TargetMode="External"/><Relationship Id="rId31" Type="http://schemas.openxmlformats.org/officeDocument/2006/relationships/hyperlink" Target="http://www.lesplusbeauxchateaux.com/chateaux/provence-alpes-cote-d-azur" TargetMode="External"/><Relationship Id="rId30" Type="http://schemas.openxmlformats.org/officeDocument/2006/relationships/hyperlink" Target="http://www.lesplusbeauxchateaux.com/chateaux/languedoc-roussillon" TargetMode="External"/><Relationship Id="rId33" Type="http://schemas.openxmlformats.org/officeDocument/2006/relationships/hyperlink" Target="http://www.lesplusbeauxchateaux.com/chateaux/renaissance" TargetMode="External"/><Relationship Id="rId32" Type="http://schemas.openxmlformats.org/officeDocument/2006/relationships/hyperlink" Target="http://www.lesplusbeauxchateaux.com/chateaux/corse" TargetMode="External"/><Relationship Id="rId35" Type="http://schemas.openxmlformats.org/officeDocument/2006/relationships/hyperlink" Target="http://www.lesplusbeauxchateaux.com/chateaux/gothique" TargetMode="External"/><Relationship Id="rId34" Type="http://schemas.openxmlformats.org/officeDocument/2006/relationships/hyperlink" Target="http://www.lesplusbeauxchateaux.com/chateaux/medieval" TargetMode="External"/><Relationship Id="rId37" Type="http://schemas.openxmlformats.org/officeDocument/2006/relationships/hyperlink" Target="http://www.lesplusbeauxchateaux.com/chateaux/16-siecle" TargetMode="External"/><Relationship Id="rId36" Type="http://schemas.openxmlformats.org/officeDocument/2006/relationships/hyperlink" Target="http://www.lesplusbeauxchateaux.com/chateaux/classicisme" TargetMode="External"/><Relationship Id="rId39" Type="http://schemas.openxmlformats.org/officeDocument/2006/relationships/hyperlink" Target="http://www.lesplusbeauxchateaux.com/chateaux/18-siecle" TargetMode="External"/><Relationship Id="rId38" Type="http://schemas.openxmlformats.org/officeDocument/2006/relationships/hyperlink" Target="http://www.lesplusbeauxchateaux.com/chateaux/12-siecle" TargetMode="External"/><Relationship Id="rId20" Type="http://schemas.openxmlformats.org/officeDocument/2006/relationships/hyperlink" Target="http://www.lesplusbeauxchateaux.com/chateaux/alsace" TargetMode="External"/><Relationship Id="rId22" Type="http://schemas.openxmlformats.org/officeDocument/2006/relationships/hyperlink" Target="http://www.lesplusbeauxchateaux.com/chateaux/pays-de-la-loire" TargetMode="External"/><Relationship Id="rId21" Type="http://schemas.openxmlformats.org/officeDocument/2006/relationships/hyperlink" Target="http://www.lesplusbeauxchateaux.com/chateaux/franche-comte" TargetMode="External"/><Relationship Id="rId24" Type="http://schemas.openxmlformats.org/officeDocument/2006/relationships/hyperlink" Target="http://www.lesplusbeauxchateaux.com/chateaux/poitou-charentes" TargetMode="External"/><Relationship Id="rId23" Type="http://schemas.openxmlformats.org/officeDocument/2006/relationships/hyperlink" Target="http://www.lesplusbeauxchateaux.com/chateaux/bretagne" TargetMode="External"/><Relationship Id="rId26" Type="http://schemas.openxmlformats.org/officeDocument/2006/relationships/hyperlink" Target="http://www.lesplusbeauxchateaux.com/chateaux/midi-pyrenees" TargetMode="External"/><Relationship Id="rId25" Type="http://schemas.openxmlformats.org/officeDocument/2006/relationships/hyperlink" Target="http://www.lesplusbeauxchateaux.com/chateaux/aquitaine" TargetMode="External"/><Relationship Id="rId28" Type="http://schemas.openxmlformats.org/officeDocument/2006/relationships/hyperlink" Target="http://www.lesplusbeauxchateaux.com/chateaux/rhone-alpes" TargetMode="External"/><Relationship Id="rId27" Type="http://schemas.openxmlformats.org/officeDocument/2006/relationships/hyperlink" Target="http://www.lesplusbeauxchateaux.com/chateaux/limousin" TargetMode="External"/><Relationship Id="rId29" Type="http://schemas.openxmlformats.org/officeDocument/2006/relationships/hyperlink" Target="http://www.lesplusbeauxchateaux.com/chateaux/auvergne" TargetMode="External"/><Relationship Id="rId51" Type="http://schemas.openxmlformats.org/officeDocument/2006/relationships/hyperlink" Target="http://www.lesplusbeauxchateaux.com/chateaux/pays-de-la-loire+XVI" TargetMode="External"/><Relationship Id="rId50" Type="http://schemas.openxmlformats.org/officeDocument/2006/relationships/hyperlink" Target="http://www.lesplusbeauxchateaux.com/chateaux/bourgogne+medieval+X" TargetMode="External"/><Relationship Id="rId53" Type="http://schemas.openxmlformats.org/officeDocument/2006/relationships/hyperlink" Target="http://www.lesplusbeauxchateaux.com/chateaux+centre+medieval+XIX" TargetMode="External"/><Relationship Id="rId52" Type="http://schemas.openxmlformats.org/officeDocument/2006/relationships/hyperlink" Target="http://www.lesplusbeauxchateaux.com/chateaux/bourgogne+renaissance+XVII" TargetMode="External"/><Relationship Id="rId11" Type="http://schemas.openxmlformats.org/officeDocument/2006/relationships/hyperlink" Target="http://www.lesplusbeauxchateaux.com/chateaux/ile-de-france/" TargetMode="External"/><Relationship Id="rId10" Type="http://schemas.openxmlformats.org/officeDocument/2006/relationships/hyperlink" Target="http://www.lesplusbeauxchateaux.com/chateau-d-usse" TargetMode="External"/><Relationship Id="rId54" Type="http://schemas.openxmlformats.org/officeDocument/2006/relationships/drawing" Target="../drawings/worksheetdrawing2.xml"/><Relationship Id="rId13" Type="http://schemas.openxmlformats.org/officeDocument/2006/relationships/hyperlink" Target="http://www.lesplusbeauxchateaux.com/chateaux/picardie" TargetMode="External"/><Relationship Id="rId12" Type="http://schemas.openxmlformats.org/officeDocument/2006/relationships/hyperlink" Target="http://www.lesplusbeauxchateaux.com/chateaux/champagne-ardenne" TargetMode="External"/><Relationship Id="rId15" Type="http://schemas.openxmlformats.org/officeDocument/2006/relationships/hyperlink" Target="http://www.lesplusbeauxchateaux.com/chateaux/centre" TargetMode="External"/><Relationship Id="rId14" Type="http://schemas.openxmlformats.org/officeDocument/2006/relationships/hyperlink" Target="http://www.lesplusbeauxchateaux.com/chateaux/haute-normandie" TargetMode="External"/><Relationship Id="rId17" Type="http://schemas.openxmlformats.org/officeDocument/2006/relationships/hyperlink" Target="http://www.lesplusbeauxchateaux.com/chateaux/bourgogne" TargetMode="External"/><Relationship Id="rId16" Type="http://schemas.openxmlformats.org/officeDocument/2006/relationships/hyperlink" Target="http://www.lesplusbeauxchateaux.com/chateaux/basse-normandie" TargetMode="External"/><Relationship Id="rId19" Type="http://schemas.openxmlformats.org/officeDocument/2006/relationships/hyperlink" Target="http://www.lesplusbeauxchateaux.com/chateaux/lorraine" TargetMode="External"/><Relationship Id="rId18" Type="http://schemas.openxmlformats.org/officeDocument/2006/relationships/hyperlink" Target="http://www.lesplusbeauxchateaux.com/chateaux/nord-pas-de-calai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esplusbeauxchateaux.com/centre-val-de-loire/chateau-de-chamerolles" TargetMode="External"/><Relationship Id="rId2" Type="http://schemas.openxmlformats.org/officeDocument/2006/relationships/hyperlink" Target="http://www.lesplusbeauxchateaux.com/centre-val-de-loire/chateau-de-chinon" TargetMode="External"/><Relationship Id="rId3" Type="http://schemas.openxmlformats.org/officeDocument/2006/relationships/hyperlink" Target="http://www.lesplusbeauxchateaux.com/bourgogne/chateau-de-digoine" TargetMode="External"/><Relationship Id="rId4" Type="http://schemas.openxmlformats.org/officeDocument/2006/relationships/hyperlink" Target="http://www.lesplusbeauxchateaux.com/centre-val-de-loire/chateau-d-esclimont" TargetMode="External"/><Relationship Id="rId9" Type="http://schemas.openxmlformats.org/officeDocument/2006/relationships/hyperlink" Target="http://www.lesplusbeauxchateaux.com/centre-val-de-loire/chateau-d-usse" TargetMode="External"/><Relationship Id="rId5" Type="http://schemas.openxmlformats.org/officeDocument/2006/relationships/hyperlink" Target="http://www.lesplusbeauxchateaux.com/centre-val-de-loire/chateau-de-la-ferte-saint-aubin" TargetMode="External"/><Relationship Id="rId6" Type="http://schemas.openxmlformats.org/officeDocument/2006/relationships/hyperlink" Target="http://www.lesplusbeauxchateaux.com/bourgogne/chateau-de-saint-fargeau" TargetMode="External"/><Relationship Id="rId7" Type="http://schemas.openxmlformats.org/officeDocument/2006/relationships/hyperlink" Target="http://www.lesplusbeauxchateaux.com/pays-de-la-loire/chateau-de-saumur" TargetMode="External"/><Relationship Id="rId8" Type="http://schemas.openxmlformats.org/officeDocument/2006/relationships/hyperlink" Target="http://www.lesplusbeauxchateaux.com/bourgone/chateau-de-tanlay" TargetMode="External"/><Relationship Id="rId31" Type="http://schemas.openxmlformats.org/officeDocument/2006/relationships/hyperlink" Target="http://www.lesplusbeauxchateaux.com/corse" TargetMode="External"/><Relationship Id="rId30" Type="http://schemas.openxmlformats.org/officeDocument/2006/relationships/hyperlink" Target="http://www.lesplusbeauxchateaux.com/provence-alpes-cote-d-azur" TargetMode="External"/><Relationship Id="rId32" Type="http://schemas.openxmlformats.org/officeDocument/2006/relationships/drawing" Target="../drawings/worksheetdrawing3.xml"/><Relationship Id="rId20" Type="http://schemas.openxmlformats.org/officeDocument/2006/relationships/hyperlink" Target="http://www.lesplusbeauxchateaux.com/franche-comte" TargetMode="External"/><Relationship Id="rId22" Type="http://schemas.openxmlformats.org/officeDocument/2006/relationships/hyperlink" Target="http://www.lesplusbeauxchateaux.com/bretagne" TargetMode="External"/><Relationship Id="rId21" Type="http://schemas.openxmlformats.org/officeDocument/2006/relationships/hyperlink" Target="http://www.lesplusbeauxchateaux.com/pays-de-la-loire" TargetMode="External"/><Relationship Id="rId24" Type="http://schemas.openxmlformats.org/officeDocument/2006/relationships/hyperlink" Target="http://www.lesplusbeauxchateaux.com/aquitaine" TargetMode="External"/><Relationship Id="rId23" Type="http://schemas.openxmlformats.org/officeDocument/2006/relationships/hyperlink" Target="http://www.lesplusbeauxchateaux.com/poitou-charentes" TargetMode="External"/><Relationship Id="rId26" Type="http://schemas.openxmlformats.org/officeDocument/2006/relationships/hyperlink" Target="http://www.lesplusbeauxchateaux.com/limousin" TargetMode="External"/><Relationship Id="rId25" Type="http://schemas.openxmlformats.org/officeDocument/2006/relationships/hyperlink" Target="http://www.lesplusbeauxchateaux.com/midi-pyrenees" TargetMode="External"/><Relationship Id="rId28" Type="http://schemas.openxmlformats.org/officeDocument/2006/relationships/hyperlink" Target="http://www.lesplusbeauxchateaux.com/auvergne" TargetMode="External"/><Relationship Id="rId27" Type="http://schemas.openxmlformats.org/officeDocument/2006/relationships/hyperlink" Target="http://www.lesplusbeauxchateaux.com/rhone-alpes" TargetMode="External"/><Relationship Id="rId29" Type="http://schemas.openxmlformats.org/officeDocument/2006/relationships/hyperlink" Target="http://www.lesplusbeauxchateaux.com/languedoc-roussillon" TargetMode="External"/><Relationship Id="rId11" Type="http://schemas.openxmlformats.org/officeDocument/2006/relationships/hyperlink" Target="http://www.lesplusbeauxchateaux.com/champagne-ardenne" TargetMode="External"/><Relationship Id="rId10" Type="http://schemas.openxmlformats.org/officeDocument/2006/relationships/hyperlink" Target="http://www.lesplusbeauxchateaux.com/ile-de-france/" TargetMode="External"/><Relationship Id="rId13" Type="http://schemas.openxmlformats.org/officeDocument/2006/relationships/hyperlink" Target="http://www.lesplusbeauxchateaux.com/haute-normandie" TargetMode="External"/><Relationship Id="rId12" Type="http://schemas.openxmlformats.org/officeDocument/2006/relationships/hyperlink" Target="http://www.lesplusbeauxchateaux.com/picardie" TargetMode="External"/><Relationship Id="rId15" Type="http://schemas.openxmlformats.org/officeDocument/2006/relationships/hyperlink" Target="http://www.lesplusbeauxchateaux.com/basse-normandie" TargetMode="External"/><Relationship Id="rId14" Type="http://schemas.openxmlformats.org/officeDocument/2006/relationships/hyperlink" Target="http://www.lesplusbeauxchateaux.com/centre-val-de-loire" TargetMode="External"/><Relationship Id="rId17" Type="http://schemas.openxmlformats.org/officeDocument/2006/relationships/hyperlink" Target="http://www.lesplusbeauxchateaux.com/nord-pas-de-calais" TargetMode="External"/><Relationship Id="rId16" Type="http://schemas.openxmlformats.org/officeDocument/2006/relationships/hyperlink" Target="http://www.lesplusbeauxchateaux.com/bourgogne" TargetMode="External"/><Relationship Id="rId19" Type="http://schemas.openxmlformats.org/officeDocument/2006/relationships/hyperlink" Target="http://www.lesplusbeauxchateaux.com/alsace" TargetMode="External"/><Relationship Id="rId18" Type="http://schemas.openxmlformats.org/officeDocument/2006/relationships/hyperlink" Target="http://www.lesplusbeauxchateaux.com/lorrain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lesplusbeauxchateaux.com/evenements/nomdelevenement" TargetMode="External"/><Relationship Id="rId2" Type="http://schemas.openxmlformats.org/officeDocument/2006/relationships/hyperlink" Target="http://www.lesplusbeauxchateaux.com/evenements/a-venir" TargetMode="External"/><Relationship Id="rId3" Type="http://schemas.openxmlformats.org/officeDocument/2006/relationships/hyperlink" Target="http://www.lesplusbeauxchateaux.com/evenements/ile-de-france" TargetMode="External"/><Relationship Id="rId4" Type="http://schemas.openxmlformats.org/officeDocument/2006/relationships/hyperlink" Target="http://www.lesplusbeauxchateaux.com/champagne-ardenne" TargetMode="External"/><Relationship Id="rId9" Type="http://schemas.openxmlformats.org/officeDocument/2006/relationships/hyperlink" Target="http://www.lesplusbeauxchateaux.com/evenements/bourgogne" TargetMode="External"/><Relationship Id="rId5" Type="http://schemas.openxmlformats.org/officeDocument/2006/relationships/hyperlink" Target="http://www.lesplusbeauxchateaux.com/evenements/picardie" TargetMode="External"/><Relationship Id="rId6" Type="http://schemas.openxmlformats.org/officeDocument/2006/relationships/hyperlink" Target="http://www.lesplusbeauxchateaux.com/evenements/haute-normandie" TargetMode="External"/><Relationship Id="rId7" Type="http://schemas.openxmlformats.org/officeDocument/2006/relationships/hyperlink" Target="http://www.lesplusbeauxchateaux.com/evenements/centre" TargetMode="External"/><Relationship Id="rId8" Type="http://schemas.openxmlformats.org/officeDocument/2006/relationships/hyperlink" Target="http://www.lesplusbeauxchateaux.com/evenements/basse-normandie" TargetMode="External"/><Relationship Id="rId20" Type="http://schemas.openxmlformats.org/officeDocument/2006/relationships/hyperlink" Target="http://www.lesplusbeauxchateaux.com/evenements/rhone-alpes" TargetMode="External"/><Relationship Id="rId22" Type="http://schemas.openxmlformats.org/officeDocument/2006/relationships/hyperlink" Target="http://www.lesplusbeauchateaux.com/evenements/languedoc-roussillon" TargetMode="External"/><Relationship Id="rId21" Type="http://schemas.openxmlformats.org/officeDocument/2006/relationships/hyperlink" Target="http://www.lesplusbeauxchateaux.com/evenements/auvergne" TargetMode="External"/><Relationship Id="rId24" Type="http://schemas.openxmlformats.org/officeDocument/2006/relationships/hyperlink" Target="http://www.lesplusbeauxchateaux.com/evenements/corse" TargetMode="External"/><Relationship Id="rId23" Type="http://schemas.openxmlformats.org/officeDocument/2006/relationships/hyperlink" Target="http://www.lesplusbeauxchateaux.com/evenements/provence-alpes-cote-d-azur" TargetMode="External"/><Relationship Id="rId25" Type="http://schemas.openxmlformats.org/officeDocument/2006/relationships/drawing" Target="../drawings/worksheetdrawing4.xml"/><Relationship Id="rId11" Type="http://schemas.openxmlformats.org/officeDocument/2006/relationships/hyperlink" Target="http://www.lesplusbeauxchateaux.com/evenements/lorraine" TargetMode="External"/><Relationship Id="rId10" Type="http://schemas.openxmlformats.org/officeDocument/2006/relationships/hyperlink" Target="http://www.lesplusbeauxchateaux.com/evenements/nord-pas-de-calais" TargetMode="External"/><Relationship Id="rId13" Type="http://schemas.openxmlformats.org/officeDocument/2006/relationships/hyperlink" Target="http://www.lesplusbeauxchateaux.com/evenements/franche-comte" TargetMode="External"/><Relationship Id="rId12" Type="http://schemas.openxmlformats.org/officeDocument/2006/relationships/hyperlink" Target="http://www.lesplusbeauxchateaux.com/evenements/alsace" TargetMode="External"/><Relationship Id="rId15" Type="http://schemas.openxmlformats.org/officeDocument/2006/relationships/hyperlink" Target="http://www.lesplusbeauxchateaux.com/evenements/bretagne" TargetMode="External"/><Relationship Id="rId14" Type="http://schemas.openxmlformats.org/officeDocument/2006/relationships/hyperlink" Target="http://www.lesplusbeauchateaux.com/evenements/pays-de-la-loire" TargetMode="External"/><Relationship Id="rId17" Type="http://schemas.openxmlformats.org/officeDocument/2006/relationships/hyperlink" Target="http://www.lesplusbeauxchateaux.com/evenements/aquitaine" TargetMode="External"/><Relationship Id="rId16" Type="http://schemas.openxmlformats.org/officeDocument/2006/relationships/hyperlink" Target="http://www.lesplusbeauxchateaux.com/evenements/poitou-charentes" TargetMode="External"/><Relationship Id="rId19" Type="http://schemas.openxmlformats.org/officeDocument/2006/relationships/hyperlink" Target="http://www.lesplusbeauxchateaux.com/evenements/limousin" TargetMode="External"/><Relationship Id="rId18" Type="http://schemas.openxmlformats.org/officeDocument/2006/relationships/hyperlink" Target="http://www.lesplusbeauxchateaux.com/evenements/midi-pyrene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lesplusbeauchateaux.com/monuments-et-musees/nom" TargetMode="External"/><Relationship Id="rId2" Type="http://schemas.openxmlformats.org/officeDocument/2006/relationships/hyperlink" Target="http://www.lesplusbeauxchateaux.com/monuments-et-musees/ile-de-france/" TargetMode="External"/><Relationship Id="rId3" Type="http://schemas.openxmlformats.org/officeDocument/2006/relationships/hyperlink" Target="http://www.lesplusbeauxchateaux.com/monuments-et-musees/champagne-ardenne" TargetMode="External"/><Relationship Id="rId4" Type="http://schemas.openxmlformats.org/officeDocument/2006/relationships/hyperlink" Target="http://www.lesplusbeauxchateaux.com/monuments-et-musees/picardie" TargetMode="External"/><Relationship Id="rId9" Type="http://schemas.openxmlformats.org/officeDocument/2006/relationships/hyperlink" Target="http://www.lesplusbeauxchateaux.com/monuments-et-musees/nord-pas-de-calais" TargetMode="External"/><Relationship Id="rId5" Type="http://schemas.openxmlformats.org/officeDocument/2006/relationships/hyperlink" Target="http://www.lesplusbeauxchateaux.com/monuments-et-musees/haute-normandie" TargetMode="External"/><Relationship Id="rId6" Type="http://schemas.openxmlformats.org/officeDocument/2006/relationships/hyperlink" Target="http://www.lesplusbeauxchateaux.com/monuments-et-musees/centre-val-de-loire" TargetMode="External"/><Relationship Id="rId7" Type="http://schemas.openxmlformats.org/officeDocument/2006/relationships/hyperlink" Target="http://www.lesplusbeauxchateaux.com/monuments-et-musees/basse-normandie" TargetMode="External"/><Relationship Id="rId8" Type="http://schemas.openxmlformats.org/officeDocument/2006/relationships/hyperlink" Target="http://www.lesplusbeauxchateaux.com/monuments-et-musees/bourgogne" TargetMode="External"/><Relationship Id="rId31" Type="http://schemas.openxmlformats.org/officeDocument/2006/relationships/hyperlink" Target="http://www.lesplusbeauxchateaux.com/monuments-et-musees/17" TargetMode="External"/><Relationship Id="rId30" Type="http://schemas.openxmlformats.org/officeDocument/2006/relationships/hyperlink" Target="http://www.lesplusbeauxchateaux.com/monuments-et-musees/18" TargetMode="External"/><Relationship Id="rId33" Type="http://schemas.openxmlformats.org/officeDocument/2006/relationships/hyperlink" Target="http://www.lesplusbeauxchateaux.com/region/style/epoque" TargetMode="External"/><Relationship Id="rId32" Type="http://schemas.openxmlformats.org/officeDocument/2006/relationships/hyperlink" Target="http://www.lesplusbeauxchateaux.com/monuments-et-musees/19" TargetMode="External"/><Relationship Id="rId34" Type="http://schemas.openxmlformats.org/officeDocument/2006/relationships/drawing" Target="../drawings/worksheetdrawing5.xml"/><Relationship Id="rId20" Type="http://schemas.openxmlformats.org/officeDocument/2006/relationships/hyperlink" Target="http://www.lesplusbeauxchateaux.com/monuments-et-musees/auvergne" TargetMode="External"/><Relationship Id="rId22" Type="http://schemas.openxmlformats.org/officeDocument/2006/relationships/hyperlink" Target="http://www.lesplusbeauxchateaux.com/monuments-et-musees/provence-alpes-cote-d-azur" TargetMode="External"/><Relationship Id="rId21" Type="http://schemas.openxmlformats.org/officeDocument/2006/relationships/hyperlink" Target="http://www.lesplusbeauxchateaux.com/monuments-et-musees/languedoc-roussillon" TargetMode="External"/><Relationship Id="rId24" Type="http://schemas.openxmlformats.org/officeDocument/2006/relationships/hyperlink" Target="http://www.lesplusbeauxchateaux.com/monuments-et-musees/renaissance" TargetMode="External"/><Relationship Id="rId23" Type="http://schemas.openxmlformats.org/officeDocument/2006/relationships/hyperlink" Target="http://www.lesplusbeauxchateaux.com/monuments-et-musees/corse" TargetMode="External"/><Relationship Id="rId26" Type="http://schemas.openxmlformats.org/officeDocument/2006/relationships/hyperlink" Target="http://www.lesplusbeauxchateaux.com/monuments-et-musees/gothique" TargetMode="External"/><Relationship Id="rId25" Type="http://schemas.openxmlformats.org/officeDocument/2006/relationships/hyperlink" Target="http://www.lesplusbeauxchateaux.com/monuments-et-musees/medieval" TargetMode="External"/><Relationship Id="rId28" Type="http://schemas.openxmlformats.org/officeDocument/2006/relationships/hyperlink" Target="http://www.lesplusbeauxchateaux.com/monuments-et-musees/16" TargetMode="External"/><Relationship Id="rId27" Type="http://schemas.openxmlformats.org/officeDocument/2006/relationships/hyperlink" Target="http://www.lesplusbeauxchateaux.com/monuments-et-musees/classicisme" TargetMode="External"/><Relationship Id="rId29" Type="http://schemas.openxmlformats.org/officeDocument/2006/relationships/hyperlink" Target="http://www.lesplusbeauxchateaux.com/monuments-et-musees/12" TargetMode="External"/><Relationship Id="rId11" Type="http://schemas.openxmlformats.org/officeDocument/2006/relationships/hyperlink" Target="http://www.lesplusbeauxchateaux.com/monuments-et-musees/alsace" TargetMode="External"/><Relationship Id="rId10" Type="http://schemas.openxmlformats.org/officeDocument/2006/relationships/hyperlink" Target="http://www.lesplusbeauxchateaux.com/monuments-et-musees/lorraine" TargetMode="External"/><Relationship Id="rId13" Type="http://schemas.openxmlformats.org/officeDocument/2006/relationships/hyperlink" Target="http://www.lesplusbeauxchateaux.com/monuments-et-musees/pays-de-la-loire" TargetMode="External"/><Relationship Id="rId12" Type="http://schemas.openxmlformats.org/officeDocument/2006/relationships/hyperlink" Target="http://www.lesplusbeauxchateaux.com/monuments-et-musees/franche-comte" TargetMode="External"/><Relationship Id="rId15" Type="http://schemas.openxmlformats.org/officeDocument/2006/relationships/hyperlink" Target="http://www.lesplusbeauxchateaux.com/monuments-et-musees/poitou-charentes" TargetMode="External"/><Relationship Id="rId14" Type="http://schemas.openxmlformats.org/officeDocument/2006/relationships/hyperlink" Target="http://www.lesplusbeauxchateaux.com/monuments-et-musees/bretagne" TargetMode="External"/><Relationship Id="rId17" Type="http://schemas.openxmlformats.org/officeDocument/2006/relationships/hyperlink" Target="http://www.lesplusbeauxchateaux.com/monuments-et-musees/midi-pyrenees" TargetMode="External"/><Relationship Id="rId16" Type="http://schemas.openxmlformats.org/officeDocument/2006/relationships/hyperlink" Target="http://www.lesplusbeauchateaux.com/monuments-et-musees/aquitaine" TargetMode="External"/><Relationship Id="rId19" Type="http://schemas.openxmlformats.org/officeDocument/2006/relationships/hyperlink" Target="http://www.lesplusbeauxchateaux.com/monuments-et-musees/rhone-alpes" TargetMode="External"/><Relationship Id="rId18" Type="http://schemas.openxmlformats.org/officeDocument/2006/relationships/hyperlink" Target="http://www.lesplusbeauxchateaux.com/monuments-et-musees/limous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esplusbeauxchateaux.com/blog/nomdelarticle" TargetMode="External"/><Relationship Id="rId2" Type="http://schemas.openxmlformats.org/officeDocument/2006/relationships/hyperlink" Target="http://www.lesplusbeauxchateaux.com/blog/recent" TargetMode="External"/><Relationship Id="rId3" Type="http://schemas.openxmlformats.org/officeDocument/2006/relationships/hyperlink" Target="http://www.lesplusbeauxchateaux.com/blog/populaire" TargetMode="External"/><Relationship Id="rId4" Type="http://schemas.openxmlformats.org/officeDocument/2006/relationships/hyperlink" Target="http://www.lesplusbeauxchateaux.com/blog/plus-vus" TargetMode="External"/><Relationship Id="rId5"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lesplusbeauxchateaux.com/a-propos" TargetMode="External"/><Relationship Id="rId2" Type="http://schemas.openxmlformats.org/officeDocument/2006/relationships/hyperlink" Target="http://www.lesplusbeauxchateaux.com/mentions-legales" TargetMode="External"/><Relationship Id="rId3" Type="http://schemas.openxmlformats.org/officeDocument/2006/relationships/hyperlink" Target="http://www.lesplusbeauxchateaux.com/conditions-generales-d'utilisation" TargetMode="External"/><Relationship Id="rId4" Type="http://schemas.openxmlformats.org/officeDocument/2006/relationships/hyperlink" Target="http://www.lesplusbeauxchateaux.com/plan-du-site" TargetMode="External"/><Relationship Id="rId5" Type="http://schemas.openxmlformats.org/officeDocument/2006/relationships/hyperlink" Target="http://www.facebook.com/lesplusbeauxchateaux" TargetMode="External"/><Relationship Id="rId6" Type="http://schemas.openxmlformats.org/officeDocument/2006/relationships/hyperlink" Target="http://www.twitter.fr/...." TargetMode="External"/><Relationship Id="rId7" Type="http://schemas.openxmlformats.org/officeDocument/2006/relationships/hyperlink" Target="http://www.instagram.com/..." TargetMode="External"/><Relationship Id="rId8"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lesplusbeauxchateaux.com/recherche/nomdelarecherche" TargetMode="External"/><Relationship Id="rId2" Type="http://schemas.openxmlformats.org/officeDocument/2006/relationships/hyperlink" Target="http://www.lesplusbeauxchateaux.com/login" TargetMode="External"/><Relationship Id="rId3" Type="http://schemas.openxmlformats.org/officeDocument/2006/relationships/hyperlink" Target="http://www.lesplusbeauxchateaux.com/inscription" TargetMode="External"/><Relationship Id="rId4" Type="http://schemas.openxmlformats.org/officeDocument/2006/relationships/hyperlink" Target="http://www.lesplusbeauxchateaux.com/profil" TargetMode="External"/><Relationship Id="rId5"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86"/>
    <col customWidth="1" min="2" max="2" width="47.86"/>
    <col customWidth="1" min="3" max="3" width="48.29"/>
    <col customWidth="1" min="4" max="4" width="102.86"/>
  </cols>
  <sheetData>
    <row r="1">
      <c r="A1" s="1"/>
      <c r="B1" s="1" t="s">
        <v>0</v>
      </c>
      <c r="C1" s="1" t="s">
        <v>1</v>
      </c>
      <c r="D1" s="2" t="s">
        <v>2</v>
      </c>
    </row>
    <row r="2">
      <c r="A2" s="3" t="s">
        <v>3</v>
      </c>
      <c r="B2" s="4" t="s">
        <v>4</v>
      </c>
      <c r="C2" s="3" t="s">
        <v>5</v>
      </c>
      <c r="D2" s="3" t="s">
        <v>6</v>
      </c>
    </row>
    <row r="3">
      <c r="A3" s="3" t="s">
        <v>7</v>
      </c>
      <c r="B3" s="4" t="s">
        <v>8</v>
      </c>
      <c r="C3" s="3" t="s">
        <v>9</v>
      </c>
      <c r="D3" s="3" t="s">
        <v>10</v>
      </c>
    </row>
    <row r="4">
      <c r="A4" s="3" t="s">
        <v>11</v>
      </c>
      <c r="B4" s="4" t="s">
        <v>12</v>
      </c>
      <c r="C4" s="3" t="s">
        <v>13</v>
      </c>
      <c r="D4" s="3" t="s">
        <v>14</v>
      </c>
    </row>
    <row r="5">
      <c r="A5" s="3" t="s">
        <v>15</v>
      </c>
      <c r="B5" s="4" t="s">
        <v>16</v>
      </c>
      <c r="C5" s="3" t="s">
        <v>17</v>
      </c>
      <c r="D5" s="3" t="s">
        <v>18</v>
      </c>
    </row>
    <row r="6">
      <c r="A6" s="3" t="s">
        <v>19</v>
      </c>
      <c r="B6" s="4" t="s">
        <v>20</v>
      </c>
      <c r="C6" s="3" t="s">
        <v>21</v>
      </c>
      <c r="D6" s="3" t="s">
        <v>22</v>
      </c>
    </row>
  </sheetData>
  <hyperlinks>
    <hyperlink r:id="rId1" ref="B2"/>
    <hyperlink r:id="rId2" ref="B3"/>
    <hyperlink r:id="rId3" ref="B4"/>
    <hyperlink r:id="rId4" ref="B5"/>
    <hyperlink r:id="rId5" ref="B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0"/>
    <col customWidth="1" min="2" max="2" width="65.43"/>
    <col customWidth="1" min="3" max="3" width="43.43"/>
    <col customWidth="1" min="4" max="4" width="162.0"/>
  </cols>
  <sheetData>
    <row r="1">
      <c r="B1" s="5" t="s">
        <v>0</v>
      </c>
      <c r="C1" s="5" t="s">
        <v>1</v>
      </c>
      <c r="D1" s="5" t="s">
        <v>2</v>
      </c>
    </row>
    <row r="2">
      <c r="A2" s="6" t="s">
        <v>23</v>
      </c>
      <c r="B2" s="4" t="s">
        <v>24</v>
      </c>
      <c r="C2" s="3"/>
      <c r="D2" s="3"/>
    </row>
    <row r="3">
      <c r="A3" s="3" t="s">
        <v>25</v>
      </c>
      <c r="B3" s="4" t="s">
        <v>26</v>
      </c>
      <c r="C3" s="3" t="str">
        <f t="shared" ref="C3:C11" si="1"> A3&amp; " - Les plus beaux châteaux"</f>
        <v>Le château de Chamerolles - Les plus beaux châteaux</v>
      </c>
      <c r="D3" s="3" t="s">
        <v>27</v>
      </c>
    </row>
    <row r="4">
      <c r="A4" s="7" t="s">
        <v>28</v>
      </c>
      <c r="B4" s="4" t="s">
        <v>29</v>
      </c>
      <c r="C4" s="3" t="str">
        <f t="shared" si="1"/>
        <v>Le château de Chinon - Les plus beaux châteaux</v>
      </c>
      <c r="D4" s="8" t="s">
        <v>30</v>
      </c>
    </row>
    <row r="5">
      <c r="A5" s="9" t="s">
        <v>31</v>
      </c>
      <c r="B5" s="4" t="s">
        <v>32</v>
      </c>
      <c r="C5" s="3" t="str">
        <f t="shared" si="1"/>
        <v>Le château de Digoine - Les plus beaux châteaux</v>
      </c>
      <c r="D5" s="3" t="s">
        <v>33</v>
      </c>
    </row>
    <row r="6">
      <c r="A6" s="9" t="s">
        <v>34</v>
      </c>
      <c r="B6" s="4" t="s">
        <v>35</v>
      </c>
      <c r="C6" s="3" t="str">
        <f t="shared" si="1"/>
        <v>Le château d'Esclimont - Les plus beaux châteaux</v>
      </c>
      <c r="D6" s="3" t="s">
        <v>36</v>
      </c>
    </row>
    <row r="7">
      <c r="A7" s="9" t="s">
        <v>37</v>
      </c>
      <c r="B7" s="4" t="s">
        <v>38</v>
      </c>
      <c r="C7" s="3" t="str">
        <f t="shared" si="1"/>
        <v>Le château de La Ferté Saint Aubin - Les plus beaux châteaux</v>
      </c>
      <c r="D7" s="3" t="s">
        <v>39</v>
      </c>
    </row>
    <row r="8">
      <c r="A8" s="9" t="s">
        <v>40</v>
      </c>
      <c r="B8" s="4" t="s">
        <v>41</v>
      </c>
      <c r="C8" s="3" t="str">
        <f t="shared" si="1"/>
        <v>Le château de Saint Fargeau - Les plus beaux châteaux</v>
      </c>
      <c r="D8" s="8" t="s">
        <v>42</v>
      </c>
    </row>
    <row r="9">
      <c r="A9" s="9" t="s">
        <v>43</v>
      </c>
      <c r="B9" s="4" t="s">
        <v>44</v>
      </c>
      <c r="C9" s="3" t="str">
        <f t="shared" si="1"/>
        <v>Le château de Saumur - Les plus beaux châteaux</v>
      </c>
      <c r="D9" s="8" t="s">
        <v>45</v>
      </c>
    </row>
    <row r="10">
      <c r="A10" s="9" t="s">
        <v>46</v>
      </c>
      <c r="B10" s="4" t="s">
        <v>47</v>
      </c>
      <c r="C10" s="3" t="str">
        <f t="shared" si="1"/>
        <v>Le château de Tanlay - Les plus beaux châteaux</v>
      </c>
      <c r="D10" s="8" t="s">
        <v>48</v>
      </c>
    </row>
    <row r="11">
      <c r="A11" s="9" t="s">
        <v>49</v>
      </c>
      <c r="B11" s="4" t="s">
        <v>50</v>
      </c>
      <c r="C11" s="3" t="str">
        <f t="shared" si="1"/>
        <v>Le château d'Ussé - Les plus beaux châteaux</v>
      </c>
      <c r="D11" s="8" t="s">
        <v>51</v>
      </c>
    </row>
    <row r="12">
      <c r="A12" s="1"/>
      <c r="B12" s="3"/>
      <c r="C12" s="3"/>
      <c r="D12" s="10"/>
    </row>
    <row r="13">
      <c r="A13" s="1" t="s">
        <v>52</v>
      </c>
      <c r="B13" s="3"/>
      <c r="C13" s="3"/>
      <c r="D13" s="2" t="s">
        <v>53</v>
      </c>
    </row>
    <row r="14">
      <c r="A14" s="11" t="s">
        <v>54</v>
      </c>
      <c r="B14" s="4" t="s">
        <v>55</v>
      </c>
      <c r="C14" s="3" t="str">
        <f t="shared" ref="C14:C35" si="2">"Les plus beaux châteaux en "&amp;A14</f>
        <v>Les plus beaux châteaux en Île-de-France</v>
      </c>
      <c r="D14" s="3" t="str">
        <f>"Découvrez les x " &amp; "châteaux les plus beaux en " &amp;A14&amp; " à visiter : Château de Versailles Louis XIV, Louis XV, Louis XVI"</f>
        <v>Découvrez les x châteaux les plus beaux en Île-de-France à visiter : Château de Versailles Louis XIV, Louis XV, Louis XVI</v>
      </c>
    </row>
    <row r="15">
      <c r="A15" s="11" t="s">
        <v>56</v>
      </c>
      <c r="B15" s="4" t="s">
        <v>57</v>
      </c>
      <c r="C15" s="3" t="str">
        <f t="shared" si="2"/>
        <v>Les plus beaux châteaux en Champagne-Ardenne</v>
      </c>
      <c r="D15" s="3" t="str">
        <f>"Découvrez les x " &amp; "châteaux les plus beaux en " &amp;A15&amp; " à visiter : "</f>
        <v>Découvrez les x châteaux les plus beaux en Champagne-Ardenne à visiter : </v>
      </c>
    </row>
    <row r="16">
      <c r="A16" s="11" t="s">
        <v>58</v>
      </c>
      <c r="B16" s="4" t="s">
        <v>59</v>
      </c>
      <c r="C16" s="3" t="str">
        <f t="shared" si="2"/>
        <v>Les plus beaux châteaux en Picardie</v>
      </c>
      <c r="D16" s="3" t="str">
        <f>"Découvrez les x " &amp; "châteaux les plus beaux en " &amp;A16&amp; " à visiter : Château de Pierrefonds où regna Louis 1er"</f>
        <v>Découvrez les x châteaux les plus beaux en Picardie à visiter : Château de Pierrefonds où regna Louis 1er</v>
      </c>
    </row>
    <row r="17">
      <c r="A17" s="11" t="s">
        <v>60</v>
      </c>
      <c r="B17" s="4" t="s">
        <v>61</v>
      </c>
      <c r="C17" s="3" t="str">
        <f t="shared" si="2"/>
        <v>Les plus beaux châteaux en Haute-Normandie</v>
      </c>
      <c r="D17" s="3" t="str">
        <f>"Découvrez les x " &amp; "châteaux les plus beaux en " &amp;A17&amp; " à visiter : "</f>
        <v>Découvrez les x châteaux les plus beaux en Haute-Normandie à visiter : </v>
      </c>
    </row>
    <row r="18">
      <c r="A18" s="11" t="s">
        <v>62</v>
      </c>
      <c r="B18" s="4" t="s">
        <v>63</v>
      </c>
      <c r="C18" s="3" t="str">
        <f t="shared" si="2"/>
        <v>Les plus beaux châteaux en Centre</v>
      </c>
      <c r="D18" s="3" t="str">
        <f>"Découvrez les x " &amp; "châteaux les plus beaux en " &amp;A18&amp; " à visiter : Château de Charmerolles, Château de Chinon, Château d'Esclimont "</f>
        <v>Découvrez les x châteaux les plus beaux en Centre à visiter : Château de Charmerolles, Château de Chinon, Château d'Esclimont </v>
      </c>
    </row>
    <row r="19">
      <c r="A19" s="11" t="s">
        <v>64</v>
      </c>
      <c r="B19" s="4" t="s">
        <v>65</v>
      </c>
      <c r="C19" s="3" t="str">
        <f t="shared" si="2"/>
        <v>Les plus beaux châteaux en Basse-Normandie</v>
      </c>
      <c r="D19" s="3" t="str">
        <f t="shared" ref="D19:D34" si="3">"Découvrez les x " &amp; "châteaux les plus beaux en " &amp;A19&amp; " à visiter : "</f>
        <v>Découvrez les x châteaux les plus beaux en Basse-Normandie à visiter : </v>
      </c>
    </row>
    <row r="20">
      <c r="A20" s="11" t="s">
        <v>66</v>
      </c>
      <c r="B20" s="4" t="s">
        <v>67</v>
      </c>
      <c r="C20" s="3" t="str">
        <f t="shared" si="2"/>
        <v>Les plus beaux châteaux en Bourgogne</v>
      </c>
      <c r="D20" s="3" t="str">
        <f t="shared" si="3"/>
        <v>Découvrez les x châteaux les plus beaux en Bourgogne à visiter : </v>
      </c>
    </row>
    <row r="21">
      <c r="A21" s="11" t="s">
        <v>68</v>
      </c>
      <c r="B21" s="4" t="s">
        <v>69</v>
      </c>
      <c r="C21" s="3" t="str">
        <f t="shared" si="2"/>
        <v>Les plus beaux châteaux en Nord-Pas-de-Calais</v>
      </c>
      <c r="D21" s="3" t="str">
        <f t="shared" si="3"/>
        <v>Découvrez les x châteaux les plus beaux en Nord-Pas-de-Calais à visiter : </v>
      </c>
    </row>
    <row r="22">
      <c r="A22" s="11" t="s">
        <v>70</v>
      </c>
      <c r="B22" s="4" t="s">
        <v>71</v>
      </c>
      <c r="C22" s="3" t="str">
        <f t="shared" si="2"/>
        <v>Les plus beaux châteaux en Lorraine</v>
      </c>
      <c r="D22" s="3" t="str">
        <f t="shared" si="3"/>
        <v>Découvrez les x châteaux les plus beaux en Lorraine à visiter : </v>
      </c>
    </row>
    <row r="23">
      <c r="A23" s="11" t="s">
        <v>72</v>
      </c>
      <c r="B23" s="4" t="s">
        <v>73</v>
      </c>
      <c r="C23" s="3" t="str">
        <f t="shared" si="2"/>
        <v>Les plus beaux châteaux en Alsace</v>
      </c>
      <c r="D23" s="3" t="str">
        <f t="shared" si="3"/>
        <v>Découvrez les x châteaux les plus beaux en Alsace à visiter : </v>
      </c>
    </row>
    <row r="24">
      <c r="A24" s="11" t="s">
        <v>74</v>
      </c>
      <c r="B24" s="4" t="s">
        <v>75</v>
      </c>
      <c r="C24" s="3" t="str">
        <f t="shared" si="2"/>
        <v>Les plus beaux châteaux en Franche-Comté</v>
      </c>
      <c r="D24" s="3" t="str">
        <f t="shared" si="3"/>
        <v>Découvrez les x châteaux les plus beaux en Franche-Comté à visiter : </v>
      </c>
    </row>
    <row r="25">
      <c r="A25" s="11" t="s">
        <v>76</v>
      </c>
      <c r="B25" s="4" t="s">
        <v>77</v>
      </c>
      <c r="C25" s="3" t="str">
        <f t="shared" si="2"/>
        <v>Les plus beaux châteaux en Pays de la Loire</v>
      </c>
      <c r="D25" s="3" t="str">
        <f t="shared" si="3"/>
        <v>Découvrez les x châteaux les plus beaux en Pays de la Loire à visiter : </v>
      </c>
      <c r="E25" s="12"/>
    </row>
    <row r="26">
      <c r="A26" s="11" t="s">
        <v>78</v>
      </c>
      <c r="B26" s="4" t="s">
        <v>79</v>
      </c>
      <c r="C26" s="3" t="str">
        <f t="shared" si="2"/>
        <v>Les plus beaux châteaux en Bretagne</v>
      </c>
      <c r="D26" s="3" t="str">
        <f t="shared" si="3"/>
        <v>Découvrez les x châteaux les plus beaux en Bretagne à visiter : </v>
      </c>
      <c r="E26" s="12"/>
    </row>
    <row r="27">
      <c r="A27" s="11" t="s">
        <v>80</v>
      </c>
      <c r="B27" s="4" t="s">
        <v>81</v>
      </c>
      <c r="C27" s="3" t="str">
        <f t="shared" si="2"/>
        <v>Les plus beaux châteaux en Poitou-Charentes</v>
      </c>
      <c r="D27" s="3" t="str">
        <f t="shared" si="3"/>
        <v>Découvrez les x châteaux les plus beaux en Poitou-Charentes à visiter : </v>
      </c>
      <c r="E27" s="12"/>
    </row>
    <row r="28">
      <c r="A28" s="11" t="s">
        <v>82</v>
      </c>
      <c r="B28" s="4" t="s">
        <v>83</v>
      </c>
      <c r="C28" s="3" t="str">
        <f t="shared" si="2"/>
        <v>Les plus beaux châteaux en Aquitaine</v>
      </c>
      <c r="D28" s="3" t="str">
        <f t="shared" si="3"/>
        <v>Découvrez les x châteaux les plus beaux en Aquitaine à visiter : </v>
      </c>
      <c r="E28" s="12"/>
    </row>
    <row r="29">
      <c r="A29" s="11" t="s">
        <v>84</v>
      </c>
      <c r="B29" s="4" t="s">
        <v>85</v>
      </c>
      <c r="C29" s="3" t="str">
        <f t="shared" si="2"/>
        <v>Les plus beaux châteaux en Midi-Pyrénées</v>
      </c>
      <c r="D29" s="3" t="str">
        <f t="shared" si="3"/>
        <v>Découvrez les x châteaux les plus beaux en Midi-Pyrénées à visiter : </v>
      </c>
      <c r="E29" s="12"/>
    </row>
    <row r="30">
      <c r="A30" s="11" t="s">
        <v>86</v>
      </c>
      <c r="B30" s="4" t="s">
        <v>87</v>
      </c>
      <c r="C30" s="3" t="str">
        <f t="shared" si="2"/>
        <v>Les plus beaux châteaux en Limousin</v>
      </c>
      <c r="D30" s="3" t="str">
        <f t="shared" si="3"/>
        <v>Découvrez les x châteaux les plus beaux en Limousin à visiter : </v>
      </c>
      <c r="E30" s="12"/>
    </row>
    <row r="31">
      <c r="A31" s="11" t="s">
        <v>88</v>
      </c>
      <c r="B31" s="4" t="s">
        <v>89</v>
      </c>
      <c r="C31" s="3" t="str">
        <f t="shared" si="2"/>
        <v>Les plus beaux châteaux en Rhône-Alpes</v>
      </c>
      <c r="D31" s="3" t="str">
        <f t="shared" si="3"/>
        <v>Découvrez les x châteaux les plus beaux en Rhône-Alpes à visiter : </v>
      </c>
      <c r="E31" s="12"/>
    </row>
    <row r="32">
      <c r="A32" s="11" t="s">
        <v>90</v>
      </c>
      <c r="B32" s="4" t="s">
        <v>91</v>
      </c>
      <c r="C32" s="3" t="str">
        <f t="shared" si="2"/>
        <v>Les plus beaux châteaux en Auvergne</v>
      </c>
      <c r="D32" s="3" t="str">
        <f t="shared" si="3"/>
        <v>Découvrez les x châteaux les plus beaux en Auvergne à visiter : </v>
      </c>
      <c r="E32" s="12"/>
    </row>
    <row r="33">
      <c r="A33" s="11" t="s">
        <v>92</v>
      </c>
      <c r="B33" s="4" t="s">
        <v>93</v>
      </c>
      <c r="C33" s="3" t="str">
        <f t="shared" si="2"/>
        <v>Les plus beaux châteaux en Languedoc-Roussillon</v>
      </c>
      <c r="D33" s="3" t="str">
        <f t="shared" si="3"/>
        <v>Découvrez les x châteaux les plus beaux en Languedoc-Roussillon à visiter : </v>
      </c>
      <c r="E33" s="12"/>
    </row>
    <row r="34">
      <c r="A34" s="11" t="s">
        <v>94</v>
      </c>
      <c r="B34" s="4" t="s">
        <v>95</v>
      </c>
      <c r="C34" s="3" t="str">
        <f t="shared" si="2"/>
        <v>Les plus beaux châteaux en Provence-Alpes-Côte d'Azur</v>
      </c>
      <c r="D34" s="3" t="str">
        <f t="shared" si="3"/>
        <v>Découvrez les x châteaux les plus beaux en Provence-Alpes-Côte d'Azur à visiter : </v>
      </c>
      <c r="E34" s="12"/>
    </row>
    <row r="35">
      <c r="A35" s="11" t="s">
        <v>96</v>
      </c>
      <c r="B35" s="4" t="s">
        <v>97</v>
      </c>
      <c r="C35" s="3" t="str">
        <f t="shared" si="2"/>
        <v>Les plus beaux châteaux en Corse</v>
      </c>
      <c r="D35" s="3" t="str">
        <f>"Découvrez les x " &amp; "châteaux les plus beaux en " &amp;A35&amp; " à visiter : Citadelle de Calvi, Château d'Algajola"</f>
        <v>Découvrez les x châteaux les plus beaux en Corse à visiter : Citadelle de Calvi, Château d'Algajola</v>
      </c>
      <c r="E35" s="12"/>
    </row>
    <row r="36">
      <c r="A36" s="12"/>
      <c r="B36" s="12"/>
      <c r="C36" s="12"/>
      <c r="D36" s="12"/>
      <c r="E36" s="12"/>
    </row>
    <row r="37">
      <c r="A37" s="1" t="s">
        <v>98</v>
      </c>
      <c r="B37" s="12"/>
      <c r="C37" s="12"/>
      <c r="D37" s="12"/>
      <c r="E37" s="12"/>
    </row>
    <row r="38">
      <c r="A38" s="13" t="s">
        <v>99</v>
      </c>
      <c r="B38" s="4" t="s">
        <v>100</v>
      </c>
      <c r="C38" s="3" t="s">
        <v>101</v>
      </c>
      <c r="D38" s="3" t="s">
        <v>102</v>
      </c>
      <c r="E38" s="12"/>
    </row>
    <row r="39">
      <c r="A39" s="14" t="s">
        <v>103</v>
      </c>
      <c r="B39" s="4" t="s">
        <v>104</v>
      </c>
      <c r="C39" s="3" t="s">
        <v>105</v>
      </c>
      <c r="D39" s="3" t="s">
        <v>106</v>
      </c>
      <c r="E39" s="12"/>
    </row>
    <row r="40">
      <c r="A40" s="9" t="s">
        <v>107</v>
      </c>
      <c r="B40" s="4" t="s">
        <v>108</v>
      </c>
      <c r="C40" s="3" t="s">
        <v>109</v>
      </c>
      <c r="D40" s="3" t="s">
        <v>110</v>
      </c>
      <c r="E40" s="12"/>
    </row>
    <row r="41">
      <c r="A41" s="9" t="s">
        <v>111</v>
      </c>
      <c r="B41" s="4" t="s">
        <v>112</v>
      </c>
      <c r="C41" s="3" t="s">
        <v>113</v>
      </c>
      <c r="D41" s="3" t="s">
        <v>114</v>
      </c>
      <c r="E41" s="12"/>
    </row>
    <row r="42">
      <c r="A42" s="12"/>
      <c r="B42" s="12"/>
      <c r="C42" s="12"/>
      <c r="E42" s="12"/>
    </row>
    <row r="43">
      <c r="A43" s="1" t="s">
        <v>115</v>
      </c>
      <c r="B43" s="12"/>
      <c r="C43" s="12"/>
      <c r="D43" s="12"/>
      <c r="E43" s="12"/>
    </row>
    <row r="44">
      <c r="A44" s="13" t="s">
        <v>116</v>
      </c>
      <c r="B44" s="4" t="s">
        <v>117</v>
      </c>
      <c r="C44" s="3" t="s">
        <v>118</v>
      </c>
      <c r="D44" s="3" t="s">
        <v>119</v>
      </c>
      <c r="E44" s="12"/>
    </row>
    <row r="45">
      <c r="A45" s="15" t="s">
        <v>120</v>
      </c>
      <c r="B45" s="4" t="s">
        <v>121</v>
      </c>
      <c r="C45" s="3" t="s">
        <v>122</v>
      </c>
      <c r="D45" s="3" t="s">
        <v>123</v>
      </c>
      <c r="E45" s="12"/>
    </row>
    <row r="46">
      <c r="A46" s="13" t="s">
        <v>124</v>
      </c>
      <c r="B46" s="4" t="s">
        <v>125</v>
      </c>
      <c r="C46" s="3" t="s">
        <v>126</v>
      </c>
      <c r="D46" s="3" t="s">
        <v>127</v>
      </c>
    </row>
    <row r="47">
      <c r="A47" s="9" t="s">
        <v>128</v>
      </c>
      <c r="B47" s="4" t="s">
        <v>129</v>
      </c>
      <c r="C47" s="3" t="s">
        <v>130</v>
      </c>
      <c r="D47" s="3" t="s">
        <v>131</v>
      </c>
    </row>
    <row r="48">
      <c r="A48" s="9" t="s">
        <v>132</v>
      </c>
      <c r="B48" s="4" t="s">
        <v>133</v>
      </c>
      <c r="C48" s="3" t="s">
        <v>134</v>
      </c>
      <c r="D48" s="3" t="s">
        <v>135</v>
      </c>
    </row>
    <row r="50">
      <c r="A50" s="1" t="s">
        <v>136</v>
      </c>
      <c r="B50" s="4" t="s">
        <v>137</v>
      </c>
      <c r="C50" s="1"/>
    </row>
    <row r="51">
      <c r="A51" s="1" t="s">
        <v>138</v>
      </c>
      <c r="B51" s="4" t="s">
        <v>139</v>
      </c>
      <c r="C51" s="1"/>
    </row>
    <row r="52">
      <c r="A52" s="1" t="s">
        <v>140</v>
      </c>
      <c r="B52" s="4" t="s">
        <v>141</v>
      </c>
      <c r="C52" s="1"/>
    </row>
    <row r="53">
      <c r="A53" s="1" t="s">
        <v>142</v>
      </c>
      <c r="B53" s="4" t="s">
        <v>143</v>
      </c>
      <c r="C53" s="1"/>
    </row>
    <row r="54">
      <c r="A54" s="16" t="s">
        <v>144</v>
      </c>
      <c r="B54" s="3"/>
      <c r="C54" s="1"/>
    </row>
    <row r="55">
      <c r="A55" s="3" t="s">
        <v>145</v>
      </c>
      <c r="B55" s="4" t="s">
        <v>146</v>
      </c>
      <c r="C55" s="13"/>
    </row>
    <row r="56">
      <c r="A56" s="13" t="s">
        <v>147</v>
      </c>
      <c r="B56" s="4" t="s">
        <v>148</v>
      </c>
      <c r="C56" s="15"/>
    </row>
    <row r="57">
      <c r="A57" s="8" t="s">
        <v>149</v>
      </c>
      <c r="B57" s="4" t="s">
        <v>150</v>
      </c>
      <c r="C57" s="13"/>
    </row>
    <row r="58">
      <c r="A58" s="15" t="s">
        <v>151</v>
      </c>
      <c r="B58" s="4" t="s">
        <v>152</v>
      </c>
      <c r="C58" s="13"/>
    </row>
    <row r="59">
      <c r="A59" s="15" t="s">
        <v>153</v>
      </c>
      <c r="B59" s="4" t="s">
        <v>154</v>
      </c>
      <c r="C59" s="13"/>
    </row>
    <row r="60">
      <c r="A60" s="15" t="s">
        <v>155</v>
      </c>
      <c r="B60" s="4" t="s">
        <v>156</v>
      </c>
      <c r="C60" s="9"/>
    </row>
    <row r="61">
      <c r="A61" s="3" t="s">
        <v>157</v>
      </c>
      <c r="B61" s="4" t="s">
        <v>158</v>
      </c>
      <c r="C61" s="9"/>
    </row>
    <row r="62">
      <c r="A62" s="15" t="s">
        <v>159</v>
      </c>
      <c r="B62" s="4" t="s">
        <v>160</v>
      </c>
      <c r="C62" s="9"/>
    </row>
    <row r="63">
      <c r="A63" s="11"/>
      <c r="B63" s="3"/>
    </row>
    <row r="64">
      <c r="A64" s="11"/>
      <c r="B64" s="3"/>
    </row>
    <row r="65">
      <c r="A65" s="11"/>
      <c r="B65" s="1"/>
    </row>
    <row r="66">
      <c r="A66" s="11"/>
      <c r="B66" s="3"/>
    </row>
    <row r="67">
      <c r="A67" s="11"/>
      <c r="B67" s="3"/>
    </row>
    <row r="68">
      <c r="A68" s="11"/>
      <c r="B68" s="3"/>
    </row>
    <row r="69">
      <c r="A69" s="11"/>
      <c r="B69" s="3"/>
    </row>
    <row r="70">
      <c r="A70" s="11"/>
      <c r="B70" s="3"/>
    </row>
    <row r="71">
      <c r="A71" s="11"/>
      <c r="B71" s="3"/>
    </row>
    <row r="72">
      <c r="A72" s="11"/>
      <c r="B72" s="3"/>
    </row>
    <row r="73">
      <c r="A73" s="11"/>
      <c r="B73" s="3"/>
    </row>
    <row r="74">
      <c r="A74" s="11"/>
      <c r="B74" s="3"/>
    </row>
    <row r="75">
      <c r="A75" s="11"/>
      <c r="B75" s="3"/>
    </row>
    <row r="76">
      <c r="A76" s="11"/>
      <c r="B76" s="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8"/>
    <hyperlink r:id="rId34" ref="B39"/>
    <hyperlink r:id="rId35" ref="B40"/>
    <hyperlink r:id="rId36" ref="B41"/>
    <hyperlink r:id="rId37" ref="B44"/>
    <hyperlink r:id="rId38" ref="B45"/>
    <hyperlink r:id="rId39" ref="B46"/>
    <hyperlink r:id="rId40" ref="B47"/>
    <hyperlink r:id="rId41" ref="B48"/>
    <hyperlink r:id="rId42" ref="B50"/>
    <hyperlink r:id="rId43" ref="B51"/>
    <hyperlink r:id="rId44" ref="B52"/>
    <hyperlink r:id="rId45" ref="B53"/>
    <hyperlink r:id="rId46" ref="B55"/>
    <hyperlink r:id="rId47" ref="B56"/>
    <hyperlink r:id="rId48" ref="B57"/>
    <hyperlink r:id="rId49" ref="B58"/>
    <hyperlink r:id="rId50" ref="B59"/>
    <hyperlink r:id="rId51" ref="B60"/>
    <hyperlink r:id="rId52" ref="B61"/>
    <hyperlink r:id="rId53" ref="B62"/>
  </hyperlinks>
  <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1"/>
    <col customWidth="1" min="2" max="2" width="21.57"/>
    <col customWidth="1" min="3" max="3" width="21.86"/>
    <col customWidth="1" min="4" max="4" width="18.57"/>
    <col customWidth="1" min="5" max="5" width="72.86"/>
    <col customWidth="1" min="6" max="6" width="77.57"/>
    <col customWidth="1" min="7" max="7" width="152.14"/>
  </cols>
  <sheetData>
    <row r="1">
      <c r="A1" s="1" t="s">
        <v>161</v>
      </c>
      <c r="B1" s="1" t="s">
        <v>162</v>
      </c>
      <c r="C1" s="17" t="s">
        <v>163</v>
      </c>
      <c r="D1" s="1" t="s">
        <v>3</v>
      </c>
      <c r="E1" s="1" t="s">
        <v>0</v>
      </c>
      <c r="F1" s="1" t="s">
        <v>1</v>
      </c>
      <c r="G1" s="1" t="s">
        <v>164</v>
      </c>
    </row>
    <row r="2">
      <c r="A2" s="18" t="s">
        <v>62</v>
      </c>
      <c r="B2" s="18" t="s">
        <v>165</v>
      </c>
      <c r="C2" s="18" t="s">
        <v>166</v>
      </c>
      <c r="D2" s="18" t="s">
        <v>167</v>
      </c>
      <c r="E2" s="19" t="s">
        <v>168</v>
      </c>
      <c r="F2" s="18" t="s">
        <v>169</v>
      </c>
      <c r="G2" s="18" t="s">
        <v>27</v>
      </c>
    </row>
    <row r="3">
      <c r="A3" s="20" t="s">
        <v>62</v>
      </c>
      <c r="B3" s="18" t="s">
        <v>170</v>
      </c>
      <c r="C3" s="18" t="s">
        <v>171</v>
      </c>
      <c r="D3" s="21" t="s">
        <v>171</v>
      </c>
      <c r="E3" s="19" t="s">
        <v>172</v>
      </c>
      <c r="F3" s="18" t="s">
        <v>173</v>
      </c>
      <c r="G3" s="22" t="s">
        <v>30</v>
      </c>
    </row>
    <row r="4">
      <c r="A4" s="22" t="s">
        <v>66</v>
      </c>
      <c r="B4" s="23" t="s">
        <v>174</v>
      </c>
      <c r="C4" s="18" t="s">
        <v>175</v>
      </c>
      <c r="D4" s="24" t="s">
        <v>176</v>
      </c>
      <c r="E4" s="19" t="s">
        <v>177</v>
      </c>
      <c r="F4" s="25" t="s">
        <v>178</v>
      </c>
      <c r="G4" s="18" t="s">
        <v>33</v>
      </c>
    </row>
    <row r="5">
      <c r="A5" s="23" t="s">
        <v>62</v>
      </c>
      <c r="B5" s="23" t="s">
        <v>179</v>
      </c>
      <c r="C5" s="20" t="s">
        <v>180</v>
      </c>
      <c r="D5" s="24" t="s">
        <v>181</v>
      </c>
      <c r="E5" s="19" t="s">
        <v>182</v>
      </c>
      <c r="F5" s="25" t="s">
        <v>183</v>
      </c>
      <c r="G5" s="18" t="s">
        <v>36</v>
      </c>
    </row>
    <row r="6">
      <c r="A6" s="26" t="s">
        <v>62</v>
      </c>
      <c r="B6" s="23" t="s">
        <v>165</v>
      </c>
      <c r="C6" s="26" t="s">
        <v>184</v>
      </c>
      <c r="D6" s="24" t="s">
        <v>184</v>
      </c>
      <c r="E6" s="19" t="s">
        <v>185</v>
      </c>
      <c r="F6" s="25" t="s">
        <v>186</v>
      </c>
      <c r="G6" s="18" t="s">
        <v>39</v>
      </c>
    </row>
    <row r="7">
      <c r="A7" s="26" t="s">
        <v>66</v>
      </c>
      <c r="B7" s="27" t="s">
        <v>187</v>
      </c>
      <c r="C7" s="26" t="s">
        <v>188</v>
      </c>
      <c r="D7" s="24" t="s">
        <v>188</v>
      </c>
      <c r="E7" s="19" t="s">
        <v>189</v>
      </c>
      <c r="F7" s="25" t="s">
        <v>190</v>
      </c>
      <c r="G7" s="22" t="s">
        <v>42</v>
      </c>
    </row>
    <row r="8">
      <c r="A8" s="26" t="s">
        <v>76</v>
      </c>
      <c r="B8" s="27" t="s">
        <v>191</v>
      </c>
      <c r="C8" s="26" t="s">
        <v>192</v>
      </c>
      <c r="D8" s="24" t="s">
        <v>192</v>
      </c>
      <c r="E8" s="19" t="s">
        <v>193</v>
      </c>
      <c r="F8" s="25" t="s">
        <v>194</v>
      </c>
      <c r="G8" s="22" t="s">
        <v>45</v>
      </c>
    </row>
    <row r="9">
      <c r="A9" s="18" t="s">
        <v>66</v>
      </c>
      <c r="B9" s="27" t="s">
        <v>187</v>
      </c>
      <c r="C9" s="22" t="s">
        <v>195</v>
      </c>
      <c r="D9" s="24" t="s">
        <v>195</v>
      </c>
      <c r="E9" s="19" t="s">
        <v>196</v>
      </c>
      <c r="F9" s="25" t="s">
        <v>197</v>
      </c>
      <c r="G9" s="22" t="s">
        <v>48</v>
      </c>
    </row>
    <row r="10">
      <c r="A10" s="26" t="s">
        <v>62</v>
      </c>
      <c r="B10" s="27" t="s">
        <v>198</v>
      </c>
      <c r="C10" s="26" t="s">
        <v>199</v>
      </c>
      <c r="D10" s="24" t="s">
        <v>200</v>
      </c>
      <c r="E10" s="19" t="s">
        <v>201</v>
      </c>
      <c r="F10" s="25" t="s">
        <v>202</v>
      </c>
      <c r="G10" s="22" t="s">
        <v>51</v>
      </c>
    </row>
    <row r="11">
      <c r="E11" s="3"/>
      <c r="G11" s="3"/>
    </row>
    <row r="12">
      <c r="A12" s="1" t="s">
        <v>161</v>
      </c>
      <c r="E12" s="5" t="s">
        <v>0</v>
      </c>
    </row>
    <row r="13">
      <c r="A13" s="11" t="s">
        <v>54</v>
      </c>
      <c r="E13" s="4" t="s">
        <v>203</v>
      </c>
      <c r="F13" s="3" t="str">
        <f t="shared" ref="F13:F34" si="1">A13&amp; " - Châteaux, Evenements, Monuments &amp; Musées, Actualité"</f>
        <v>Île-de-France - Châteaux, Evenements, Monuments &amp; Musées, Actualité</v>
      </c>
      <c r="G13" s="3" t="str">
        <f t="shared" ref="G13:G34" si="2">"Châteaux, évènements, monuments et musées à visiter en " &amp;A13&amp; " ainsi que son actualité"</f>
        <v>Châteaux, évènements, monuments et musées à visiter en Île-de-France ainsi que son actualité</v>
      </c>
    </row>
    <row r="14">
      <c r="A14" s="11" t="s">
        <v>56</v>
      </c>
      <c r="E14" s="4" t="s">
        <v>204</v>
      </c>
      <c r="F14" s="3" t="str">
        <f t="shared" si="1"/>
        <v>Champagne-Ardenne - Châteaux, Evenements, Monuments &amp; Musées, Actualité</v>
      </c>
      <c r="G14" s="3" t="str">
        <f t="shared" si="2"/>
        <v>Châteaux, évènements, monuments et musées à visiter en Champagne-Ardenne ainsi que son actualité</v>
      </c>
    </row>
    <row r="15">
      <c r="A15" s="11" t="s">
        <v>58</v>
      </c>
      <c r="E15" s="4" t="s">
        <v>205</v>
      </c>
      <c r="F15" s="3" t="str">
        <f t="shared" si="1"/>
        <v>Picardie - Châteaux, Evenements, Monuments &amp; Musées, Actualité</v>
      </c>
      <c r="G15" s="3" t="str">
        <f t="shared" si="2"/>
        <v>Châteaux, évènements, monuments et musées à visiter en Picardie ainsi que son actualité</v>
      </c>
    </row>
    <row r="16">
      <c r="A16" s="11" t="s">
        <v>60</v>
      </c>
      <c r="E16" s="4" t="s">
        <v>206</v>
      </c>
      <c r="F16" s="3" t="str">
        <f t="shared" si="1"/>
        <v>Haute-Normandie - Châteaux, Evenements, Monuments &amp; Musées, Actualité</v>
      </c>
      <c r="G16" s="3" t="str">
        <f t="shared" si="2"/>
        <v>Châteaux, évènements, monuments et musées à visiter en Haute-Normandie ainsi que son actualité</v>
      </c>
    </row>
    <row r="17">
      <c r="A17" s="11" t="s">
        <v>207</v>
      </c>
      <c r="E17" s="4" t="s">
        <v>208</v>
      </c>
      <c r="F17" s="3" t="str">
        <f t="shared" si="1"/>
        <v>Centre-Val de Loire - Châteaux, Evenements, Monuments &amp; Musées, Actualité</v>
      </c>
      <c r="G17" s="3" t="str">
        <f t="shared" si="2"/>
        <v>Châteaux, évènements, monuments et musées à visiter en Centre-Val de Loire ainsi que son actualité</v>
      </c>
    </row>
    <row r="18">
      <c r="A18" s="11" t="s">
        <v>64</v>
      </c>
      <c r="E18" s="4" t="s">
        <v>209</v>
      </c>
      <c r="F18" s="3" t="str">
        <f t="shared" si="1"/>
        <v>Basse-Normandie - Châteaux, Evenements, Monuments &amp; Musées, Actualité</v>
      </c>
      <c r="G18" s="3" t="str">
        <f t="shared" si="2"/>
        <v>Châteaux, évènements, monuments et musées à visiter en Basse-Normandie ainsi que son actualité</v>
      </c>
    </row>
    <row r="19">
      <c r="A19" s="11" t="s">
        <v>66</v>
      </c>
      <c r="E19" s="4" t="s">
        <v>210</v>
      </c>
      <c r="F19" s="3" t="str">
        <f t="shared" si="1"/>
        <v>Bourgogne - Châteaux, Evenements, Monuments &amp; Musées, Actualité</v>
      </c>
      <c r="G19" s="3" t="str">
        <f t="shared" si="2"/>
        <v>Châteaux, évènements, monuments et musées à visiter en Bourgogne ainsi que son actualité</v>
      </c>
    </row>
    <row r="20">
      <c r="A20" s="11" t="s">
        <v>68</v>
      </c>
      <c r="E20" s="4" t="s">
        <v>211</v>
      </c>
      <c r="F20" s="3" t="str">
        <f t="shared" si="1"/>
        <v>Nord-Pas-de-Calais - Châteaux, Evenements, Monuments &amp; Musées, Actualité</v>
      </c>
      <c r="G20" s="3" t="str">
        <f t="shared" si="2"/>
        <v>Châteaux, évènements, monuments et musées à visiter en Nord-Pas-de-Calais ainsi que son actualité</v>
      </c>
    </row>
    <row r="21">
      <c r="A21" s="11" t="s">
        <v>70</v>
      </c>
      <c r="E21" s="4" t="s">
        <v>212</v>
      </c>
      <c r="F21" s="3" t="str">
        <f t="shared" si="1"/>
        <v>Lorraine - Châteaux, Evenements, Monuments &amp; Musées, Actualité</v>
      </c>
      <c r="G21" s="3" t="str">
        <f t="shared" si="2"/>
        <v>Châteaux, évènements, monuments et musées à visiter en Lorraine ainsi que son actualité</v>
      </c>
    </row>
    <row r="22">
      <c r="A22" s="11" t="s">
        <v>72</v>
      </c>
      <c r="E22" s="4" t="s">
        <v>213</v>
      </c>
      <c r="F22" s="3" t="str">
        <f t="shared" si="1"/>
        <v>Alsace - Châteaux, Evenements, Monuments &amp; Musées, Actualité</v>
      </c>
      <c r="G22" s="3" t="str">
        <f t="shared" si="2"/>
        <v>Châteaux, évènements, monuments et musées à visiter en Alsace ainsi que son actualité</v>
      </c>
    </row>
    <row r="23">
      <c r="A23" s="11" t="s">
        <v>74</v>
      </c>
      <c r="E23" s="4" t="s">
        <v>214</v>
      </c>
      <c r="F23" s="3" t="str">
        <f t="shared" si="1"/>
        <v>Franche-Comté - Châteaux, Evenements, Monuments &amp; Musées, Actualité</v>
      </c>
      <c r="G23" s="3" t="str">
        <f t="shared" si="2"/>
        <v>Châteaux, évènements, monuments et musées à visiter en Franche-Comté ainsi que son actualité</v>
      </c>
    </row>
    <row r="24">
      <c r="A24" s="11" t="s">
        <v>76</v>
      </c>
      <c r="E24" s="4" t="s">
        <v>215</v>
      </c>
      <c r="F24" s="3" t="str">
        <f t="shared" si="1"/>
        <v>Pays de la Loire - Châteaux, Evenements, Monuments &amp; Musées, Actualité</v>
      </c>
      <c r="G24" s="3" t="str">
        <f t="shared" si="2"/>
        <v>Châteaux, évènements, monuments et musées à visiter en Pays de la Loire ainsi que son actualité</v>
      </c>
    </row>
    <row r="25">
      <c r="A25" s="11" t="s">
        <v>78</v>
      </c>
      <c r="E25" s="4" t="s">
        <v>216</v>
      </c>
      <c r="F25" s="3" t="str">
        <f t="shared" si="1"/>
        <v>Bretagne - Châteaux, Evenements, Monuments &amp; Musées, Actualité</v>
      </c>
      <c r="G25" s="3" t="str">
        <f t="shared" si="2"/>
        <v>Châteaux, évènements, monuments et musées à visiter en Bretagne ainsi que son actualité</v>
      </c>
    </row>
    <row r="26">
      <c r="A26" s="11" t="s">
        <v>80</v>
      </c>
      <c r="E26" s="4" t="s">
        <v>217</v>
      </c>
      <c r="F26" s="3" t="str">
        <f t="shared" si="1"/>
        <v>Poitou-Charentes - Châteaux, Evenements, Monuments &amp; Musées, Actualité</v>
      </c>
      <c r="G26" s="3" t="str">
        <f t="shared" si="2"/>
        <v>Châteaux, évènements, monuments et musées à visiter en Poitou-Charentes ainsi que son actualité</v>
      </c>
    </row>
    <row r="27">
      <c r="A27" s="11" t="s">
        <v>82</v>
      </c>
      <c r="E27" s="4" t="s">
        <v>218</v>
      </c>
      <c r="F27" s="3" t="str">
        <f t="shared" si="1"/>
        <v>Aquitaine - Châteaux, Evenements, Monuments &amp; Musées, Actualité</v>
      </c>
      <c r="G27" s="3" t="str">
        <f t="shared" si="2"/>
        <v>Châteaux, évènements, monuments et musées à visiter en Aquitaine ainsi que son actualité</v>
      </c>
    </row>
    <row r="28">
      <c r="A28" s="11" t="s">
        <v>84</v>
      </c>
      <c r="E28" s="4" t="s">
        <v>219</v>
      </c>
      <c r="F28" s="3" t="str">
        <f t="shared" si="1"/>
        <v>Midi-Pyrénées - Châteaux, Evenements, Monuments &amp; Musées, Actualité</v>
      </c>
      <c r="G28" s="3" t="str">
        <f t="shared" si="2"/>
        <v>Châteaux, évènements, monuments et musées à visiter en Midi-Pyrénées ainsi que son actualité</v>
      </c>
    </row>
    <row r="29">
      <c r="A29" s="11" t="s">
        <v>86</v>
      </c>
      <c r="E29" s="4" t="s">
        <v>220</v>
      </c>
      <c r="F29" s="3" t="str">
        <f t="shared" si="1"/>
        <v>Limousin - Châteaux, Evenements, Monuments &amp; Musées, Actualité</v>
      </c>
      <c r="G29" s="3" t="str">
        <f t="shared" si="2"/>
        <v>Châteaux, évènements, monuments et musées à visiter en Limousin ainsi que son actualité</v>
      </c>
    </row>
    <row r="30">
      <c r="A30" s="11" t="s">
        <v>88</v>
      </c>
      <c r="E30" s="4" t="s">
        <v>221</v>
      </c>
      <c r="F30" s="3" t="str">
        <f t="shared" si="1"/>
        <v>Rhône-Alpes - Châteaux, Evenements, Monuments &amp; Musées, Actualité</v>
      </c>
      <c r="G30" s="3" t="str">
        <f t="shared" si="2"/>
        <v>Châteaux, évènements, monuments et musées à visiter en Rhône-Alpes ainsi que son actualité</v>
      </c>
    </row>
    <row r="31">
      <c r="A31" s="11" t="s">
        <v>90</v>
      </c>
      <c r="E31" s="4" t="s">
        <v>222</v>
      </c>
      <c r="F31" s="3" t="str">
        <f t="shared" si="1"/>
        <v>Auvergne - Châteaux, Evenements, Monuments &amp; Musées, Actualité</v>
      </c>
      <c r="G31" s="3" t="str">
        <f t="shared" si="2"/>
        <v>Châteaux, évènements, monuments et musées à visiter en Auvergne ainsi que son actualité</v>
      </c>
    </row>
    <row r="32">
      <c r="A32" s="11" t="s">
        <v>92</v>
      </c>
      <c r="E32" s="4" t="s">
        <v>223</v>
      </c>
      <c r="F32" s="3" t="str">
        <f t="shared" si="1"/>
        <v>Languedoc-Roussillon - Châteaux, Evenements, Monuments &amp; Musées, Actualité</v>
      </c>
      <c r="G32" s="3" t="str">
        <f t="shared" si="2"/>
        <v>Châteaux, évènements, monuments et musées à visiter en Languedoc-Roussillon ainsi que son actualité</v>
      </c>
    </row>
    <row r="33">
      <c r="A33" s="11" t="s">
        <v>94</v>
      </c>
      <c r="E33" s="4" t="s">
        <v>224</v>
      </c>
      <c r="F33" s="3" t="str">
        <f t="shared" si="1"/>
        <v>Provence-Alpes-Côte d'Azur - Châteaux, Evenements, Monuments &amp; Musées, Actualité</v>
      </c>
      <c r="G33" s="3" t="str">
        <f t="shared" si="2"/>
        <v>Châteaux, évènements, monuments et musées à visiter en Provence-Alpes-Côte d'Azur ainsi que son actualité</v>
      </c>
    </row>
    <row r="34">
      <c r="A34" s="11" t="s">
        <v>96</v>
      </c>
      <c r="E34" s="4" t="s">
        <v>225</v>
      </c>
      <c r="F34" s="3" t="str">
        <f t="shared" si="1"/>
        <v>Corse - Châteaux, Evenements, Monuments &amp; Musées, Actualité</v>
      </c>
      <c r="G34" s="3" t="str">
        <f t="shared" si="2"/>
        <v>Châteaux, évènements, monuments et musées à visiter en Corse ainsi que son actualité</v>
      </c>
    </row>
    <row r="35">
      <c r="F35" s="3"/>
    </row>
    <row r="36">
      <c r="F36" s="3"/>
    </row>
    <row r="37">
      <c r="F37" s="3"/>
    </row>
    <row r="38">
      <c r="F38" s="3"/>
    </row>
    <row r="39">
      <c r="F39" s="3"/>
    </row>
    <row r="40">
      <c r="F40" s="3"/>
    </row>
    <row r="41">
      <c r="F41" s="3"/>
    </row>
    <row r="42">
      <c r="F42" s="3"/>
    </row>
  </sheetData>
  <hyperlinks>
    <hyperlink r:id="rId1" ref="E2"/>
    <hyperlink r:id="rId2" ref="E3"/>
    <hyperlink r:id="rId3" ref="E4"/>
    <hyperlink r:id="rId4" ref="E5"/>
    <hyperlink r:id="rId5" ref="E6"/>
    <hyperlink r:id="rId6" ref="E7"/>
    <hyperlink r:id="rId7" ref="E8"/>
    <hyperlink r:id="rId8" ref="E9"/>
    <hyperlink r:id="rId9" ref="E10"/>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6"/>
    <hyperlink r:id="rId24" ref="E27"/>
    <hyperlink r:id="rId25" ref="E28"/>
    <hyperlink r:id="rId26" ref="E29"/>
    <hyperlink r:id="rId27" ref="E30"/>
    <hyperlink r:id="rId28" ref="E31"/>
    <hyperlink r:id="rId29" ref="E32"/>
    <hyperlink r:id="rId30" ref="E33"/>
    <hyperlink r:id="rId31" ref="E34"/>
  </hyperlinks>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43"/>
    <col customWidth="1" min="2" max="2" width="65.29"/>
    <col customWidth="1" min="3" max="3" width="67.29"/>
    <col customWidth="1" min="4" max="4" width="99.29"/>
  </cols>
  <sheetData>
    <row r="1">
      <c r="B1" s="5" t="s">
        <v>0</v>
      </c>
      <c r="C1" s="5" t="s">
        <v>1</v>
      </c>
      <c r="D1" s="5" t="s">
        <v>164</v>
      </c>
    </row>
    <row r="2">
      <c r="A2" s="2" t="s">
        <v>226</v>
      </c>
      <c r="B2" s="28" t="s">
        <v>227</v>
      </c>
      <c r="C2" s="3" t="s">
        <v>228</v>
      </c>
      <c r="D2" s="29" t="s">
        <v>229</v>
      </c>
    </row>
    <row r="3">
      <c r="A3" s="2"/>
      <c r="B3" s="3"/>
    </row>
    <row r="4">
      <c r="A4" s="2" t="s">
        <v>230</v>
      </c>
      <c r="B4" s="4" t="s">
        <v>231</v>
      </c>
      <c r="C4" s="3" t="s">
        <v>232</v>
      </c>
      <c r="D4" s="29" t="s">
        <v>233</v>
      </c>
    </row>
    <row r="5">
      <c r="A5" s="3"/>
      <c r="B5" s="3"/>
    </row>
    <row r="6">
      <c r="A6" s="2" t="s">
        <v>161</v>
      </c>
    </row>
    <row r="7">
      <c r="A7" s="11" t="s">
        <v>54</v>
      </c>
      <c r="B7" s="4" t="s">
        <v>234</v>
      </c>
      <c r="C7" s="3" t="str">
        <f t="shared" ref="C7:C28" si="1">"Evenements en "&amp;A7&amp; " - Les plus beaux châteaux"</f>
        <v>Evenements en Île-de-France - Les plus beaux châteaux</v>
      </c>
      <c r="D7" s="3" t="str">
        <f>"Les évènements à visiter en " &amp;A7&amp; " à Paris et ses alentours - exemple d'evenement à dans la région a mettre quand on aura du contenu"</f>
        <v>Les évènements à visiter en Île-de-France à Paris et ses alentours - exemple d'evenement à dans la région a mettre quand on aura du contenu</v>
      </c>
    </row>
    <row r="8">
      <c r="A8" s="11" t="s">
        <v>56</v>
      </c>
      <c r="B8" s="30" t="s">
        <v>204</v>
      </c>
      <c r="C8" s="3" t="str">
        <f t="shared" si="1"/>
        <v>Evenements en Champagne-Ardenne - Les plus beaux châteaux</v>
      </c>
      <c r="D8" s="3" t="str">
        <f>"Les évènements à visiter en " &amp;A8&amp; " à Reims et ses alentours"</f>
        <v>Les évènements à visiter en Champagne-Ardenne à Reims et ses alentours</v>
      </c>
    </row>
    <row r="9">
      <c r="A9" s="11" t="s">
        <v>58</v>
      </c>
      <c r="B9" s="30" t="s">
        <v>235</v>
      </c>
      <c r="C9" s="3" t="str">
        <f t="shared" si="1"/>
        <v>Evenements en Picardie - Les plus beaux châteaux</v>
      </c>
      <c r="D9" s="3" t="str">
        <f>"Les évènements à visiter en " &amp;A9&amp; " à Amiens et ses alentours"</f>
        <v>Les évènements à visiter en Picardie à Amiens et ses alentours</v>
      </c>
    </row>
    <row r="10">
      <c r="A10" s="11" t="s">
        <v>60</v>
      </c>
      <c r="B10" s="30" t="s">
        <v>236</v>
      </c>
      <c r="C10" s="3" t="str">
        <f t="shared" si="1"/>
        <v>Evenements en Haute-Normandie - Les plus beaux châteaux</v>
      </c>
      <c r="D10" s="3" t="str">
        <f>"Les évènements à visiter en " &amp;A10&amp; " à Rouen et ses alentours"</f>
        <v>Les évènements à visiter en Haute-Normandie à Rouen et ses alentours</v>
      </c>
    </row>
    <row r="11">
      <c r="A11" s="11" t="s">
        <v>207</v>
      </c>
      <c r="B11" s="30" t="s">
        <v>237</v>
      </c>
      <c r="C11" s="3" t="str">
        <f t="shared" si="1"/>
        <v>Evenements en Centre-Val de Loire - Les plus beaux châteaux</v>
      </c>
      <c r="D11" s="3" t="str">
        <f>"Les évènements à visiter en " &amp;A11&amp; " à Orleans et ses alentours"</f>
        <v>Les évènements à visiter en Centre-Val de Loire à Orleans et ses alentours</v>
      </c>
    </row>
    <row r="12">
      <c r="A12" s="11" t="s">
        <v>64</v>
      </c>
      <c r="B12" s="30" t="s">
        <v>238</v>
      </c>
      <c r="C12" s="3" t="str">
        <f t="shared" si="1"/>
        <v>Evenements en Basse-Normandie - Les plus beaux châteaux</v>
      </c>
      <c r="D12" s="3" t="str">
        <f>"Les évènements à visiter en " &amp;A12&amp; " à Caen et ses alentours"</f>
        <v>Les évènements à visiter en Basse-Normandie à Caen et ses alentours</v>
      </c>
    </row>
    <row r="13">
      <c r="A13" s="11" t="s">
        <v>66</v>
      </c>
      <c r="B13" s="30" t="s">
        <v>239</v>
      </c>
      <c r="C13" s="3" t="str">
        <f t="shared" si="1"/>
        <v>Evenements en Bourgogne - Les plus beaux châteaux</v>
      </c>
      <c r="D13" s="3" t="str">
        <f>"Les évènements à visiter en " &amp;A13&amp; " à Dijon et ses alentours"</f>
        <v>Les évènements à visiter en Bourgogne à Dijon et ses alentours</v>
      </c>
    </row>
    <row r="14">
      <c r="A14" s="11" t="s">
        <v>68</v>
      </c>
      <c r="B14" s="30" t="s">
        <v>240</v>
      </c>
      <c r="C14" s="3" t="str">
        <f t="shared" si="1"/>
        <v>Evenements en Nord-Pas-de-Calais - Les plus beaux châteaux</v>
      </c>
      <c r="D14" s="3" t="str">
        <f>"Les évènements à visiter en " &amp;A14&amp; " à Lille et ses alentours"</f>
        <v>Les évènements à visiter en Nord-Pas-de-Calais à Lille et ses alentours</v>
      </c>
    </row>
    <row r="15">
      <c r="A15" s="11" t="s">
        <v>70</v>
      </c>
      <c r="B15" s="30" t="s">
        <v>241</v>
      </c>
      <c r="C15" s="3" t="str">
        <f t="shared" si="1"/>
        <v>Evenements en Lorraine - Les plus beaux châteaux</v>
      </c>
      <c r="D15" s="3" t="str">
        <f>"Les évènements à visiter en " &amp;A15&amp; " à Metz et ses alentours"</f>
        <v>Les évènements à visiter en Lorraine à Metz et ses alentours</v>
      </c>
    </row>
    <row r="16">
      <c r="A16" s="11" t="s">
        <v>72</v>
      </c>
      <c r="B16" s="30" t="s">
        <v>242</v>
      </c>
      <c r="C16" s="3" t="str">
        <f t="shared" si="1"/>
        <v>Evenements en Alsace - Les plus beaux châteaux</v>
      </c>
      <c r="D16" s="3" t="str">
        <f>"Les évènements à visiter en " &amp;A16&amp; " à Strasbourg et ses alentours"</f>
        <v>Les évènements à visiter en Alsace à Strasbourg et ses alentours</v>
      </c>
    </row>
    <row r="17">
      <c r="A17" s="11" t="s">
        <v>74</v>
      </c>
      <c r="B17" s="30" t="s">
        <v>243</v>
      </c>
      <c r="C17" s="3" t="str">
        <f t="shared" si="1"/>
        <v>Evenements en Franche-Comté - Les plus beaux châteaux</v>
      </c>
      <c r="D17" s="3" t="str">
        <f>"Les évènements  à visiter en " &amp;A17&amp; " à Besançon et ses alentours"</f>
        <v>Les évènements  à visiter en Franche-Comté à Besançon et ses alentours</v>
      </c>
    </row>
    <row r="18">
      <c r="A18" s="11" t="s">
        <v>76</v>
      </c>
      <c r="B18" s="30" t="s">
        <v>244</v>
      </c>
      <c r="C18" s="3" t="str">
        <f t="shared" si="1"/>
        <v>Evenements en Pays de la Loire - Les plus beaux châteaux</v>
      </c>
      <c r="D18" s="3" t="str">
        <f>"Les évènements à visiter en " &amp;A18&amp; " à Nantes et ses alentours"</f>
        <v>Les évènements à visiter en Pays de la Loire à Nantes et ses alentours</v>
      </c>
    </row>
    <row r="19">
      <c r="A19" s="11" t="s">
        <v>78</v>
      </c>
      <c r="B19" s="30" t="s">
        <v>245</v>
      </c>
      <c r="C19" s="3" t="str">
        <f t="shared" si="1"/>
        <v>Evenements en Bretagne - Les plus beaux châteaux</v>
      </c>
      <c r="D19" s="3" t="str">
        <f>"Les évènements à visiter en " &amp;A19&amp; " à Rennes et ses alentours"</f>
        <v>Les évènements à visiter en Bretagne à Rennes et ses alentours</v>
      </c>
    </row>
    <row r="20">
      <c r="A20" s="11" t="s">
        <v>80</v>
      </c>
      <c r="B20" s="30" t="s">
        <v>246</v>
      </c>
      <c r="C20" s="3" t="str">
        <f t="shared" si="1"/>
        <v>Evenements en Poitou-Charentes - Les plus beaux châteaux</v>
      </c>
      <c r="D20" s="3" t="str">
        <f>"Les évènements à visiter en " &amp;A20&amp; " à Poitiers et ses alentours"</f>
        <v>Les évènements à visiter en Poitou-Charentes à Poitiers et ses alentours</v>
      </c>
    </row>
    <row r="21">
      <c r="A21" s="11" t="s">
        <v>82</v>
      </c>
      <c r="B21" s="30" t="s">
        <v>247</v>
      </c>
      <c r="C21" s="3" t="str">
        <f t="shared" si="1"/>
        <v>Evenements en Aquitaine - Les plus beaux châteaux</v>
      </c>
      <c r="D21" s="3" t="str">
        <f>"Les évènements à visiter en " &amp;A21&amp; " à Dijon et ses alentours"</f>
        <v>Les évènements à visiter en Aquitaine à Dijon et ses alentours</v>
      </c>
    </row>
    <row r="22">
      <c r="A22" s="11" t="s">
        <v>84</v>
      </c>
      <c r="B22" s="30" t="s">
        <v>248</v>
      </c>
      <c r="C22" s="3" t="str">
        <f t="shared" si="1"/>
        <v>Evenements en Midi-Pyrénées - Les plus beaux châteaux</v>
      </c>
      <c r="D22" s="3" t="str">
        <f>"Les évènements à visiter en " &amp;A22&amp; " à Toulouse et ses alentours"</f>
        <v>Les évènements à visiter en Midi-Pyrénées à Toulouse et ses alentours</v>
      </c>
    </row>
    <row r="23">
      <c r="A23" s="11" t="s">
        <v>86</v>
      </c>
      <c r="B23" s="30" t="s">
        <v>249</v>
      </c>
      <c r="C23" s="3" t="str">
        <f t="shared" si="1"/>
        <v>Evenements en Limousin - Les plus beaux châteaux</v>
      </c>
      <c r="D23" s="3" t="str">
        <f>"Les évènements à visiter en " &amp;A23&amp; " à Limoges et ses alentours"</f>
        <v>Les évènements à visiter en Limousin à Limoges et ses alentours</v>
      </c>
    </row>
    <row r="24">
      <c r="A24" s="11" t="s">
        <v>88</v>
      </c>
      <c r="B24" s="28" t="s">
        <v>250</v>
      </c>
      <c r="C24" s="3" t="str">
        <f t="shared" si="1"/>
        <v>Evenements en Rhône-Alpes - Les plus beaux châteaux</v>
      </c>
      <c r="D24" s="3" t="str">
        <f>"Les évènements à visiter en " &amp;A24&amp; " à Lyon et ses alentours"</f>
        <v>Les évènements à visiter en Rhône-Alpes à Lyon et ses alentours</v>
      </c>
    </row>
    <row r="25">
      <c r="A25" s="11" t="s">
        <v>90</v>
      </c>
      <c r="B25" s="28" t="s">
        <v>251</v>
      </c>
      <c r="C25" s="3" t="str">
        <f t="shared" si="1"/>
        <v>Evenements en Auvergne - Les plus beaux châteaux</v>
      </c>
      <c r="D25" s="3" t="str">
        <f>"Les évènements à visiter en " &amp;A25&amp; " à Clermont-Ferrand et ses alentours"</f>
        <v>Les évènements à visiter en Auvergne à Clermont-Ferrand et ses alentours</v>
      </c>
    </row>
    <row r="26">
      <c r="A26" s="11" t="s">
        <v>92</v>
      </c>
      <c r="B26" s="28" t="s">
        <v>252</v>
      </c>
      <c r="C26" s="3" t="str">
        <f t="shared" si="1"/>
        <v>Evenements en Languedoc-Roussillon - Les plus beaux châteaux</v>
      </c>
      <c r="D26" s="3" t="str">
        <f>"Les évènements à visiter en " &amp;A26&amp; " à Montpellier et ses alentours"</f>
        <v>Les évènements à visiter en Languedoc-Roussillon à Montpellier et ses alentours</v>
      </c>
    </row>
    <row r="27">
      <c r="A27" s="11" t="s">
        <v>94</v>
      </c>
      <c r="B27" s="28" t="s">
        <v>253</v>
      </c>
      <c r="C27" s="3" t="str">
        <f t="shared" si="1"/>
        <v>Evenements en Provence-Alpes-Côte d'Azur - Les plus beaux châteaux</v>
      </c>
      <c r="D27" s="3" t="str">
        <f>"Les évènements à visiter en " &amp;A27&amp; " à Marseille et ses alentours"</f>
        <v>Les évènements à visiter en Provence-Alpes-Côte d'Azur à Marseille et ses alentours</v>
      </c>
    </row>
    <row r="28">
      <c r="A28" s="11" t="s">
        <v>96</v>
      </c>
      <c r="B28" s="28" t="s">
        <v>254</v>
      </c>
      <c r="C28" s="3" t="str">
        <f t="shared" si="1"/>
        <v>Evenements en Corse - Les plus beaux châteaux</v>
      </c>
      <c r="D28" s="3" t="str">
        <f>"Les évènements à visiter en " &amp;A28&amp; " à Ajaccio et ses alentours"</f>
        <v>Les évènements à visiter en Corse à Ajaccio et ses alentours</v>
      </c>
    </row>
    <row r="29">
      <c r="A29" s="2"/>
      <c r="B29" s="31"/>
    </row>
    <row r="31">
      <c r="A31" s="2"/>
      <c r="B31" s="31"/>
    </row>
  </sheetData>
  <hyperlinks>
    <hyperlink r:id="rId1" ref="B2"/>
    <hyperlink r:id="rId2" ref="B4"/>
    <hyperlink r:id="rId3" ref="B7"/>
    <hyperlink r:id="rId4" ref="B8"/>
    <hyperlink r:id="rId5" ref="B9"/>
    <hyperlink r:id="rId6" ref="B10"/>
    <hyperlink r:id="rId7" ref="B11"/>
    <hyperlink r:id="rId8" ref="B12"/>
    <hyperlink r:id="rId9" ref="B13"/>
    <hyperlink r:id="rId10" ref="B14"/>
    <hyperlink r:id="rId11" ref="B15"/>
    <hyperlink r:id="rId12" ref="B16"/>
    <hyperlink r:id="rId13" ref="B17"/>
    <hyperlink r:id="rId14" ref="B18"/>
    <hyperlink r:id="rId15" ref="B19"/>
    <hyperlink r:id="rId16" ref="B20"/>
    <hyperlink r:id="rId17" ref="B21"/>
    <hyperlink r:id="rId18" ref="B22"/>
    <hyperlink r:id="rId19" ref="B23"/>
    <hyperlink r:id="rId20" ref="B24"/>
    <hyperlink r:id="rId21" ref="B25"/>
    <hyperlink r:id="rId22" ref="B26"/>
    <hyperlink r:id="rId23" ref="B27"/>
    <hyperlink r:id="rId24" ref="B28"/>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73.14"/>
    <col customWidth="1" min="3" max="3" width="61.0"/>
    <col customWidth="1" min="4" max="4" width="98.71"/>
  </cols>
  <sheetData>
    <row r="1">
      <c r="B1" s="5" t="s">
        <v>0</v>
      </c>
      <c r="C1" s="5" t="s">
        <v>1</v>
      </c>
      <c r="D1" s="5" t="s">
        <v>164</v>
      </c>
    </row>
    <row r="2">
      <c r="A2" s="1" t="s">
        <v>255</v>
      </c>
      <c r="B2" s="4" t="s">
        <v>256</v>
      </c>
      <c r="C2" s="32" t="s">
        <v>257</v>
      </c>
    </row>
    <row r="3">
      <c r="A3" s="1"/>
      <c r="B3" s="3"/>
    </row>
    <row r="4">
      <c r="A4" s="1" t="s">
        <v>161</v>
      </c>
    </row>
    <row r="5">
      <c r="A5" s="11" t="s">
        <v>54</v>
      </c>
      <c r="B5" s="4" t="s">
        <v>258</v>
      </c>
      <c r="C5" s="3" t="str">
        <f t="shared" ref="C5:C26" si="1">"Monuments et musées à visiter en " &amp;A5&amp; " - Les plus beaux châteaux"</f>
        <v>Monuments et musées à visiter en Île-de-France - Les plus beaux châteaux</v>
      </c>
      <c r="D5" s="3" t="str">
        <f t="shared" ref="D5:D26" si="2">"Découvrez les monuments et musées à visiter en " &amp;A5&amp; " - nom des monuments et musées les plus important"</f>
        <v>Découvrez les monuments et musées à visiter en Île-de-France - nom des monuments et musées les plus important</v>
      </c>
    </row>
    <row r="6">
      <c r="A6" s="11" t="s">
        <v>56</v>
      </c>
      <c r="B6" s="4" t="s">
        <v>259</v>
      </c>
      <c r="C6" s="3" t="str">
        <f t="shared" si="1"/>
        <v>Monuments et musées à visiter en Champagne-Ardenne - Les plus beaux châteaux</v>
      </c>
      <c r="D6" s="3" t="str">
        <f t="shared" si="2"/>
        <v>Découvrez les monuments et musées à visiter en Champagne-Ardenne - nom des monuments et musées les plus important</v>
      </c>
    </row>
    <row r="7">
      <c r="A7" s="11" t="s">
        <v>58</v>
      </c>
      <c r="B7" s="4" t="s">
        <v>260</v>
      </c>
      <c r="C7" s="3" t="str">
        <f t="shared" si="1"/>
        <v>Monuments et musées à visiter en Picardie - Les plus beaux châteaux</v>
      </c>
      <c r="D7" s="3" t="str">
        <f t="shared" si="2"/>
        <v>Découvrez les monuments et musées à visiter en Picardie - nom des monuments et musées les plus important</v>
      </c>
    </row>
    <row r="8">
      <c r="A8" s="11" t="s">
        <v>60</v>
      </c>
      <c r="B8" s="4" t="s">
        <v>261</v>
      </c>
      <c r="C8" s="3" t="str">
        <f t="shared" si="1"/>
        <v>Monuments et musées à visiter en Haute-Normandie - Les plus beaux châteaux</v>
      </c>
      <c r="D8" s="3" t="str">
        <f t="shared" si="2"/>
        <v>Découvrez les monuments et musées à visiter en Haute-Normandie - nom des monuments et musées les plus important</v>
      </c>
    </row>
    <row r="9">
      <c r="A9" s="11" t="s">
        <v>207</v>
      </c>
      <c r="B9" s="4" t="s">
        <v>262</v>
      </c>
      <c r="C9" s="3" t="str">
        <f t="shared" si="1"/>
        <v>Monuments et musées à visiter en Centre-Val de Loire - Les plus beaux châteaux</v>
      </c>
      <c r="D9" s="3" t="str">
        <f t="shared" si="2"/>
        <v>Découvrez les monuments et musées à visiter en Centre-Val de Loire - nom des monuments et musées les plus important</v>
      </c>
    </row>
    <row r="10">
      <c r="A10" s="11" t="s">
        <v>64</v>
      </c>
      <c r="B10" s="4" t="s">
        <v>263</v>
      </c>
      <c r="C10" s="3" t="str">
        <f t="shared" si="1"/>
        <v>Monuments et musées à visiter en Basse-Normandie - Les plus beaux châteaux</v>
      </c>
      <c r="D10" s="3" t="str">
        <f t="shared" si="2"/>
        <v>Découvrez les monuments et musées à visiter en Basse-Normandie - nom des monuments et musées les plus important</v>
      </c>
    </row>
    <row r="11">
      <c r="A11" s="11" t="s">
        <v>66</v>
      </c>
      <c r="B11" s="4" t="s">
        <v>264</v>
      </c>
      <c r="C11" s="3" t="str">
        <f t="shared" si="1"/>
        <v>Monuments et musées à visiter en Bourgogne - Les plus beaux châteaux</v>
      </c>
      <c r="D11" s="3" t="str">
        <f t="shared" si="2"/>
        <v>Découvrez les monuments et musées à visiter en Bourgogne - nom des monuments et musées les plus important</v>
      </c>
    </row>
    <row r="12">
      <c r="A12" s="11" t="s">
        <v>68</v>
      </c>
      <c r="B12" s="4" t="s">
        <v>265</v>
      </c>
      <c r="C12" s="3" t="str">
        <f t="shared" si="1"/>
        <v>Monuments et musées à visiter en Nord-Pas-de-Calais - Les plus beaux châteaux</v>
      </c>
      <c r="D12" s="3" t="str">
        <f t="shared" si="2"/>
        <v>Découvrez les monuments et musées à visiter en Nord-Pas-de-Calais - nom des monuments et musées les plus important</v>
      </c>
    </row>
    <row r="13">
      <c r="A13" s="11" t="s">
        <v>70</v>
      </c>
      <c r="B13" s="4" t="s">
        <v>266</v>
      </c>
      <c r="C13" s="3" t="str">
        <f t="shared" si="1"/>
        <v>Monuments et musées à visiter en Lorraine - Les plus beaux châteaux</v>
      </c>
      <c r="D13" s="3" t="str">
        <f t="shared" si="2"/>
        <v>Découvrez les monuments et musées à visiter en Lorraine - nom des monuments et musées les plus important</v>
      </c>
    </row>
    <row r="14">
      <c r="A14" s="11" t="s">
        <v>72</v>
      </c>
      <c r="B14" s="4" t="s">
        <v>267</v>
      </c>
      <c r="C14" s="3" t="str">
        <f t="shared" si="1"/>
        <v>Monuments et musées à visiter en Alsace - Les plus beaux châteaux</v>
      </c>
      <c r="D14" s="3" t="str">
        <f t="shared" si="2"/>
        <v>Découvrez les monuments et musées à visiter en Alsace - nom des monuments et musées les plus important</v>
      </c>
    </row>
    <row r="15">
      <c r="A15" s="11" t="s">
        <v>74</v>
      </c>
      <c r="B15" s="4" t="s">
        <v>268</v>
      </c>
      <c r="C15" s="3" t="str">
        <f t="shared" si="1"/>
        <v>Monuments et musées à visiter en Franche-Comté - Les plus beaux châteaux</v>
      </c>
      <c r="D15" s="3" t="str">
        <f t="shared" si="2"/>
        <v>Découvrez les monuments et musées à visiter en Franche-Comté - nom des monuments et musées les plus important</v>
      </c>
    </row>
    <row r="16">
      <c r="A16" s="11" t="s">
        <v>76</v>
      </c>
      <c r="B16" s="4" t="s">
        <v>269</v>
      </c>
      <c r="C16" s="3" t="str">
        <f t="shared" si="1"/>
        <v>Monuments et musées à visiter en Pays de la Loire - Les plus beaux châteaux</v>
      </c>
      <c r="D16" s="3" t="str">
        <f t="shared" si="2"/>
        <v>Découvrez les monuments et musées à visiter en Pays de la Loire - nom des monuments et musées les plus important</v>
      </c>
    </row>
    <row r="17">
      <c r="A17" s="11" t="s">
        <v>78</v>
      </c>
      <c r="B17" s="4" t="s">
        <v>270</v>
      </c>
      <c r="C17" s="3" t="str">
        <f t="shared" si="1"/>
        <v>Monuments et musées à visiter en Bretagne - Les plus beaux châteaux</v>
      </c>
      <c r="D17" s="3" t="str">
        <f t="shared" si="2"/>
        <v>Découvrez les monuments et musées à visiter en Bretagne - nom des monuments et musées les plus important</v>
      </c>
    </row>
    <row r="18">
      <c r="A18" s="11" t="s">
        <v>80</v>
      </c>
      <c r="B18" s="4" t="s">
        <v>271</v>
      </c>
      <c r="C18" s="3" t="str">
        <f t="shared" si="1"/>
        <v>Monuments et musées à visiter en Poitou-Charentes - Les plus beaux châteaux</v>
      </c>
      <c r="D18" s="3" t="str">
        <f t="shared" si="2"/>
        <v>Découvrez les monuments et musées à visiter en Poitou-Charentes - nom des monuments et musées les plus important</v>
      </c>
    </row>
    <row r="19">
      <c r="A19" s="11" t="s">
        <v>82</v>
      </c>
      <c r="B19" s="4" t="s">
        <v>272</v>
      </c>
      <c r="C19" s="3" t="str">
        <f t="shared" si="1"/>
        <v>Monuments et musées à visiter en Aquitaine - Les plus beaux châteaux</v>
      </c>
      <c r="D19" s="3" t="str">
        <f t="shared" si="2"/>
        <v>Découvrez les monuments et musées à visiter en Aquitaine - nom des monuments et musées les plus important</v>
      </c>
    </row>
    <row r="20">
      <c r="A20" s="11" t="s">
        <v>84</v>
      </c>
      <c r="B20" s="4" t="s">
        <v>273</v>
      </c>
      <c r="C20" s="3" t="str">
        <f t="shared" si="1"/>
        <v>Monuments et musées à visiter en Midi-Pyrénées - Les plus beaux châteaux</v>
      </c>
      <c r="D20" s="3" t="str">
        <f t="shared" si="2"/>
        <v>Découvrez les monuments et musées à visiter en Midi-Pyrénées - nom des monuments et musées les plus important</v>
      </c>
    </row>
    <row r="21">
      <c r="A21" s="11" t="s">
        <v>86</v>
      </c>
      <c r="B21" s="4" t="s">
        <v>274</v>
      </c>
      <c r="C21" s="3" t="str">
        <f t="shared" si="1"/>
        <v>Monuments et musées à visiter en Limousin - Les plus beaux châteaux</v>
      </c>
      <c r="D21" s="3" t="str">
        <f t="shared" si="2"/>
        <v>Découvrez les monuments et musées à visiter en Limousin - nom des monuments et musées les plus important</v>
      </c>
    </row>
    <row r="22">
      <c r="A22" s="11" t="s">
        <v>88</v>
      </c>
      <c r="B22" s="4" t="s">
        <v>275</v>
      </c>
      <c r="C22" s="3" t="str">
        <f t="shared" si="1"/>
        <v>Monuments et musées à visiter en Rhône-Alpes - Les plus beaux châteaux</v>
      </c>
      <c r="D22" s="3" t="str">
        <f t="shared" si="2"/>
        <v>Découvrez les monuments et musées à visiter en Rhône-Alpes - nom des monuments et musées les plus important</v>
      </c>
    </row>
    <row r="23">
      <c r="A23" s="11" t="s">
        <v>90</v>
      </c>
      <c r="B23" s="4" t="s">
        <v>276</v>
      </c>
      <c r="C23" s="3" t="str">
        <f t="shared" si="1"/>
        <v>Monuments et musées à visiter en Auvergne - Les plus beaux châteaux</v>
      </c>
      <c r="D23" s="3" t="str">
        <f t="shared" si="2"/>
        <v>Découvrez les monuments et musées à visiter en Auvergne - nom des monuments et musées les plus important</v>
      </c>
    </row>
    <row r="24">
      <c r="A24" s="11" t="s">
        <v>92</v>
      </c>
      <c r="B24" s="4" t="s">
        <v>277</v>
      </c>
      <c r="C24" s="3" t="str">
        <f t="shared" si="1"/>
        <v>Monuments et musées à visiter en Languedoc-Roussillon - Les plus beaux châteaux</v>
      </c>
      <c r="D24" s="3" t="str">
        <f t="shared" si="2"/>
        <v>Découvrez les monuments et musées à visiter en Languedoc-Roussillon - nom des monuments et musées les plus important</v>
      </c>
    </row>
    <row r="25">
      <c r="A25" s="11" t="s">
        <v>94</v>
      </c>
      <c r="B25" s="4" t="s">
        <v>278</v>
      </c>
      <c r="C25" s="3" t="str">
        <f t="shared" si="1"/>
        <v>Monuments et musées à visiter en Provence-Alpes-Côte d'Azur - Les plus beaux châteaux</v>
      </c>
      <c r="D25" s="3" t="str">
        <f t="shared" si="2"/>
        <v>Découvrez les monuments et musées à visiter en Provence-Alpes-Côte d'Azur - nom des monuments et musées les plus important</v>
      </c>
    </row>
    <row r="26">
      <c r="A26" s="11" t="s">
        <v>96</v>
      </c>
      <c r="B26" s="4" t="s">
        <v>279</v>
      </c>
      <c r="C26" s="3" t="str">
        <f t="shared" si="1"/>
        <v>Monuments et musées à visiter en Corse - Les plus beaux châteaux</v>
      </c>
      <c r="D26" s="3" t="str">
        <f t="shared" si="2"/>
        <v>Découvrez les monuments et musées à visiter en Corse - nom des monuments et musées les plus important</v>
      </c>
    </row>
    <row r="27">
      <c r="A27" s="12"/>
    </row>
    <row r="28">
      <c r="A28" s="1" t="s">
        <v>280</v>
      </c>
    </row>
    <row r="29">
      <c r="A29" s="13" t="s">
        <v>99</v>
      </c>
      <c r="B29" s="4" t="s">
        <v>281</v>
      </c>
      <c r="C29" s="3" t="str">
        <f>"Monuments et musées de la " &amp;A29 &amp; " - Les plus beaux châteaux"</f>
        <v>Monuments et musées de la Renaissance - Les plus beaux châteaux</v>
      </c>
      <c r="D29" s="3" t="s">
        <v>282</v>
      </c>
    </row>
    <row r="30">
      <c r="A30" s="14" t="s">
        <v>103</v>
      </c>
      <c r="B30" s="4" t="s">
        <v>283</v>
      </c>
      <c r="C30" s="3" t="str">
        <f t="shared" ref="C30:C31" si="3">"Monuments et musées " &amp;A30&amp; " - Les plus beaux châteaux"</f>
        <v>Monuments et musées Médiéval - Les plus beaux châteaux</v>
      </c>
      <c r="D30" s="8"/>
    </row>
    <row r="31">
      <c r="A31" s="9" t="s">
        <v>107</v>
      </c>
      <c r="B31" s="4" t="s">
        <v>284</v>
      </c>
      <c r="C31" s="3" t="str">
        <f t="shared" si="3"/>
        <v>Monuments et musées Gothique - Les plus beaux châteaux</v>
      </c>
      <c r="D31" s="8" t="s">
        <v>285</v>
      </c>
    </row>
    <row r="32">
      <c r="A32" s="9" t="s">
        <v>111</v>
      </c>
      <c r="B32" s="4" t="s">
        <v>286</v>
      </c>
      <c r="C32" s="3" t="str">
        <f>"Monuments et musées du " &amp;A32&amp; " - Les plus beaux châteaux"</f>
        <v>Monuments et musées du Classicisme - Les plus beaux châteaux</v>
      </c>
      <c r="D32" s="3" t="s">
        <v>287</v>
      </c>
    </row>
    <row r="33">
      <c r="A33" s="12"/>
    </row>
    <row r="34">
      <c r="A34" s="1" t="s">
        <v>288</v>
      </c>
    </row>
    <row r="35">
      <c r="A35" s="13" t="s">
        <v>289</v>
      </c>
      <c r="B35" s="4" t="s">
        <v>290</v>
      </c>
      <c r="C35" s="3" t="str">
        <f t="shared" ref="C35:C39" si="4">"Monuments et musées du " &amp;A35&amp; " - Les plus beaux châteaux"</f>
        <v>Monuments et musées du XVIe siècle - Les plus beaux châteaux</v>
      </c>
    </row>
    <row r="36">
      <c r="A36" s="15" t="s">
        <v>291</v>
      </c>
      <c r="B36" s="4" t="s">
        <v>292</v>
      </c>
      <c r="C36" s="3" t="str">
        <f t="shared" si="4"/>
        <v>Monuments et musées du XII siècle - Les plus beaux châteaux</v>
      </c>
    </row>
    <row r="37">
      <c r="A37" s="13" t="s">
        <v>293</v>
      </c>
      <c r="B37" s="4" t="s">
        <v>294</v>
      </c>
      <c r="C37" s="3" t="str">
        <f t="shared" si="4"/>
        <v>Monuments et musées du XVIIIe siècle - Les plus beaux châteaux</v>
      </c>
    </row>
    <row r="38">
      <c r="A38" s="9" t="s">
        <v>295</v>
      </c>
      <c r="B38" s="4" t="s">
        <v>296</v>
      </c>
      <c r="C38" s="3" t="str">
        <f t="shared" si="4"/>
        <v>Monuments et musées du XVIIe siècle - Les plus beaux châteaux</v>
      </c>
    </row>
    <row r="39">
      <c r="A39" s="9" t="s">
        <v>297</v>
      </c>
      <c r="B39" s="4" t="s">
        <v>298</v>
      </c>
      <c r="C39" s="3" t="str">
        <f t="shared" si="4"/>
        <v>Monuments et musées du XIX siècle - Les plus beaux châteaux</v>
      </c>
    </row>
    <row r="41">
      <c r="A41" s="1" t="s">
        <v>299</v>
      </c>
      <c r="B41" s="4" t="s">
        <v>300</v>
      </c>
    </row>
    <row r="42">
      <c r="A42" s="3"/>
      <c r="B42" s="3"/>
    </row>
    <row r="43">
      <c r="A43" s="13"/>
      <c r="B43" s="3"/>
    </row>
    <row r="44">
      <c r="A44" s="8"/>
      <c r="B44" s="3"/>
    </row>
    <row r="45">
      <c r="A45" s="33"/>
      <c r="B45" s="3"/>
    </row>
    <row r="46">
      <c r="A46" s="15"/>
      <c r="B46" s="3"/>
    </row>
    <row r="47">
      <c r="A47" s="15"/>
      <c r="B47" s="3"/>
    </row>
    <row r="48">
      <c r="A48" s="15"/>
      <c r="B48" s="3"/>
    </row>
    <row r="49">
      <c r="A49" s="3"/>
      <c r="B49" s="3"/>
    </row>
    <row r="50">
      <c r="A50" s="15"/>
      <c r="B50" s="3"/>
    </row>
  </sheetData>
  <hyperlinks>
    <hyperlink r:id="rId1" ref="B2"/>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9"/>
    <hyperlink r:id="rId25" ref="B30"/>
    <hyperlink r:id="rId26" ref="B31"/>
    <hyperlink r:id="rId27" ref="B32"/>
    <hyperlink r:id="rId28" ref="B35"/>
    <hyperlink r:id="rId29" ref="B36"/>
    <hyperlink r:id="rId30" ref="B37"/>
    <hyperlink r:id="rId31" ref="B38"/>
    <hyperlink r:id="rId32" ref="B39"/>
    <hyperlink r:id="rId33" ref="B41"/>
  </hyperlinks>
  <drawing r:id="rId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54.43"/>
    <col customWidth="1" min="3" max="3" width="48.86"/>
    <col customWidth="1" min="4" max="4" width="73.14"/>
  </cols>
  <sheetData>
    <row r="1">
      <c r="B1" s="5" t="s">
        <v>0</v>
      </c>
      <c r="C1" s="5" t="s">
        <v>1</v>
      </c>
      <c r="D1" s="5" t="s">
        <v>164</v>
      </c>
    </row>
    <row r="2">
      <c r="A2" s="1" t="s">
        <v>301</v>
      </c>
      <c r="B2" s="4" t="s">
        <v>302</v>
      </c>
    </row>
    <row r="4">
      <c r="A4" s="1" t="s">
        <v>303</v>
      </c>
      <c r="B4" s="4" t="s">
        <v>304</v>
      </c>
      <c r="C4" s="3" t="s">
        <v>305</v>
      </c>
      <c r="D4" s="3" t="s">
        <v>306</v>
      </c>
    </row>
    <row r="6">
      <c r="A6" s="1" t="s">
        <v>307</v>
      </c>
      <c r="B6" s="4" t="s">
        <v>308</v>
      </c>
      <c r="C6" s="3" t="s">
        <v>309</v>
      </c>
      <c r="D6" s="3" t="s">
        <v>310</v>
      </c>
    </row>
    <row r="8">
      <c r="A8" s="1" t="s">
        <v>311</v>
      </c>
      <c r="B8" s="4" t="s">
        <v>312</v>
      </c>
      <c r="C8" s="3" t="s">
        <v>313</v>
      </c>
      <c r="D8" s="3" t="s">
        <v>314</v>
      </c>
    </row>
  </sheetData>
  <hyperlinks>
    <hyperlink r:id="rId1" ref="B2"/>
    <hyperlink r:id="rId2" ref="B4"/>
    <hyperlink r:id="rId3" ref="B6"/>
    <hyperlink r:id="rId4" ref="B8"/>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0"/>
    <col customWidth="1" min="2" max="2" width="59.29"/>
    <col customWidth="1" min="3" max="3" width="49.71"/>
    <col customWidth="1" min="4" max="4" width="91.57"/>
  </cols>
  <sheetData>
    <row r="1">
      <c r="B1" s="5" t="s">
        <v>0</v>
      </c>
      <c r="C1" s="5" t="s">
        <v>1</v>
      </c>
      <c r="D1" s="5" t="s">
        <v>164</v>
      </c>
    </row>
    <row r="3">
      <c r="A3" s="2" t="s">
        <v>315</v>
      </c>
      <c r="B3" s="4" t="s">
        <v>316</v>
      </c>
      <c r="C3" s="3" t="s">
        <v>317</v>
      </c>
      <c r="D3" s="3"/>
    </row>
    <row r="5">
      <c r="A5" s="2" t="s">
        <v>318</v>
      </c>
      <c r="B5" s="34" t="s">
        <v>319</v>
      </c>
      <c r="C5" s="3" t="s">
        <v>320</v>
      </c>
    </row>
    <row r="7">
      <c r="A7" s="2" t="s">
        <v>321</v>
      </c>
      <c r="B7" s="34" t="s">
        <v>322</v>
      </c>
      <c r="C7" s="8" t="s">
        <v>323</v>
      </c>
      <c r="D7" s="3" t="s">
        <v>324</v>
      </c>
    </row>
    <row r="9">
      <c r="A9" s="2" t="s">
        <v>325</v>
      </c>
      <c r="B9" s="34" t="s">
        <v>326</v>
      </c>
      <c r="C9" s="3" t="s">
        <v>327</v>
      </c>
      <c r="D9" s="3" t="s">
        <v>328</v>
      </c>
    </row>
    <row r="11">
      <c r="A11" s="2" t="s">
        <v>329</v>
      </c>
    </row>
    <row r="12">
      <c r="A12" s="3" t="s">
        <v>330</v>
      </c>
      <c r="B12" s="34" t="s">
        <v>331</v>
      </c>
      <c r="C12" s="3"/>
    </row>
    <row r="13">
      <c r="A13" s="3" t="s">
        <v>332</v>
      </c>
      <c r="B13" s="4" t="s">
        <v>333</v>
      </c>
      <c r="C13" s="3"/>
    </row>
    <row r="14">
      <c r="A14" s="3" t="s">
        <v>334</v>
      </c>
      <c r="B14" s="4" t="s">
        <v>335</v>
      </c>
    </row>
  </sheetData>
  <hyperlinks>
    <hyperlink r:id="rId1" ref="B3"/>
    <hyperlink r:id="rId2" ref="B5"/>
    <hyperlink r:id="rId3" ref="B7"/>
    <hyperlink r:id="rId4" ref="B9"/>
    <hyperlink r:id="rId5" ref="B12"/>
    <hyperlink r:id="rId6" ref="B13"/>
    <hyperlink r:id="rId7" ref="B14"/>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7.86"/>
    <col customWidth="1" min="3" max="3" width="42.57"/>
    <col customWidth="1" min="4" max="4" width="94.14"/>
  </cols>
  <sheetData>
    <row r="1">
      <c r="B1" s="5" t="s">
        <v>0</v>
      </c>
      <c r="C1" s="5" t="s">
        <v>1</v>
      </c>
      <c r="D1" s="5" t="s">
        <v>164</v>
      </c>
    </row>
    <row r="3">
      <c r="A3" s="2" t="s">
        <v>336</v>
      </c>
      <c r="B3" s="4" t="s">
        <v>337</v>
      </c>
      <c r="C3" s="3" t="s">
        <v>338</v>
      </c>
      <c r="D3" s="3" t="s">
        <v>339</v>
      </c>
    </row>
    <row r="5">
      <c r="A5" s="2" t="s">
        <v>340</v>
      </c>
    </row>
    <row r="6">
      <c r="A6" s="3" t="s">
        <v>341</v>
      </c>
      <c r="B6" s="34" t="s">
        <v>342</v>
      </c>
      <c r="C6" s="3" t="s">
        <v>343</v>
      </c>
      <c r="D6" s="3" t="s">
        <v>344</v>
      </c>
    </row>
    <row r="7">
      <c r="A7" s="3" t="s">
        <v>345</v>
      </c>
      <c r="B7" s="34" t="s">
        <v>346</v>
      </c>
      <c r="C7" s="3" t="s">
        <v>347</v>
      </c>
      <c r="D7" s="3" t="s">
        <v>348</v>
      </c>
    </row>
    <row r="8">
      <c r="A8" s="35" t="s">
        <v>349</v>
      </c>
      <c r="B8" s="34" t="s">
        <v>350</v>
      </c>
      <c r="C8" s="3"/>
      <c r="D8" s="3"/>
      <c r="E8" s="3"/>
    </row>
    <row r="10">
      <c r="A10" s="2"/>
      <c r="B10" s="34"/>
    </row>
    <row r="12">
      <c r="A12" s="2"/>
    </row>
    <row r="13">
      <c r="A13" s="3"/>
      <c r="B13" s="34"/>
    </row>
    <row r="14">
      <c r="A14" s="3"/>
      <c r="B14" s="3"/>
    </row>
    <row r="15">
      <c r="A15" s="3"/>
      <c r="B15" s="3"/>
    </row>
  </sheetData>
  <hyperlinks>
    <hyperlink r:id="rId1" ref="B3"/>
    <hyperlink r:id="rId2" ref="B6"/>
    <hyperlink r:id="rId3" ref="B7"/>
    <hyperlink r:id="rId4" ref="B8"/>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8.86"/>
    <col customWidth="1" min="5" max="5" width="46.14"/>
    <col customWidth="1" min="6" max="6" width="18.86"/>
    <col customWidth="1" min="8" max="9" width="44.57"/>
  </cols>
  <sheetData>
    <row r="1">
      <c r="A1" s="1" t="s">
        <v>351</v>
      </c>
      <c r="B1" s="1" t="s">
        <v>161</v>
      </c>
      <c r="C1" s="1" t="s">
        <v>280</v>
      </c>
      <c r="D1" s="1" t="s">
        <v>352</v>
      </c>
      <c r="E1" s="36" t="s">
        <v>353</v>
      </c>
      <c r="F1" s="5"/>
      <c r="G1" s="5"/>
      <c r="H1" s="5"/>
    </row>
    <row r="2">
      <c r="A2" s="3" t="s">
        <v>167</v>
      </c>
      <c r="B2" s="3" t="s">
        <v>62</v>
      </c>
      <c r="C2" s="13" t="s">
        <v>99</v>
      </c>
      <c r="D2" s="13" t="s">
        <v>116</v>
      </c>
      <c r="E2" s="37" t="s">
        <v>354</v>
      </c>
      <c r="F2" s="3"/>
    </row>
    <row r="3">
      <c r="A3" s="7" t="s">
        <v>171</v>
      </c>
      <c r="B3" s="13" t="s">
        <v>62</v>
      </c>
      <c r="C3" s="14" t="s">
        <v>103</v>
      </c>
      <c r="D3" s="15" t="s">
        <v>355</v>
      </c>
      <c r="E3" s="37" t="s">
        <v>356</v>
      </c>
    </row>
    <row r="4">
      <c r="A4" s="38" t="s">
        <v>176</v>
      </c>
      <c r="B4" s="8" t="s">
        <v>66</v>
      </c>
      <c r="C4" s="38"/>
      <c r="D4" s="13" t="s">
        <v>124</v>
      </c>
      <c r="E4" s="37" t="s">
        <v>357</v>
      </c>
    </row>
    <row r="5">
      <c r="A5" s="38" t="s">
        <v>181</v>
      </c>
      <c r="B5" s="33" t="s">
        <v>62</v>
      </c>
      <c r="C5" s="38"/>
      <c r="D5" s="38"/>
      <c r="E5" s="39"/>
    </row>
    <row r="6">
      <c r="A6" s="38" t="s">
        <v>184</v>
      </c>
      <c r="B6" s="40" t="s">
        <v>62</v>
      </c>
      <c r="C6" s="38"/>
      <c r="D6" s="13" t="s">
        <v>116</v>
      </c>
      <c r="E6" s="37" t="s">
        <v>358</v>
      </c>
    </row>
    <row r="7">
      <c r="A7" s="38" t="s">
        <v>188</v>
      </c>
      <c r="B7" s="40" t="s">
        <v>66</v>
      </c>
      <c r="C7" s="13" t="s">
        <v>103</v>
      </c>
      <c r="D7" s="13" t="s">
        <v>359</v>
      </c>
      <c r="E7" s="41" t="s">
        <v>360</v>
      </c>
    </row>
    <row r="8">
      <c r="A8" s="38" t="s">
        <v>192</v>
      </c>
      <c r="B8" s="40" t="s">
        <v>76</v>
      </c>
      <c r="C8" s="13" t="s">
        <v>103</v>
      </c>
      <c r="D8" s="9" t="s">
        <v>361</v>
      </c>
      <c r="E8" s="41" t="s">
        <v>362</v>
      </c>
    </row>
    <row r="9">
      <c r="A9" s="38" t="s">
        <v>195</v>
      </c>
      <c r="B9" s="3" t="s">
        <v>66</v>
      </c>
      <c r="C9" s="13" t="s">
        <v>99</v>
      </c>
      <c r="D9" s="9" t="s">
        <v>363</v>
      </c>
      <c r="E9" s="37" t="s">
        <v>364</v>
      </c>
    </row>
    <row r="10">
      <c r="A10" s="38" t="s">
        <v>200</v>
      </c>
      <c r="B10" s="40" t="s">
        <v>62</v>
      </c>
      <c r="C10" s="13" t="s">
        <v>365</v>
      </c>
      <c r="D10" s="9" t="s">
        <v>132</v>
      </c>
      <c r="E10" s="42" t="s">
        <v>366</v>
      </c>
    </row>
  </sheetData>
  <drawing r:id="rId1"/>
</worksheet>
</file>