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ch\Documents\Documents\Code\GitProjects\canopyHydrodynamics\data\validation_raw\"/>
    </mc:Choice>
  </mc:AlternateContent>
  <xr:revisionPtr revIDLastSave="0" documentId="13_ncr:1_{B427BF18-4442-4EA1-B7A3-BF8A19D138DA}" xr6:coauthVersionLast="47" xr6:coauthVersionMax="47" xr10:uidLastSave="{00000000-0000-0000-0000-000000000000}"/>
  <bookViews>
    <workbookView xWindow="4152" yWindow="108" windowWidth="17280" windowHeight="11880" firstSheet="5" activeTab="8" xr2:uid="{8710BB39-3A32-4A80-BE32-8ED79234AC11}"/>
  </bookViews>
  <sheets>
    <sheet name="RainEventSummary" sheetId="15" r:id="rId1"/>
    <sheet name="Hydrograph2022" sheetId="17" r:id="rId2"/>
    <sheet name="Hydrograph2020" sheetId="1" r:id="rId3"/>
    <sheet name="RainSummary" sheetId="16" r:id="rId4"/>
    <sheet name="Mapping" sheetId="13" r:id="rId5"/>
    <sheet name="TraitExtraction" sheetId="14" r:id="rId6"/>
    <sheet name="StemFlowVolume" sheetId="2" r:id="rId7"/>
    <sheet name="DataByArea" sheetId="3" r:id="rId8"/>
    <sheet name="Volume" sheetId="5" r:id="rId9"/>
    <sheet name="Depth" sheetId="6" r:id="rId10"/>
    <sheet name="Yield" sheetId="8" r:id="rId11"/>
    <sheet name="VolumeByArea" sheetId="10" r:id="rId12"/>
    <sheet name="YieldByArea" sheetId="12" r:id="rId13"/>
    <sheet name="DepthByArea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6" l="1"/>
  <c r="F13" i="16"/>
  <c r="F17" i="16"/>
  <c r="F20" i="16"/>
  <c r="F21" i="16"/>
  <c r="F22" i="16"/>
  <c r="F25" i="16"/>
  <c r="F12" i="16"/>
  <c r="F9" i="16"/>
  <c r="F10" i="16"/>
  <c r="F7" i="16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E5" i="15"/>
  <c r="F5" i="15"/>
  <c r="E6" i="15"/>
  <c r="E7" i="15"/>
  <c r="E8" i="15"/>
  <c r="E9" i="15"/>
  <c r="F9" i="15"/>
  <c r="E10" i="15"/>
  <c r="E11" i="15"/>
  <c r="E12" i="15"/>
  <c r="E13" i="15"/>
  <c r="F13" i="15"/>
  <c r="E14" i="15"/>
  <c r="E15" i="15"/>
  <c r="E16" i="15"/>
  <c r="A7" i="16"/>
  <c r="A8" i="16"/>
  <c r="A9" i="16"/>
  <c r="A10" i="16"/>
  <c r="A15" i="16"/>
  <c r="A12" i="16"/>
  <c r="A13" i="16"/>
  <c r="A14" i="16"/>
  <c r="A17" i="16"/>
  <c r="F10" i="15" s="1"/>
  <c r="A18" i="16"/>
  <c r="F6" i="15" s="1"/>
  <c r="A20" i="16"/>
  <c r="A21" i="16"/>
  <c r="A22" i="16"/>
  <c r="A23" i="16"/>
  <c r="F11" i="15" s="1"/>
  <c r="A25" i="16"/>
  <c r="A26" i="16"/>
  <c r="F14" i="15" s="1"/>
  <c r="A27" i="16"/>
  <c r="F15" i="15" s="1"/>
  <c r="A28" i="16"/>
  <c r="F16" i="15" s="1"/>
  <c r="A29" i="16"/>
  <c r="A30" i="16"/>
  <c r="A31" i="16"/>
  <c r="A24" i="16"/>
  <c r="F12" i="15" s="1"/>
  <c r="A3" i="16"/>
  <c r="A4" i="16"/>
  <c r="A5" i="16"/>
  <c r="A6" i="16"/>
  <c r="A11" i="16"/>
  <c r="F8" i="15" s="1"/>
  <c r="A16" i="16"/>
  <c r="A19" i="16"/>
  <c r="F7" i="15" s="1"/>
  <c r="A32" i="16"/>
  <c r="A35" i="16"/>
  <c r="A33" i="16"/>
  <c r="A34" i="16"/>
  <c r="A2" i="1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" i="1"/>
  <c r="N25" i="8"/>
  <c r="C8" i="12"/>
  <c r="C10" i="12"/>
  <c r="C16" i="12"/>
  <c r="C18" i="12"/>
  <c r="C26" i="12"/>
  <c r="C34" i="12"/>
  <c r="C3" i="3"/>
  <c r="C4" i="3"/>
  <c r="D4" i="3"/>
  <c r="F4" i="3"/>
  <c r="G4" i="3"/>
  <c r="I4" i="3"/>
  <c r="J4" i="3"/>
  <c r="E3" i="11" s="1"/>
  <c r="L4" i="3"/>
  <c r="M4" i="3"/>
  <c r="O4" i="3"/>
  <c r="P4" i="3"/>
  <c r="R4" i="3"/>
  <c r="H3" i="10" s="1"/>
  <c r="S4" i="3"/>
  <c r="U4" i="3"/>
  <c r="V4" i="3"/>
  <c r="X4" i="3"/>
  <c r="Y4" i="3"/>
  <c r="AA4" i="3"/>
  <c r="AB4" i="3"/>
  <c r="AD4" i="3"/>
  <c r="AE4" i="3"/>
  <c r="AG4" i="3"/>
  <c r="AH4" i="3"/>
  <c r="M3" i="11" s="1"/>
  <c r="AJ4" i="3"/>
  <c r="AK4" i="3"/>
  <c r="C5" i="3"/>
  <c r="D5" i="3"/>
  <c r="F5" i="3"/>
  <c r="D4" i="10" s="1"/>
  <c r="G5" i="3"/>
  <c r="I5" i="3"/>
  <c r="J5" i="3"/>
  <c r="L5" i="3"/>
  <c r="M5" i="3"/>
  <c r="O5" i="3"/>
  <c r="P5" i="3"/>
  <c r="R5" i="3"/>
  <c r="S5" i="3"/>
  <c r="U5" i="3"/>
  <c r="V5" i="3"/>
  <c r="X5" i="3"/>
  <c r="Y5" i="3"/>
  <c r="AA5" i="3"/>
  <c r="AB5" i="3"/>
  <c r="AD5" i="3"/>
  <c r="L4" i="10" s="1"/>
  <c r="AE5" i="3"/>
  <c r="AG5" i="3"/>
  <c r="AH5" i="3"/>
  <c r="AJ5" i="3"/>
  <c r="AK5" i="3"/>
  <c r="C6" i="3"/>
  <c r="D6" i="3"/>
  <c r="F6" i="3"/>
  <c r="G6" i="3"/>
  <c r="I6" i="3"/>
  <c r="J6" i="3"/>
  <c r="L6" i="3"/>
  <c r="M6" i="3"/>
  <c r="O6" i="3"/>
  <c r="P6" i="3"/>
  <c r="R6" i="3"/>
  <c r="H5" i="10" s="1"/>
  <c r="S6" i="3"/>
  <c r="U6" i="3"/>
  <c r="V6" i="3"/>
  <c r="X6" i="3"/>
  <c r="Y6" i="3"/>
  <c r="AA6" i="3"/>
  <c r="AB6" i="3"/>
  <c r="AD6" i="3"/>
  <c r="AE6" i="3"/>
  <c r="AG6" i="3"/>
  <c r="AH6" i="3"/>
  <c r="AJ6" i="3"/>
  <c r="AK6" i="3"/>
  <c r="C7" i="3"/>
  <c r="D7" i="3"/>
  <c r="F7" i="3"/>
  <c r="D6" i="10" s="1"/>
  <c r="G7" i="3"/>
  <c r="I7" i="3"/>
  <c r="J7" i="3"/>
  <c r="L7" i="3"/>
  <c r="M7" i="3"/>
  <c r="O7" i="3"/>
  <c r="P7" i="3"/>
  <c r="R7" i="3"/>
  <c r="S7" i="3"/>
  <c r="U7" i="3"/>
  <c r="V7" i="3"/>
  <c r="X7" i="3"/>
  <c r="Y7" i="3"/>
  <c r="AA7" i="3"/>
  <c r="AB7" i="3"/>
  <c r="AD7" i="3"/>
  <c r="L6" i="10" s="1"/>
  <c r="AE7" i="3"/>
  <c r="AG7" i="3"/>
  <c r="AH7" i="3"/>
  <c r="AJ7" i="3"/>
  <c r="AK7" i="3"/>
  <c r="N6" i="12"/>
  <c r="C8" i="3"/>
  <c r="D8" i="3"/>
  <c r="F8" i="3"/>
  <c r="G8" i="3"/>
  <c r="I8" i="3"/>
  <c r="J8" i="3"/>
  <c r="L8" i="3"/>
  <c r="M8" i="3"/>
  <c r="O8" i="3"/>
  <c r="P8" i="3"/>
  <c r="R8" i="3"/>
  <c r="H7" i="10" s="1"/>
  <c r="S8" i="3"/>
  <c r="U8" i="3"/>
  <c r="V8" i="3"/>
  <c r="X8" i="3"/>
  <c r="Y8" i="3"/>
  <c r="AA8" i="3"/>
  <c r="AB8" i="3"/>
  <c r="AD8" i="3"/>
  <c r="AE8" i="3"/>
  <c r="AG8" i="3"/>
  <c r="AH8" i="3"/>
  <c r="AJ8" i="3"/>
  <c r="AK8" i="3"/>
  <c r="C9" i="3"/>
  <c r="D9" i="3"/>
  <c r="F9" i="3"/>
  <c r="G9" i="3"/>
  <c r="I9" i="3"/>
  <c r="J9" i="3"/>
  <c r="L9" i="3"/>
  <c r="M9" i="3"/>
  <c r="O9" i="3"/>
  <c r="P9" i="3"/>
  <c r="R9" i="3"/>
  <c r="S9" i="3"/>
  <c r="U9" i="3"/>
  <c r="V9" i="3"/>
  <c r="X9" i="3"/>
  <c r="Y9" i="3"/>
  <c r="AA9" i="3"/>
  <c r="AB9" i="3"/>
  <c r="AD9" i="3"/>
  <c r="AE9" i="3"/>
  <c r="AG9" i="3"/>
  <c r="AH9" i="3"/>
  <c r="AJ9" i="3"/>
  <c r="N8" i="10" s="1"/>
  <c r="AK9" i="3"/>
  <c r="C10" i="3"/>
  <c r="D10" i="3"/>
  <c r="F10" i="3"/>
  <c r="G10" i="3"/>
  <c r="I10" i="3"/>
  <c r="J10" i="3"/>
  <c r="L10" i="3"/>
  <c r="M10" i="3"/>
  <c r="O10" i="3"/>
  <c r="P10" i="3"/>
  <c r="R10" i="3"/>
  <c r="S10" i="3"/>
  <c r="U10" i="3"/>
  <c r="V10" i="3"/>
  <c r="X10" i="3"/>
  <c r="Y10" i="3"/>
  <c r="AA10" i="3"/>
  <c r="AB10" i="3"/>
  <c r="AD10" i="3"/>
  <c r="AE10" i="3"/>
  <c r="AG10" i="3"/>
  <c r="AH10" i="3"/>
  <c r="AJ10" i="3"/>
  <c r="AK10" i="3"/>
  <c r="C11" i="3"/>
  <c r="D11" i="3"/>
  <c r="F11" i="3"/>
  <c r="G11" i="3"/>
  <c r="I11" i="3"/>
  <c r="J11" i="3"/>
  <c r="L11" i="3"/>
  <c r="M11" i="3"/>
  <c r="O11" i="3"/>
  <c r="P11" i="3"/>
  <c r="R11" i="3"/>
  <c r="S11" i="3"/>
  <c r="U11" i="3"/>
  <c r="V11" i="3"/>
  <c r="X11" i="3"/>
  <c r="Y11" i="3"/>
  <c r="AA11" i="3"/>
  <c r="AB11" i="3"/>
  <c r="AD11" i="3"/>
  <c r="AE11" i="3"/>
  <c r="AG11" i="3"/>
  <c r="AH11" i="3"/>
  <c r="AJ11" i="3"/>
  <c r="AK11" i="3"/>
  <c r="C12" i="3"/>
  <c r="D12" i="3"/>
  <c r="F12" i="3"/>
  <c r="G12" i="3"/>
  <c r="I12" i="3"/>
  <c r="J12" i="3"/>
  <c r="L12" i="3"/>
  <c r="M12" i="3"/>
  <c r="O12" i="3"/>
  <c r="P12" i="3"/>
  <c r="R12" i="3"/>
  <c r="S12" i="3"/>
  <c r="U12" i="3"/>
  <c r="V12" i="3"/>
  <c r="X12" i="3"/>
  <c r="Y12" i="3"/>
  <c r="AA12" i="3"/>
  <c r="AB12" i="3"/>
  <c r="AD12" i="3"/>
  <c r="AE12" i="3"/>
  <c r="AG12" i="3"/>
  <c r="AH12" i="3"/>
  <c r="AJ12" i="3"/>
  <c r="AK12" i="3"/>
  <c r="C13" i="3"/>
  <c r="D13" i="3"/>
  <c r="F13" i="3"/>
  <c r="G13" i="3"/>
  <c r="I13" i="3"/>
  <c r="J13" i="3"/>
  <c r="L13" i="3"/>
  <c r="M13" i="3"/>
  <c r="O13" i="3"/>
  <c r="P13" i="3"/>
  <c r="R13" i="3"/>
  <c r="S13" i="3"/>
  <c r="U13" i="3"/>
  <c r="V13" i="3"/>
  <c r="X13" i="3"/>
  <c r="Y13" i="3"/>
  <c r="AA13" i="3"/>
  <c r="AB13" i="3"/>
  <c r="AD13" i="3"/>
  <c r="AE13" i="3"/>
  <c r="AG13" i="3"/>
  <c r="AH13" i="3"/>
  <c r="AJ13" i="3"/>
  <c r="AK13" i="3"/>
  <c r="C14" i="3"/>
  <c r="D14" i="3"/>
  <c r="F14" i="3"/>
  <c r="G14" i="3"/>
  <c r="I14" i="3"/>
  <c r="J14" i="3"/>
  <c r="L14" i="3"/>
  <c r="M14" i="3"/>
  <c r="F13" i="11" s="1"/>
  <c r="O14" i="3"/>
  <c r="P14" i="3"/>
  <c r="R14" i="3"/>
  <c r="S14" i="3"/>
  <c r="U14" i="3"/>
  <c r="V14" i="3"/>
  <c r="X14" i="3"/>
  <c r="Y14" i="3"/>
  <c r="AA14" i="3"/>
  <c r="AB14" i="3"/>
  <c r="AD14" i="3"/>
  <c r="AE14" i="3"/>
  <c r="AG14" i="3"/>
  <c r="AH14" i="3"/>
  <c r="AJ14" i="3"/>
  <c r="AK14" i="3"/>
  <c r="C15" i="3"/>
  <c r="D15" i="3"/>
  <c r="F15" i="3"/>
  <c r="G15" i="3"/>
  <c r="I15" i="3"/>
  <c r="J15" i="3"/>
  <c r="L15" i="3"/>
  <c r="M15" i="3"/>
  <c r="O15" i="3"/>
  <c r="P15" i="3"/>
  <c r="R15" i="3"/>
  <c r="S15" i="3"/>
  <c r="U15" i="3"/>
  <c r="V15" i="3"/>
  <c r="X15" i="3"/>
  <c r="Y15" i="3"/>
  <c r="AA15" i="3"/>
  <c r="AB15" i="3"/>
  <c r="AD15" i="3"/>
  <c r="AE15" i="3"/>
  <c r="AG15" i="3"/>
  <c r="AH15" i="3"/>
  <c r="AJ15" i="3"/>
  <c r="AK15" i="3"/>
  <c r="C16" i="3"/>
  <c r="D16" i="3"/>
  <c r="F16" i="3"/>
  <c r="G16" i="3"/>
  <c r="I16" i="3"/>
  <c r="J16" i="3"/>
  <c r="L16" i="3"/>
  <c r="M16" i="3"/>
  <c r="O16" i="3"/>
  <c r="P16" i="3"/>
  <c r="R16" i="3"/>
  <c r="S16" i="3"/>
  <c r="U16" i="3"/>
  <c r="V16" i="3"/>
  <c r="X16" i="3"/>
  <c r="Y16" i="3"/>
  <c r="AA16" i="3"/>
  <c r="AB16" i="3"/>
  <c r="AD16" i="3"/>
  <c r="AE16" i="3"/>
  <c r="AG16" i="3"/>
  <c r="AH16" i="3"/>
  <c r="AJ16" i="3"/>
  <c r="AK16" i="3"/>
  <c r="C17" i="3"/>
  <c r="D17" i="3"/>
  <c r="F17" i="3"/>
  <c r="G17" i="3"/>
  <c r="I17" i="3"/>
  <c r="J17" i="3"/>
  <c r="L17" i="3"/>
  <c r="M17" i="3"/>
  <c r="F16" i="11" s="1"/>
  <c r="O17" i="3"/>
  <c r="P17" i="3"/>
  <c r="R17" i="3"/>
  <c r="S17" i="3"/>
  <c r="U17" i="3"/>
  <c r="V17" i="3"/>
  <c r="X17" i="3"/>
  <c r="Y17" i="3"/>
  <c r="AA17" i="3"/>
  <c r="AB17" i="3"/>
  <c r="AD17" i="3"/>
  <c r="AE17" i="3"/>
  <c r="AG17" i="3"/>
  <c r="AH17" i="3"/>
  <c r="AJ17" i="3"/>
  <c r="AK17" i="3"/>
  <c r="N16" i="11" s="1"/>
  <c r="C18" i="3"/>
  <c r="D18" i="3"/>
  <c r="F18" i="3"/>
  <c r="G18" i="3"/>
  <c r="I18" i="3"/>
  <c r="J18" i="3"/>
  <c r="L18" i="3"/>
  <c r="M18" i="3"/>
  <c r="O18" i="3"/>
  <c r="P18" i="3"/>
  <c r="R18" i="3"/>
  <c r="S18" i="3"/>
  <c r="U18" i="3"/>
  <c r="V18" i="3"/>
  <c r="X18" i="3"/>
  <c r="Y18" i="3"/>
  <c r="AA18" i="3"/>
  <c r="AB18" i="3"/>
  <c r="AD18" i="3"/>
  <c r="AE18" i="3"/>
  <c r="AG18" i="3"/>
  <c r="AH18" i="3"/>
  <c r="AJ18" i="3"/>
  <c r="AK18" i="3"/>
  <c r="C19" i="3"/>
  <c r="D19" i="3"/>
  <c r="F19" i="3"/>
  <c r="G19" i="3"/>
  <c r="I19" i="3"/>
  <c r="J19" i="3"/>
  <c r="L19" i="3"/>
  <c r="M19" i="3"/>
  <c r="F18" i="11" s="1"/>
  <c r="O19" i="3"/>
  <c r="P19" i="3"/>
  <c r="R19" i="3"/>
  <c r="S19" i="3"/>
  <c r="U19" i="3"/>
  <c r="V19" i="3"/>
  <c r="X19" i="3"/>
  <c r="Y19" i="3"/>
  <c r="J18" i="11" s="1"/>
  <c r="AA19" i="3"/>
  <c r="AB19" i="3"/>
  <c r="AD19" i="3"/>
  <c r="AE19" i="3"/>
  <c r="AG19" i="3"/>
  <c r="AH19" i="3"/>
  <c r="AJ19" i="3"/>
  <c r="AK19" i="3"/>
  <c r="C20" i="3"/>
  <c r="D20" i="3"/>
  <c r="F20" i="3"/>
  <c r="G20" i="3"/>
  <c r="I20" i="3"/>
  <c r="J20" i="3"/>
  <c r="L20" i="3"/>
  <c r="M20" i="3"/>
  <c r="F19" i="11" s="1"/>
  <c r="O20" i="3"/>
  <c r="P20" i="3"/>
  <c r="R20" i="3"/>
  <c r="S20" i="3"/>
  <c r="U20" i="3"/>
  <c r="V20" i="3"/>
  <c r="X20" i="3"/>
  <c r="Y20" i="3"/>
  <c r="J19" i="11" s="1"/>
  <c r="AA20" i="3"/>
  <c r="AB20" i="3"/>
  <c r="AD20" i="3"/>
  <c r="AE20" i="3"/>
  <c r="AG20" i="3"/>
  <c r="AH20" i="3"/>
  <c r="AJ20" i="3"/>
  <c r="AK20" i="3"/>
  <c r="C21" i="3"/>
  <c r="D21" i="3"/>
  <c r="F21" i="3"/>
  <c r="G21" i="3"/>
  <c r="I21" i="3"/>
  <c r="J21" i="3"/>
  <c r="L21" i="3"/>
  <c r="M21" i="3"/>
  <c r="O21" i="3"/>
  <c r="P21" i="3"/>
  <c r="R21" i="3"/>
  <c r="S21" i="3"/>
  <c r="U21" i="3"/>
  <c r="V21" i="3"/>
  <c r="X21" i="3"/>
  <c r="Y21" i="3"/>
  <c r="J20" i="11" s="1"/>
  <c r="AA21" i="3"/>
  <c r="AB21" i="3"/>
  <c r="AD21" i="3"/>
  <c r="AE21" i="3"/>
  <c r="AG21" i="3"/>
  <c r="AH21" i="3"/>
  <c r="AJ21" i="3"/>
  <c r="AK21" i="3"/>
  <c r="C22" i="3"/>
  <c r="D22" i="3"/>
  <c r="F22" i="3"/>
  <c r="G22" i="3"/>
  <c r="I22" i="3"/>
  <c r="J22" i="3"/>
  <c r="L22" i="3"/>
  <c r="M22" i="3"/>
  <c r="O22" i="3"/>
  <c r="P22" i="3"/>
  <c r="R22" i="3"/>
  <c r="S22" i="3"/>
  <c r="U22" i="3"/>
  <c r="V22" i="3"/>
  <c r="X22" i="3"/>
  <c r="Y22" i="3"/>
  <c r="J21" i="11" s="1"/>
  <c r="AA22" i="3"/>
  <c r="AB22" i="3"/>
  <c r="AD22" i="3"/>
  <c r="AE22" i="3"/>
  <c r="AG22" i="3"/>
  <c r="AH22" i="3"/>
  <c r="AJ22" i="3"/>
  <c r="AK22" i="3"/>
  <c r="N21" i="11" s="1"/>
  <c r="C23" i="3"/>
  <c r="D23" i="3"/>
  <c r="F23" i="3"/>
  <c r="G23" i="3"/>
  <c r="I23" i="3"/>
  <c r="J23" i="3"/>
  <c r="L23" i="3"/>
  <c r="M23" i="3"/>
  <c r="F22" i="11" s="1"/>
  <c r="O23" i="3"/>
  <c r="P23" i="3"/>
  <c r="R23" i="3"/>
  <c r="S23" i="3"/>
  <c r="U23" i="3"/>
  <c r="V23" i="3"/>
  <c r="X23" i="3"/>
  <c r="Y23" i="3"/>
  <c r="AA23" i="3"/>
  <c r="AB23" i="3"/>
  <c r="AD23" i="3"/>
  <c r="AE23" i="3"/>
  <c r="AG23" i="3"/>
  <c r="AH23" i="3"/>
  <c r="AJ23" i="3"/>
  <c r="AK23" i="3"/>
  <c r="C24" i="3"/>
  <c r="D24" i="3"/>
  <c r="F24" i="3"/>
  <c r="G24" i="3"/>
  <c r="I24" i="3"/>
  <c r="J24" i="3"/>
  <c r="L24" i="3"/>
  <c r="M24" i="3"/>
  <c r="O24" i="3"/>
  <c r="P24" i="3"/>
  <c r="R24" i="3"/>
  <c r="S24" i="3"/>
  <c r="U24" i="3"/>
  <c r="V24" i="3"/>
  <c r="X24" i="3"/>
  <c r="Y24" i="3"/>
  <c r="J23" i="11" s="1"/>
  <c r="AA24" i="3"/>
  <c r="AB24" i="3"/>
  <c r="AD24" i="3"/>
  <c r="AE24" i="3"/>
  <c r="AG24" i="3"/>
  <c r="AH24" i="3"/>
  <c r="AJ24" i="3"/>
  <c r="AK24" i="3"/>
  <c r="N23" i="11" s="1"/>
  <c r="C25" i="3"/>
  <c r="D25" i="3"/>
  <c r="F25" i="3"/>
  <c r="G25" i="3"/>
  <c r="I25" i="3"/>
  <c r="J25" i="3"/>
  <c r="L25" i="3"/>
  <c r="M25" i="3"/>
  <c r="O25" i="3"/>
  <c r="P25" i="3"/>
  <c r="R25" i="3"/>
  <c r="S25" i="3"/>
  <c r="U25" i="3"/>
  <c r="V25" i="3"/>
  <c r="X25" i="3"/>
  <c r="Y25" i="3"/>
  <c r="J24" i="11" s="1"/>
  <c r="AA25" i="3"/>
  <c r="AB25" i="3"/>
  <c r="AD25" i="3"/>
  <c r="AE25" i="3"/>
  <c r="AG25" i="3"/>
  <c r="AH25" i="3"/>
  <c r="AJ25" i="3"/>
  <c r="AK25" i="3"/>
  <c r="N24" i="11" s="1"/>
  <c r="C26" i="3"/>
  <c r="D26" i="3"/>
  <c r="F26" i="3"/>
  <c r="G26" i="3"/>
  <c r="D25" i="11" s="1"/>
  <c r="I26" i="3"/>
  <c r="J26" i="3"/>
  <c r="L26" i="3"/>
  <c r="M26" i="3"/>
  <c r="O26" i="3"/>
  <c r="P26" i="3"/>
  <c r="R26" i="3"/>
  <c r="S26" i="3"/>
  <c r="H25" i="11" s="1"/>
  <c r="U26" i="3"/>
  <c r="V26" i="3"/>
  <c r="X26" i="3"/>
  <c r="Y26" i="3"/>
  <c r="AA26" i="3"/>
  <c r="AB26" i="3"/>
  <c r="AD26" i="3"/>
  <c r="AE26" i="3"/>
  <c r="AG26" i="3"/>
  <c r="AH26" i="3"/>
  <c r="AJ26" i="3"/>
  <c r="AK26" i="3"/>
  <c r="N25" i="11" s="1"/>
  <c r="C27" i="3"/>
  <c r="D27" i="3"/>
  <c r="F27" i="3"/>
  <c r="G27" i="3"/>
  <c r="I27" i="3"/>
  <c r="J27" i="3"/>
  <c r="L27" i="3"/>
  <c r="M27" i="3"/>
  <c r="O27" i="3"/>
  <c r="P27" i="3"/>
  <c r="R27" i="3"/>
  <c r="S27" i="3"/>
  <c r="U27" i="3"/>
  <c r="V27" i="3"/>
  <c r="X27" i="3"/>
  <c r="Y27" i="3"/>
  <c r="AA27" i="3"/>
  <c r="AB27" i="3"/>
  <c r="AD27" i="3"/>
  <c r="AE27" i="3"/>
  <c r="AG27" i="3"/>
  <c r="AH27" i="3"/>
  <c r="AJ27" i="3"/>
  <c r="AK27" i="3"/>
  <c r="N26" i="11" s="1"/>
  <c r="C28" i="3"/>
  <c r="D28" i="3"/>
  <c r="F28" i="3"/>
  <c r="G28" i="3"/>
  <c r="I28" i="3"/>
  <c r="J28" i="3"/>
  <c r="L28" i="3"/>
  <c r="M28" i="3"/>
  <c r="F27" i="11" s="1"/>
  <c r="O28" i="3"/>
  <c r="P28" i="3"/>
  <c r="R28" i="3"/>
  <c r="S28" i="3"/>
  <c r="H27" i="11" s="1"/>
  <c r="U28" i="3"/>
  <c r="V28" i="3"/>
  <c r="X28" i="3"/>
  <c r="Y28" i="3"/>
  <c r="J27" i="11" s="1"/>
  <c r="AA28" i="3"/>
  <c r="AB28" i="3"/>
  <c r="AD28" i="3"/>
  <c r="AE28" i="3"/>
  <c r="AG28" i="3"/>
  <c r="AH28" i="3"/>
  <c r="AJ28" i="3"/>
  <c r="AK28" i="3"/>
  <c r="C29" i="3"/>
  <c r="D29" i="3"/>
  <c r="F29" i="3"/>
  <c r="G29" i="3"/>
  <c r="I29" i="3"/>
  <c r="J29" i="3"/>
  <c r="L29" i="3"/>
  <c r="M29" i="3"/>
  <c r="O29" i="3"/>
  <c r="P29" i="3"/>
  <c r="R29" i="3"/>
  <c r="S29" i="3"/>
  <c r="H28" i="11" s="1"/>
  <c r="U29" i="3"/>
  <c r="V29" i="3"/>
  <c r="X29" i="3"/>
  <c r="Y29" i="3"/>
  <c r="AA29" i="3"/>
  <c r="AB29" i="3"/>
  <c r="AD29" i="3"/>
  <c r="AE29" i="3"/>
  <c r="AG29" i="3"/>
  <c r="AH29" i="3"/>
  <c r="AJ29" i="3"/>
  <c r="AK29" i="3"/>
  <c r="N28" i="11" s="1"/>
  <c r="C30" i="3"/>
  <c r="D30" i="3"/>
  <c r="F30" i="3"/>
  <c r="G30" i="3"/>
  <c r="D29" i="11" s="1"/>
  <c r="I30" i="3"/>
  <c r="J30" i="3"/>
  <c r="L30" i="3"/>
  <c r="M30" i="3"/>
  <c r="F29" i="11" s="1"/>
  <c r="O30" i="3"/>
  <c r="P30" i="3"/>
  <c r="R30" i="3"/>
  <c r="S30" i="3"/>
  <c r="H29" i="12"/>
  <c r="U30" i="3"/>
  <c r="V30" i="3"/>
  <c r="X30" i="3"/>
  <c r="Y30" i="3"/>
  <c r="AA30" i="3"/>
  <c r="AB30" i="3"/>
  <c r="AD30" i="3"/>
  <c r="AE30" i="3"/>
  <c r="AG30" i="3"/>
  <c r="AH30" i="3"/>
  <c r="AJ30" i="3"/>
  <c r="N29" i="10" s="1"/>
  <c r="AK30" i="3"/>
  <c r="C31" i="3"/>
  <c r="D31" i="3"/>
  <c r="F31" i="3"/>
  <c r="G31" i="3"/>
  <c r="I31" i="3"/>
  <c r="J31" i="3"/>
  <c r="L31" i="3"/>
  <c r="F30" i="10" s="1"/>
  <c r="M31" i="3"/>
  <c r="O31" i="3"/>
  <c r="P31" i="3"/>
  <c r="R31" i="3"/>
  <c r="S31" i="3"/>
  <c r="U31" i="3"/>
  <c r="V31" i="3"/>
  <c r="X31" i="3"/>
  <c r="J30" i="10" s="1"/>
  <c r="Y31" i="3"/>
  <c r="AA31" i="3"/>
  <c r="AB31" i="3"/>
  <c r="AD31" i="3"/>
  <c r="AE31" i="3"/>
  <c r="L30" i="12"/>
  <c r="AG31" i="3"/>
  <c r="AH31" i="3"/>
  <c r="AJ31" i="3"/>
  <c r="AK31" i="3"/>
  <c r="C32" i="3"/>
  <c r="D32" i="3"/>
  <c r="C31" i="11" s="1"/>
  <c r="F32" i="3"/>
  <c r="G32" i="3"/>
  <c r="I32" i="3"/>
  <c r="J32" i="3"/>
  <c r="L32" i="3"/>
  <c r="M32" i="3"/>
  <c r="O32" i="3"/>
  <c r="P32" i="3"/>
  <c r="R32" i="3"/>
  <c r="S32" i="3"/>
  <c r="U32" i="3"/>
  <c r="V32" i="3"/>
  <c r="I31" i="11" s="1"/>
  <c r="X32" i="3"/>
  <c r="Y32" i="3"/>
  <c r="AA32" i="3"/>
  <c r="AB32" i="3"/>
  <c r="AD32" i="3"/>
  <c r="AE32" i="3"/>
  <c r="AG32" i="3"/>
  <c r="AH32" i="3"/>
  <c r="AJ32" i="3"/>
  <c r="AK32" i="3"/>
  <c r="C33" i="3"/>
  <c r="D33" i="3"/>
  <c r="C32" i="11" s="1"/>
  <c r="F33" i="3"/>
  <c r="G33" i="3"/>
  <c r="D32" i="12"/>
  <c r="I33" i="3"/>
  <c r="J33" i="3"/>
  <c r="L33" i="3"/>
  <c r="M33" i="3"/>
  <c r="O33" i="3"/>
  <c r="P33" i="3"/>
  <c r="G32" i="11" s="1"/>
  <c r="R33" i="3"/>
  <c r="S33" i="3"/>
  <c r="U33" i="3"/>
  <c r="V33" i="3"/>
  <c r="X33" i="3"/>
  <c r="Y33" i="3"/>
  <c r="AA33" i="3"/>
  <c r="K32" i="10" s="1"/>
  <c r="AB33" i="3"/>
  <c r="AD33" i="3"/>
  <c r="AE33" i="3"/>
  <c r="L32" i="12"/>
  <c r="AG33" i="3"/>
  <c r="AH33" i="3"/>
  <c r="AJ33" i="3"/>
  <c r="AK33" i="3"/>
  <c r="C34" i="3"/>
  <c r="D34" i="3"/>
  <c r="C33" i="11" s="1"/>
  <c r="C33" i="12"/>
  <c r="F34" i="3"/>
  <c r="G34" i="3"/>
  <c r="I34" i="3"/>
  <c r="J34" i="3"/>
  <c r="L34" i="3"/>
  <c r="M34" i="3"/>
  <c r="O34" i="3"/>
  <c r="P34" i="3"/>
  <c r="R34" i="3"/>
  <c r="S34" i="3"/>
  <c r="U34" i="3"/>
  <c r="V34" i="3"/>
  <c r="X34" i="3"/>
  <c r="Y34" i="3"/>
  <c r="AA34" i="3"/>
  <c r="AB34" i="3"/>
  <c r="K33" i="11" s="1"/>
  <c r="AD34" i="3"/>
  <c r="L33" i="10" s="1"/>
  <c r="AE34" i="3"/>
  <c r="AG34" i="3"/>
  <c r="AH34" i="3"/>
  <c r="AJ34" i="3"/>
  <c r="N33" i="10" s="1"/>
  <c r="AK34" i="3"/>
  <c r="N33" i="11" s="1"/>
  <c r="C35" i="3"/>
  <c r="D35" i="3"/>
  <c r="F35" i="3"/>
  <c r="G35" i="3"/>
  <c r="D34" i="12"/>
  <c r="I35" i="3"/>
  <c r="J35" i="3"/>
  <c r="E34" i="11" s="1"/>
  <c r="L35" i="3"/>
  <c r="F34" i="10" s="1"/>
  <c r="M35" i="3"/>
  <c r="O35" i="3"/>
  <c r="P35" i="3"/>
  <c r="G34" i="11" s="1"/>
  <c r="G34" i="12"/>
  <c r="R35" i="3"/>
  <c r="S35" i="3"/>
  <c r="U35" i="3"/>
  <c r="V35" i="3"/>
  <c r="X35" i="3"/>
  <c r="J34" i="10" s="1"/>
  <c r="Y35" i="3"/>
  <c r="J34" i="11" s="1"/>
  <c r="AA35" i="3"/>
  <c r="AB35" i="3"/>
  <c r="AD35" i="3"/>
  <c r="AE35" i="3"/>
  <c r="L34" i="11" s="1"/>
  <c r="AG35" i="3"/>
  <c r="M34" i="10" s="1"/>
  <c r="AH35" i="3"/>
  <c r="M34" i="11" s="1"/>
  <c r="AJ35" i="3"/>
  <c r="AK35" i="3"/>
  <c r="C36" i="3"/>
  <c r="C35" i="10" s="1"/>
  <c r="D36" i="3"/>
  <c r="C35" i="11" s="1"/>
  <c r="C35" i="12"/>
  <c r="F36" i="3"/>
  <c r="G36" i="3"/>
  <c r="D35" i="11" s="1"/>
  <c r="I36" i="3"/>
  <c r="E35" i="10" s="1"/>
  <c r="J36" i="3"/>
  <c r="L36" i="3"/>
  <c r="F35" i="10" s="1"/>
  <c r="M36" i="3"/>
  <c r="F35" i="11" s="1"/>
  <c r="O36" i="3"/>
  <c r="P36" i="3"/>
  <c r="R36" i="3"/>
  <c r="S36" i="3"/>
  <c r="U36" i="3"/>
  <c r="V36" i="3"/>
  <c r="X36" i="3"/>
  <c r="Y36" i="3"/>
  <c r="AA36" i="3"/>
  <c r="AB36" i="3"/>
  <c r="K35" i="12"/>
  <c r="AD36" i="3"/>
  <c r="AE36" i="3"/>
  <c r="L35" i="11" s="1"/>
  <c r="AG36" i="3"/>
  <c r="AH36" i="3"/>
  <c r="AJ36" i="3"/>
  <c r="AK36" i="3"/>
  <c r="J36" i="11"/>
  <c r="D3" i="3"/>
  <c r="F3" i="3"/>
  <c r="G3" i="3"/>
  <c r="I3" i="3"/>
  <c r="E2" i="10" s="1"/>
  <c r="J3" i="3"/>
  <c r="E2" i="11" s="1"/>
  <c r="E2" i="12"/>
  <c r="L3" i="3"/>
  <c r="M3" i="3"/>
  <c r="O3" i="3"/>
  <c r="P3" i="3"/>
  <c r="G2" i="11" s="1"/>
  <c r="G2" i="12"/>
  <c r="R3" i="3"/>
  <c r="S3" i="3"/>
  <c r="U3" i="3"/>
  <c r="I2" i="10" s="1"/>
  <c r="V3" i="3"/>
  <c r="X3" i="3"/>
  <c r="Y3" i="3"/>
  <c r="J2" i="11" s="1"/>
  <c r="AA3" i="3"/>
  <c r="K2" i="10" s="1"/>
  <c r="AB3" i="3"/>
  <c r="K2" i="11" s="1"/>
  <c r="AD3" i="3"/>
  <c r="AE3" i="3"/>
  <c r="AG3" i="3"/>
  <c r="AH3" i="3"/>
  <c r="M2" i="12"/>
  <c r="AJ3" i="3"/>
  <c r="AK3" i="3"/>
  <c r="C2" i="10"/>
  <c r="C3" i="10"/>
  <c r="C3" i="11"/>
  <c r="N4" i="12"/>
  <c r="G31" i="12"/>
  <c r="C32" i="12"/>
  <c r="K32" i="12"/>
  <c r="G33" i="12"/>
  <c r="K33" i="12"/>
  <c r="K34" i="12"/>
  <c r="G35" i="12"/>
  <c r="H2" i="11"/>
  <c r="F2" i="10"/>
  <c r="H2" i="10"/>
  <c r="H2" i="12"/>
  <c r="J2" i="12"/>
  <c r="M2" i="11"/>
  <c r="N2" i="10"/>
  <c r="C4" i="11"/>
  <c r="C2" i="5"/>
  <c r="F2" i="5"/>
  <c r="G2" i="5"/>
  <c r="H2" i="5"/>
  <c r="I2" i="5"/>
  <c r="J2" i="5"/>
  <c r="K2" i="5"/>
  <c r="L2" i="5"/>
  <c r="M2" i="5"/>
  <c r="N2" i="5"/>
  <c r="C3" i="5"/>
  <c r="F3" i="5"/>
  <c r="G3" i="5"/>
  <c r="H3" i="5"/>
  <c r="I3" i="5"/>
  <c r="J3" i="5"/>
  <c r="K3" i="5"/>
  <c r="L3" i="5"/>
  <c r="M3" i="5"/>
  <c r="N3" i="5"/>
  <c r="C4" i="5"/>
  <c r="F4" i="5"/>
  <c r="G4" i="5"/>
  <c r="H4" i="5"/>
  <c r="I4" i="5"/>
  <c r="J4" i="5"/>
  <c r="K4" i="5"/>
  <c r="L4" i="5"/>
  <c r="M4" i="5"/>
  <c r="N4" i="5"/>
  <c r="C5" i="5"/>
  <c r="F5" i="5"/>
  <c r="G5" i="5"/>
  <c r="H5" i="5"/>
  <c r="I5" i="5"/>
  <c r="J5" i="5"/>
  <c r="K5" i="5"/>
  <c r="L5" i="5"/>
  <c r="M5" i="5"/>
  <c r="N5" i="5"/>
  <c r="C6" i="5"/>
  <c r="F6" i="5"/>
  <c r="G6" i="5"/>
  <c r="H6" i="5"/>
  <c r="I6" i="5"/>
  <c r="J6" i="5"/>
  <c r="K6" i="5"/>
  <c r="L6" i="5"/>
  <c r="M6" i="5"/>
  <c r="N6" i="5"/>
  <c r="C7" i="5"/>
  <c r="F7" i="5"/>
  <c r="G7" i="5"/>
  <c r="H7" i="5"/>
  <c r="I7" i="5"/>
  <c r="J7" i="5"/>
  <c r="K7" i="5"/>
  <c r="L7" i="5"/>
  <c r="M7" i="5"/>
  <c r="N7" i="5"/>
  <c r="C8" i="5"/>
  <c r="F8" i="5"/>
  <c r="G8" i="5"/>
  <c r="H8" i="5"/>
  <c r="I8" i="5"/>
  <c r="J8" i="5"/>
  <c r="K8" i="5"/>
  <c r="L8" i="5"/>
  <c r="M8" i="5"/>
  <c r="N8" i="5"/>
  <c r="C9" i="5"/>
  <c r="F9" i="5"/>
  <c r="G9" i="5"/>
  <c r="H9" i="5"/>
  <c r="I9" i="5"/>
  <c r="J9" i="5"/>
  <c r="K9" i="5"/>
  <c r="L9" i="5"/>
  <c r="M9" i="5"/>
  <c r="N9" i="5"/>
  <c r="C10" i="5"/>
  <c r="F10" i="5"/>
  <c r="G10" i="5"/>
  <c r="H10" i="5"/>
  <c r="I10" i="5"/>
  <c r="J10" i="5"/>
  <c r="K10" i="5"/>
  <c r="L10" i="5"/>
  <c r="M10" i="5"/>
  <c r="N10" i="5"/>
  <c r="C11" i="5"/>
  <c r="F11" i="5"/>
  <c r="G11" i="5"/>
  <c r="H11" i="5"/>
  <c r="I11" i="5"/>
  <c r="J11" i="5"/>
  <c r="K11" i="5"/>
  <c r="L11" i="5"/>
  <c r="M11" i="5"/>
  <c r="N11" i="5"/>
  <c r="C12" i="5"/>
  <c r="F12" i="5"/>
  <c r="G12" i="5"/>
  <c r="H12" i="5"/>
  <c r="I12" i="5"/>
  <c r="J12" i="5"/>
  <c r="K12" i="5"/>
  <c r="L12" i="5"/>
  <c r="M12" i="5"/>
  <c r="N12" i="5"/>
  <c r="C13" i="5"/>
  <c r="F13" i="5"/>
  <c r="G13" i="5"/>
  <c r="H13" i="5"/>
  <c r="I13" i="5"/>
  <c r="J13" i="5"/>
  <c r="K13" i="5"/>
  <c r="L13" i="5"/>
  <c r="M13" i="5"/>
  <c r="N13" i="5"/>
  <c r="C14" i="5"/>
  <c r="F14" i="5"/>
  <c r="G14" i="5"/>
  <c r="H14" i="5"/>
  <c r="I14" i="5"/>
  <c r="J14" i="5"/>
  <c r="K14" i="5"/>
  <c r="L14" i="5"/>
  <c r="M14" i="5"/>
  <c r="N14" i="5"/>
  <c r="C15" i="5"/>
  <c r="F15" i="5"/>
  <c r="G15" i="5"/>
  <c r="H15" i="5"/>
  <c r="I15" i="5"/>
  <c r="J15" i="5"/>
  <c r="K15" i="5"/>
  <c r="L15" i="5"/>
  <c r="M15" i="5"/>
  <c r="N15" i="5"/>
  <c r="C16" i="5"/>
  <c r="F16" i="5"/>
  <c r="G16" i="5"/>
  <c r="H16" i="5"/>
  <c r="I16" i="5"/>
  <c r="J16" i="5"/>
  <c r="K16" i="5"/>
  <c r="L16" i="5"/>
  <c r="M16" i="5"/>
  <c r="N16" i="5"/>
  <c r="C17" i="5"/>
  <c r="F17" i="5"/>
  <c r="G17" i="5"/>
  <c r="H17" i="5"/>
  <c r="I17" i="5"/>
  <c r="J17" i="5"/>
  <c r="K17" i="5"/>
  <c r="L17" i="5"/>
  <c r="M17" i="5"/>
  <c r="N17" i="5"/>
  <c r="C18" i="5"/>
  <c r="F18" i="5"/>
  <c r="G18" i="5"/>
  <c r="H18" i="5"/>
  <c r="I18" i="5"/>
  <c r="J18" i="5"/>
  <c r="K18" i="5"/>
  <c r="L18" i="5"/>
  <c r="M18" i="5"/>
  <c r="N18" i="5"/>
  <c r="C19" i="5"/>
  <c r="F19" i="5"/>
  <c r="G19" i="5"/>
  <c r="H19" i="5"/>
  <c r="I19" i="5"/>
  <c r="J19" i="5"/>
  <c r="K19" i="5"/>
  <c r="L19" i="5"/>
  <c r="M19" i="5"/>
  <c r="N19" i="5"/>
  <c r="C20" i="5"/>
  <c r="F20" i="5"/>
  <c r="G20" i="5"/>
  <c r="H20" i="5"/>
  <c r="I20" i="5"/>
  <c r="J20" i="5"/>
  <c r="K20" i="5"/>
  <c r="L20" i="5"/>
  <c r="M20" i="5"/>
  <c r="N20" i="5"/>
  <c r="C21" i="5"/>
  <c r="F21" i="5"/>
  <c r="G21" i="5"/>
  <c r="H21" i="5"/>
  <c r="I21" i="5"/>
  <c r="J21" i="5"/>
  <c r="K21" i="5"/>
  <c r="L21" i="5"/>
  <c r="M21" i="5"/>
  <c r="N21" i="5"/>
  <c r="C22" i="5"/>
  <c r="F22" i="5"/>
  <c r="G22" i="5"/>
  <c r="H22" i="5"/>
  <c r="I22" i="5"/>
  <c r="J22" i="5"/>
  <c r="K22" i="5"/>
  <c r="L22" i="5"/>
  <c r="M22" i="5"/>
  <c r="N22" i="5"/>
  <c r="C23" i="5"/>
  <c r="F23" i="5"/>
  <c r="G23" i="5"/>
  <c r="H23" i="5"/>
  <c r="I23" i="5"/>
  <c r="J23" i="5"/>
  <c r="K23" i="5"/>
  <c r="L23" i="5"/>
  <c r="M23" i="5"/>
  <c r="N23" i="5"/>
  <c r="C24" i="5"/>
  <c r="F24" i="5"/>
  <c r="G24" i="5"/>
  <c r="H24" i="5"/>
  <c r="I24" i="5"/>
  <c r="J24" i="5"/>
  <c r="K24" i="5"/>
  <c r="L24" i="5"/>
  <c r="M24" i="5"/>
  <c r="N24" i="5"/>
  <c r="C25" i="5"/>
  <c r="F25" i="5"/>
  <c r="G25" i="5"/>
  <c r="H25" i="5"/>
  <c r="I25" i="5"/>
  <c r="J25" i="5"/>
  <c r="K25" i="5"/>
  <c r="L25" i="5"/>
  <c r="M25" i="5"/>
  <c r="N25" i="5"/>
  <c r="C26" i="5"/>
  <c r="F26" i="5"/>
  <c r="G26" i="5"/>
  <c r="H26" i="5"/>
  <c r="I26" i="5"/>
  <c r="J26" i="5"/>
  <c r="K26" i="5"/>
  <c r="L26" i="5"/>
  <c r="M26" i="5"/>
  <c r="N26" i="5"/>
  <c r="C27" i="5"/>
  <c r="F27" i="5"/>
  <c r="G27" i="5"/>
  <c r="H27" i="5"/>
  <c r="I27" i="5"/>
  <c r="J27" i="5"/>
  <c r="K27" i="5"/>
  <c r="L27" i="5"/>
  <c r="M27" i="5"/>
  <c r="N27" i="5"/>
  <c r="C28" i="5"/>
  <c r="F28" i="5"/>
  <c r="G28" i="5"/>
  <c r="H28" i="5"/>
  <c r="I28" i="5"/>
  <c r="J28" i="5"/>
  <c r="K28" i="5"/>
  <c r="L28" i="5"/>
  <c r="M28" i="5"/>
  <c r="N28" i="5"/>
  <c r="C29" i="5"/>
  <c r="F29" i="5"/>
  <c r="G29" i="5"/>
  <c r="H29" i="5"/>
  <c r="I29" i="5"/>
  <c r="J29" i="5"/>
  <c r="K29" i="5"/>
  <c r="L29" i="5"/>
  <c r="M29" i="5"/>
  <c r="N29" i="5"/>
  <c r="C30" i="5"/>
  <c r="F30" i="5"/>
  <c r="G30" i="5"/>
  <c r="H30" i="5"/>
  <c r="I30" i="5"/>
  <c r="J30" i="5"/>
  <c r="K30" i="5"/>
  <c r="L30" i="5"/>
  <c r="M30" i="5"/>
  <c r="N30" i="5"/>
  <c r="C31" i="5"/>
  <c r="D31" i="5"/>
  <c r="E31" i="5"/>
  <c r="F31" i="5"/>
  <c r="G31" i="5"/>
  <c r="H31" i="5"/>
  <c r="I31" i="5"/>
  <c r="J31" i="5"/>
  <c r="K31" i="5"/>
  <c r="L31" i="5"/>
  <c r="M31" i="5"/>
  <c r="N31" i="5"/>
  <c r="C32" i="5"/>
  <c r="D32" i="5"/>
  <c r="E32" i="5"/>
  <c r="F32" i="5"/>
  <c r="G32" i="5"/>
  <c r="H32" i="5"/>
  <c r="I32" i="5"/>
  <c r="J32" i="5"/>
  <c r="K32" i="5"/>
  <c r="L32" i="5"/>
  <c r="M32" i="5"/>
  <c r="N32" i="5"/>
  <c r="C33" i="5"/>
  <c r="D33" i="5"/>
  <c r="E33" i="5"/>
  <c r="F33" i="5"/>
  <c r="G33" i="5"/>
  <c r="H33" i="5"/>
  <c r="I33" i="5"/>
  <c r="J33" i="5"/>
  <c r="K33" i="5"/>
  <c r="L33" i="5"/>
  <c r="M33" i="5"/>
  <c r="N33" i="5"/>
  <c r="C34" i="5"/>
  <c r="D34" i="5"/>
  <c r="E34" i="5"/>
  <c r="F34" i="5"/>
  <c r="G34" i="5"/>
  <c r="H34" i="5"/>
  <c r="I34" i="5"/>
  <c r="J34" i="5"/>
  <c r="K34" i="5"/>
  <c r="L34" i="5"/>
  <c r="M34" i="5"/>
  <c r="N34" i="5"/>
  <c r="C3" i="14"/>
  <c r="C4" i="14"/>
  <c r="C5" i="14"/>
  <c r="C6" i="14"/>
  <c r="C7" i="14"/>
  <c r="C8" i="14"/>
  <c r="C9" i="14"/>
  <c r="C10" i="14"/>
  <c r="C11" i="14"/>
  <c r="C12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" i="14"/>
  <c r="C3" i="8"/>
  <c r="D3" i="8"/>
  <c r="E3" i="8"/>
  <c r="F3" i="8"/>
  <c r="G3" i="8"/>
  <c r="H3" i="8"/>
  <c r="I3" i="8"/>
  <c r="J3" i="8"/>
  <c r="K3" i="8"/>
  <c r="L3" i="8"/>
  <c r="M3" i="8"/>
  <c r="N3" i="8"/>
  <c r="C4" i="8"/>
  <c r="D4" i="8"/>
  <c r="E4" i="8"/>
  <c r="F4" i="8"/>
  <c r="G4" i="8"/>
  <c r="H4" i="8"/>
  <c r="I4" i="8"/>
  <c r="J4" i="8"/>
  <c r="K4" i="8"/>
  <c r="L4" i="8"/>
  <c r="M4" i="8"/>
  <c r="N4" i="8"/>
  <c r="C5" i="8"/>
  <c r="D5" i="8"/>
  <c r="E5" i="8"/>
  <c r="F5" i="8"/>
  <c r="G5" i="8"/>
  <c r="H5" i="8"/>
  <c r="I5" i="8"/>
  <c r="J5" i="8"/>
  <c r="K5" i="8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C24" i="8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C26" i="8"/>
  <c r="D26" i="8"/>
  <c r="E26" i="8"/>
  <c r="F26" i="8"/>
  <c r="G26" i="8"/>
  <c r="H26" i="8"/>
  <c r="I26" i="8"/>
  <c r="J26" i="8"/>
  <c r="K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C28" i="8"/>
  <c r="D28" i="8"/>
  <c r="E28" i="8"/>
  <c r="F28" i="8"/>
  <c r="G28" i="8"/>
  <c r="H28" i="8"/>
  <c r="I28" i="8"/>
  <c r="J28" i="8"/>
  <c r="K28" i="8"/>
  <c r="L28" i="8"/>
  <c r="M28" i="8"/>
  <c r="N28" i="8"/>
  <c r="C29" i="8"/>
  <c r="D29" i="8"/>
  <c r="E29" i="8"/>
  <c r="F29" i="8"/>
  <c r="G29" i="8"/>
  <c r="H29" i="8"/>
  <c r="I29" i="8"/>
  <c r="J29" i="8"/>
  <c r="K29" i="8"/>
  <c r="L29" i="8"/>
  <c r="M29" i="8"/>
  <c r="N29" i="8"/>
  <c r="C30" i="8"/>
  <c r="D30" i="8"/>
  <c r="E30" i="8"/>
  <c r="F30" i="8"/>
  <c r="G30" i="8"/>
  <c r="H30" i="8"/>
  <c r="I30" i="8"/>
  <c r="J30" i="8"/>
  <c r="K30" i="8"/>
  <c r="L30" i="8"/>
  <c r="M30" i="8"/>
  <c r="N30" i="8"/>
  <c r="C31" i="8"/>
  <c r="D31" i="8"/>
  <c r="E31" i="8"/>
  <c r="F31" i="8"/>
  <c r="G31" i="8"/>
  <c r="H31" i="8"/>
  <c r="I31" i="8"/>
  <c r="J31" i="8"/>
  <c r="K31" i="8"/>
  <c r="L31" i="8"/>
  <c r="M31" i="8"/>
  <c r="N31" i="8"/>
  <c r="C32" i="8"/>
  <c r="D32" i="8"/>
  <c r="E32" i="8"/>
  <c r="F32" i="8"/>
  <c r="G32" i="8"/>
  <c r="H32" i="8"/>
  <c r="I32" i="8"/>
  <c r="J32" i="8"/>
  <c r="K32" i="8"/>
  <c r="L32" i="8"/>
  <c r="M32" i="8"/>
  <c r="N32" i="8"/>
  <c r="C33" i="8"/>
  <c r="D33" i="8"/>
  <c r="E33" i="8"/>
  <c r="F33" i="8"/>
  <c r="G33" i="8"/>
  <c r="H33" i="8"/>
  <c r="I33" i="8"/>
  <c r="J33" i="8"/>
  <c r="K33" i="8"/>
  <c r="L33" i="8"/>
  <c r="M33" i="8"/>
  <c r="N33" i="8"/>
  <c r="C34" i="8"/>
  <c r="D34" i="8"/>
  <c r="E34" i="8"/>
  <c r="F34" i="8"/>
  <c r="G34" i="8"/>
  <c r="H34" i="8"/>
  <c r="I34" i="8"/>
  <c r="J34" i="8"/>
  <c r="K34" i="8"/>
  <c r="L34" i="8"/>
  <c r="M34" i="8"/>
  <c r="N34" i="8"/>
  <c r="C35" i="8"/>
  <c r="D35" i="8"/>
  <c r="E35" i="8"/>
  <c r="F35" i="8"/>
  <c r="G35" i="8"/>
  <c r="H35" i="8"/>
  <c r="I35" i="8"/>
  <c r="J35" i="8"/>
  <c r="K35" i="8"/>
  <c r="L35" i="8"/>
  <c r="M35" i="8"/>
  <c r="N35" i="8"/>
  <c r="N2" i="8"/>
  <c r="M2" i="8"/>
  <c r="L2" i="8"/>
  <c r="K2" i="8"/>
  <c r="J2" i="8"/>
  <c r="I2" i="8"/>
  <c r="H2" i="8"/>
  <c r="G2" i="8"/>
  <c r="F2" i="8"/>
  <c r="E2" i="8"/>
  <c r="D2" i="8"/>
  <c r="C2" i="8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H32" i="6"/>
  <c r="G32" i="6"/>
  <c r="F32" i="6"/>
  <c r="E32" i="6"/>
  <c r="D32" i="6"/>
  <c r="C32" i="6"/>
  <c r="N31" i="6"/>
  <c r="M31" i="6"/>
  <c r="L31" i="6"/>
  <c r="K31" i="6"/>
  <c r="J31" i="6"/>
  <c r="I31" i="6"/>
  <c r="H31" i="6"/>
  <c r="G31" i="6"/>
  <c r="F31" i="6"/>
  <c r="E31" i="6"/>
  <c r="D31" i="6"/>
  <c r="C31" i="6"/>
  <c r="N30" i="6"/>
  <c r="M30" i="6"/>
  <c r="L30" i="6"/>
  <c r="K30" i="6"/>
  <c r="J30" i="6"/>
  <c r="I30" i="6"/>
  <c r="H30" i="6"/>
  <c r="G30" i="6"/>
  <c r="F30" i="6"/>
  <c r="E30" i="6"/>
  <c r="D30" i="6"/>
  <c r="C30" i="6"/>
  <c r="N29" i="6"/>
  <c r="M29" i="6"/>
  <c r="L29" i="6"/>
  <c r="K29" i="6"/>
  <c r="J29" i="6"/>
  <c r="I29" i="6"/>
  <c r="H29" i="6"/>
  <c r="G29" i="6"/>
  <c r="F29" i="6"/>
  <c r="E29" i="6"/>
  <c r="D29" i="6"/>
  <c r="C29" i="6"/>
  <c r="N28" i="6"/>
  <c r="M28" i="6"/>
  <c r="L28" i="6"/>
  <c r="K28" i="6"/>
  <c r="J28" i="6"/>
  <c r="I28" i="6"/>
  <c r="H28" i="6"/>
  <c r="G28" i="6"/>
  <c r="F28" i="6"/>
  <c r="E28" i="6"/>
  <c r="D28" i="6"/>
  <c r="C28" i="6"/>
  <c r="N27" i="6"/>
  <c r="M27" i="6"/>
  <c r="L27" i="6"/>
  <c r="K27" i="6"/>
  <c r="J27" i="6"/>
  <c r="I27" i="6"/>
  <c r="H27" i="6"/>
  <c r="G27" i="6"/>
  <c r="F27" i="6"/>
  <c r="E27" i="6"/>
  <c r="D27" i="6"/>
  <c r="C27" i="6"/>
  <c r="N26" i="6"/>
  <c r="M26" i="6"/>
  <c r="L26" i="6"/>
  <c r="K26" i="6"/>
  <c r="J26" i="6"/>
  <c r="I26" i="6"/>
  <c r="H26" i="6"/>
  <c r="G26" i="6"/>
  <c r="F26" i="6"/>
  <c r="E26" i="6"/>
  <c r="D26" i="6"/>
  <c r="C26" i="6"/>
  <c r="N25" i="6"/>
  <c r="M25" i="6"/>
  <c r="L25" i="6"/>
  <c r="K25" i="6"/>
  <c r="J25" i="6"/>
  <c r="I25" i="6"/>
  <c r="H25" i="6"/>
  <c r="G25" i="6"/>
  <c r="F25" i="6"/>
  <c r="E25" i="6"/>
  <c r="D25" i="6"/>
  <c r="C25" i="6"/>
  <c r="N24" i="6"/>
  <c r="M24" i="6"/>
  <c r="L24" i="6"/>
  <c r="K24" i="6"/>
  <c r="J24" i="6"/>
  <c r="I24" i="6"/>
  <c r="H24" i="6"/>
  <c r="G24" i="6"/>
  <c r="F24" i="6"/>
  <c r="E24" i="6"/>
  <c r="D24" i="6"/>
  <c r="C24" i="6"/>
  <c r="N23" i="6"/>
  <c r="M23" i="6"/>
  <c r="L23" i="6"/>
  <c r="K23" i="6"/>
  <c r="J23" i="6"/>
  <c r="I23" i="6"/>
  <c r="H23" i="6"/>
  <c r="G23" i="6"/>
  <c r="F23" i="6"/>
  <c r="E23" i="6"/>
  <c r="D23" i="6"/>
  <c r="C23" i="6"/>
  <c r="N22" i="6"/>
  <c r="M22" i="6"/>
  <c r="L22" i="6"/>
  <c r="K22" i="6"/>
  <c r="J22" i="6"/>
  <c r="I22" i="6"/>
  <c r="H22" i="6"/>
  <c r="G22" i="6"/>
  <c r="F22" i="6"/>
  <c r="E22" i="6"/>
  <c r="D22" i="6"/>
  <c r="C22" i="6"/>
  <c r="N21" i="6"/>
  <c r="M21" i="6"/>
  <c r="L21" i="6"/>
  <c r="K21" i="6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H20" i="6"/>
  <c r="G20" i="6"/>
  <c r="F20" i="6"/>
  <c r="E20" i="6"/>
  <c r="D20" i="6"/>
  <c r="C20" i="6"/>
  <c r="N19" i="6"/>
  <c r="M19" i="6"/>
  <c r="L19" i="6"/>
  <c r="K19" i="6"/>
  <c r="J19" i="6"/>
  <c r="I19" i="6"/>
  <c r="H19" i="6"/>
  <c r="G19" i="6"/>
  <c r="F19" i="6"/>
  <c r="E19" i="6"/>
  <c r="D19" i="6"/>
  <c r="C19" i="6"/>
  <c r="N18" i="6"/>
  <c r="M18" i="6"/>
  <c r="L18" i="6"/>
  <c r="K18" i="6"/>
  <c r="J18" i="6"/>
  <c r="I18" i="6"/>
  <c r="H18" i="6"/>
  <c r="G18" i="6"/>
  <c r="F18" i="6"/>
  <c r="E18" i="6"/>
  <c r="D18" i="6"/>
  <c r="C18" i="6"/>
  <c r="N17" i="6"/>
  <c r="M17" i="6"/>
  <c r="L17" i="6"/>
  <c r="K17" i="6"/>
  <c r="J17" i="6"/>
  <c r="I17" i="6"/>
  <c r="H17" i="6"/>
  <c r="G17" i="6"/>
  <c r="F17" i="6"/>
  <c r="E17" i="6"/>
  <c r="D17" i="6"/>
  <c r="C17" i="6"/>
  <c r="N16" i="6"/>
  <c r="M16" i="6"/>
  <c r="L16" i="6"/>
  <c r="K16" i="6"/>
  <c r="J16" i="6"/>
  <c r="I16" i="6"/>
  <c r="H16" i="6"/>
  <c r="G16" i="6"/>
  <c r="F16" i="6"/>
  <c r="E16" i="6"/>
  <c r="D16" i="6"/>
  <c r="C16" i="6"/>
  <c r="N15" i="6"/>
  <c r="M15" i="6"/>
  <c r="L15" i="6"/>
  <c r="K15" i="6"/>
  <c r="J15" i="6"/>
  <c r="I15" i="6"/>
  <c r="H15" i="6"/>
  <c r="G15" i="6"/>
  <c r="F15" i="6"/>
  <c r="E15" i="6"/>
  <c r="D15" i="6"/>
  <c r="C15" i="6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N5" i="6"/>
  <c r="M5" i="6"/>
  <c r="L5" i="6"/>
  <c r="K5" i="6"/>
  <c r="J5" i="6"/>
  <c r="I5" i="6"/>
  <c r="H5" i="6"/>
  <c r="G5" i="6"/>
  <c r="F5" i="6"/>
  <c r="E5" i="6"/>
  <c r="D5" i="6"/>
  <c r="C5" i="6"/>
  <c r="N4" i="6"/>
  <c r="M4" i="6"/>
  <c r="L4" i="6"/>
  <c r="K4" i="6"/>
  <c r="J4" i="6"/>
  <c r="I4" i="6"/>
  <c r="H4" i="6"/>
  <c r="G4" i="6"/>
  <c r="F4" i="6"/>
  <c r="E4" i="6"/>
  <c r="D4" i="6"/>
  <c r="C4" i="6"/>
  <c r="N3" i="6"/>
  <c r="M3" i="6"/>
  <c r="L3" i="6"/>
  <c r="K3" i="6"/>
  <c r="J3" i="6"/>
  <c r="I3" i="6"/>
  <c r="H3" i="6"/>
  <c r="G3" i="6"/>
  <c r="F3" i="6"/>
  <c r="E3" i="6"/>
  <c r="D3" i="6"/>
  <c r="C3" i="6"/>
  <c r="N2" i="6"/>
  <c r="M2" i="6"/>
  <c r="L2" i="6"/>
  <c r="K2" i="6"/>
  <c r="J2" i="6"/>
  <c r="I2" i="6"/>
  <c r="H2" i="6"/>
  <c r="G2" i="6"/>
  <c r="F2" i="6"/>
  <c r="E2" i="6"/>
  <c r="D2" i="6"/>
  <c r="C2" i="6"/>
  <c r="C35" i="5"/>
  <c r="D35" i="5"/>
  <c r="E35" i="5"/>
  <c r="F35" i="5"/>
  <c r="G35" i="5"/>
  <c r="H35" i="5"/>
  <c r="I35" i="5"/>
  <c r="J35" i="5"/>
  <c r="K35" i="5"/>
  <c r="L35" i="5"/>
  <c r="M35" i="5"/>
  <c r="N35" i="5"/>
  <c r="C36" i="5"/>
  <c r="D36" i="5"/>
  <c r="E36" i="5"/>
  <c r="F36" i="5"/>
  <c r="G36" i="5"/>
  <c r="H36" i="5"/>
  <c r="I36" i="5"/>
  <c r="J36" i="5"/>
  <c r="K36" i="5"/>
  <c r="L36" i="5"/>
  <c r="M36" i="5"/>
  <c r="N36" i="5"/>
  <c r="N35" i="12"/>
  <c r="M35" i="12"/>
  <c r="L35" i="12"/>
  <c r="I35" i="12"/>
  <c r="H35" i="12"/>
  <c r="F35" i="12"/>
  <c r="E35" i="12"/>
  <c r="D35" i="12"/>
  <c r="M34" i="12"/>
  <c r="L34" i="12"/>
  <c r="J34" i="12"/>
  <c r="I34" i="12"/>
  <c r="H34" i="12"/>
  <c r="E34" i="12"/>
  <c r="N33" i="12"/>
  <c r="M33" i="12"/>
  <c r="L33" i="12"/>
  <c r="I33" i="12"/>
  <c r="H33" i="12"/>
  <c r="F33" i="12"/>
  <c r="E33" i="12"/>
  <c r="D33" i="12"/>
  <c r="M32" i="12"/>
  <c r="J32" i="12"/>
  <c r="I32" i="12"/>
  <c r="H32" i="12"/>
  <c r="G32" i="12"/>
  <c r="E32" i="12"/>
  <c r="N31" i="12"/>
  <c r="M31" i="12"/>
  <c r="L31" i="12"/>
  <c r="K31" i="12"/>
  <c r="I31" i="12"/>
  <c r="H31" i="12"/>
  <c r="F31" i="12"/>
  <c r="E31" i="12"/>
  <c r="D31" i="12"/>
  <c r="C31" i="12"/>
  <c r="M30" i="12"/>
  <c r="K30" i="12"/>
  <c r="J30" i="12"/>
  <c r="I30" i="12"/>
  <c r="H30" i="12"/>
  <c r="G30" i="12"/>
  <c r="E30" i="12"/>
  <c r="D30" i="12"/>
  <c r="C30" i="12"/>
  <c r="N29" i="12"/>
  <c r="M29" i="12"/>
  <c r="L29" i="12"/>
  <c r="K29" i="12"/>
  <c r="I29" i="12"/>
  <c r="G29" i="12"/>
  <c r="F29" i="12"/>
  <c r="E29" i="12"/>
  <c r="D29" i="12"/>
  <c r="C29" i="12"/>
  <c r="M28" i="12"/>
  <c r="L28" i="12"/>
  <c r="K28" i="12"/>
  <c r="J28" i="12"/>
  <c r="I28" i="12"/>
  <c r="H28" i="12"/>
  <c r="G28" i="12"/>
  <c r="E28" i="12"/>
  <c r="D28" i="12"/>
  <c r="C28" i="12"/>
  <c r="N27" i="12"/>
  <c r="M27" i="12"/>
  <c r="L27" i="12"/>
  <c r="K27" i="12"/>
  <c r="I27" i="12"/>
  <c r="H27" i="12"/>
  <c r="G27" i="12"/>
  <c r="F27" i="12"/>
  <c r="E27" i="12"/>
  <c r="D27" i="12"/>
  <c r="C27" i="12"/>
  <c r="M26" i="12"/>
  <c r="L26" i="12"/>
  <c r="K26" i="12"/>
  <c r="J26" i="12"/>
  <c r="I26" i="12"/>
  <c r="H26" i="12"/>
  <c r="G26" i="12"/>
  <c r="E26" i="12"/>
  <c r="D26" i="12"/>
  <c r="N25" i="12"/>
  <c r="M25" i="12"/>
  <c r="L25" i="12"/>
  <c r="K25" i="12"/>
  <c r="I25" i="12"/>
  <c r="H25" i="12"/>
  <c r="G25" i="12"/>
  <c r="F25" i="12"/>
  <c r="E25" i="12"/>
  <c r="D25" i="12"/>
  <c r="C25" i="12"/>
  <c r="M24" i="12"/>
  <c r="L24" i="12"/>
  <c r="K24" i="12"/>
  <c r="J24" i="12"/>
  <c r="I24" i="12"/>
  <c r="H24" i="12"/>
  <c r="G24" i="12"/>
  <c r="E24" i="12"/>
  <c r="D24" i="12"/>
  <c r="C24" i="12"/>
  <c r="N23" i="12"/>
  <c r="M23" i="12"/>
  <c r="L23" i="12"/>
  <c r="K23" i="12"/>
  <c r="I23" i="12"/>
  <c r="H23" i="12"/>
  <c r="G23" i="12"/>
  <c r="F23" i="12"/>
  <c r="E23" i="12"/>
  <c r="D23" i="12"/>
  <c r="C23" i="12"/>
  <c r="M22" i="12"/>
  <c r="L22" i="12"/>
  <c r="K22" i="12"/>
  <c r="J22" i="12"/>
  <c r="I22" i="12"/>
  <c r="H22" i="12"/>
  <c r="G22" i="12"/>
  <c r="E22" i="12"/>
  <c r="D22" i="12"/>
  <c r="C22" i="12"/>
  <c r="N21" i="12"/>
  <c r="M21" i="12"/>
  <c r="L21" i="12"/>
  <c r="K21" i="12"/>
  <c r="I21" i="12"/>
  <c r="H21" i="12"/>
  <c r="G21" i="12"/>
  <c r="F21" i="12"/>
  <c r="E21" i="12"/>
  <c r="D21" i="12"/>
  <c r="C21" i="12"/>
  <c r="M20" i="12"/>
  <c r="L20" i="12"/>
  <c r="K20" i="12"/>
  <c r="J20" i="12"/>
  <c r="I20" i="12"/>
  <c r="H20" i="12"/>
  <c r="G20" i="12"/>
  <c r="E20" i="12"/>
  <c r="D20" i="12"/>
  <c r="C20" i="12"/>
  <c r="N19" i="12"/>
  <c r="M19" i="12"/>
  <c r="L19" i="12"/>
  <c r="K19" i="12"/>
  <c r="I19" i="12"/>
  <c r="H19" i="12"/>
  <c r="G19" i="12"/>
  <c r="F19" i="12"/>
  <c r="E19" i="12"/>
  <c r="D19" i="12"/>
  <c r="C19" i="12"/>
  <c r="M18" i="12"/>
  <c r="L18" i="12"/>
  <c r="K18" i="12"/>
  <c r="J18" i="12"/>
  <c r="I18" i="12"/>
  <c r="H18" i="12"/>
  <c r="G18" i="12"/>
  <c r="E18" i="12"/>
  <c r="D18" i="12"/>
  <c r="N17" i="12"/>
  <c r="M17" i="12"/>
  <c r="L17" i="12"/>
  <c r="K17" i="12"/>
  <c r="I17" i="12"/>
  <c r="H17" i="12"/>
  <c r="G17" i="12"/>
  <c r="F17" i="12"/>
  <c r="E17" i="12"/>
  <c r="D17" i="12"/>
  <c r="C17" i="12"/>
  <c r="M16" i="12"/>
  <c r="L16" i="12"/>
  <c r="K16" i="12"/>
  <c r="J16" i="12"/>
  <c r="I16" i="12"/>
  <c r="H16" i="12"/>
  <c r="G16" i="12"/>
  <c r="E16" i="12"/>
  <c r="D16" i="12"/>
  <c r="N15" i="12"/>
  <c r="M15" i="12"/>
  <c r="L15" i="12"/>
  <c r="K15" i="12"/>
  <c r="I15" i="12"/>
  <c r="H15" i="12"/>
  <c r="G15" i="12"/>
  <c r="F15" i="12"/>
  <c r="E15" i="12"/>
  <c r="D15" i="12"/>
  <c r="C15" i="12"/>
  <c r="M14" i="12"/>
  <c r="L14" i="12"/>
  <c r="K14" i="12"/>
  <c r="J14" i="12"/>
  <c r="I14" i="12"/>
  <c r="H14" i="12"/>
  <c r="G14" i="12"/>
  <c r="E14" i="12"/>
  <c r="D14" i="12"/>
  <c r="C14" i="12"/>
  <c r="N13" i="12"/>
  <c r="M13" i="12"/>
  <c r="L13" i="12"/>
  <c r="K13" i="12"/>
  <c r="I13" i="12"/>
  <c r="H13" i="12"/>
  <c r="G13" i="12"/>
  <c r="F13" i="12"/>
  <c r="E13" i="12"/>
  <c r="D13" i="12"/>
  <c r="C13" i="12"/>
  <c r="M12" i="12"/>
  <c r="L12" i="12"/>
  <c r="K12" i="12"/>
  <c r="J12" i="12"/>
  <c r="I12" i="12"/>
  <c r="H12" i="12"/>
  <c r="G12" i="12"/>
  <c r="E12" i="12"/>
  <c r="D12" i="12"/>
  <c r="C12" i="12"/>
  <c r="N11" i="12"/>
  <c r="M11" i="12"/>
  <c r="L11" i="12"/>
  <c r="K11" i="12"/>
  <c r="I11" i="12"/>
  <c r="H11" i="12"/>
  <c r="G11" i="12"/>
  <c r="F11" i="12"/>
  <c r="E11" i="12"/>
  <c r="D11" i="12"/>
  <c r="C11" i="12"/>
  <c r="M10" i="12"/>
  <c r="L10" i="12"/>
  <c r="K10" i="12"/>
  <c r="J10" i="12"/>
  <c r="I10" i="12"/>
  <c r="H10" i="12"/>
  <c r="G10" i="12"/>
  <c r="E10" i="12"/>
  <c r="D10" i="12"/>
  <c r="N9" i="12"/>
  <c r="M9" i="12"/>
  <c r="L9" i="12"/>
  <c r="K9" i="12"/>
  <c r="I9" i="12"/>
  <c r="H9" i="12"/>
  <c r="G9" i="12"/>
  <c r="F9" i="12"/>
  <c r="E9" i="12"/>
  <c r="D9" i="12"/>
  <c r="C9" i="12"/>
  <c r="M8" i="12"/>
  <c r="L8" i="12"/>
  <c r="K8" i="12"/>
  <c r="J8" i="12"/>
  <c r="I8" i="12"/>
  <c r="H8" i="12"/>
  <c r="G8" i="12"/>
  <c r="E8" i="12"/>
  <c r="D8" i="12"/>
  <c r="N7" i="12"/>
  <c r="M7" i="12"/>
  <c r="L7" i="12"/>
  <c r="K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E6" i="12"/>
  <c r="D6" i="12"/>
  <c r="C6" i="12"/>
  <c r="N5" i="12"/>
  <c r="M5" i="12"/>
  <c r="L5" i="12"/>
  <c r="K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E4" i="12"/>
  <c r="D4" i="12"/>
  <c r="C4" i="12"/>
  <c r="N3" i="12"/>
  <c r="M3" i="12"/>
  <c r="L3" i="12"/>
  <c r="K3" i="12"/>
  <c r="I3" i="12"/>
  <c r="H3" i="12"/>
  <c r="G3" i="12"/>
  <c r="F3" i="12"/>
  <c r="E3" i="12"/>
  <c r="D3" i="12"/>
  <c r="C3" i="12"/>
  <c r="N2" i="12"/>
  <c r="L2" i="12"/>
  <c r="K2" i="12"/>
  <c r="I2" i="12"/>
  <c r="F2" i="12"/>
  <c r="D2" i="12"/>
  <c r="C2" i="12"/>
  <c r="N36" i="11"/>
  <c r="M36" i="11"/>
  <c r="L36" i="11"/>
  <c r="K36" i="11"/>
  <c r="H36" i="11"/>
  <c r="G36" i="11"/>
  <c r="F36" i="11"/>
  <c r="E36" i="11"/>
  <c r="D36" i="11"/>
  <c r="C36" i="11"/>
  <c r="N35" i="11"/>
  <c r="K35" i="11"/>
  <c r="J35" i="11"/>
  <c r="I35" i="11"/>
  <c r="H35" i="11"/>
  <c r="G35" i="11"/>
  <c r="N34" i="11"/>
  <c r="K34" i="11"/>
  <c r="H34" i="11"/>
  <c r="F34" i="11"/>
  <c r="D34" i="11"/>
  <c r="C34" i="11"/>
  <c r="L33" i="11"/>
  <c r="J33" i="11"/>
  <c r="I33" i="11"/>
  <c r="H33" i="11"/>
  <c r="G33" i="11"/>
  <c r="F33" i="11"/>
  <c r="D33" i="11"/>
  <c r="N32" i="11"/>
  <c r="M32" i="11"/>
  <c r="L32" i="11"/>
  <c r="K32" i="11"/>
  <c r="J32" i="11"/>
  <c r="H32" i="11"/>
  <c r="F32" i="11"/>
  <c r="E32" i="11"/>
  <c r="D32" i="11"/>
  <c r="N31" i="11"/>
  <c r="L31" i="11"/>
  <c r="K31" i="11"/>
  <c r="J31" i="11"/>
  <c r="H31" i="11"/>
  <c r="G31" i="11"/>
  <c r="F31" i="11"/>
  <c r="D31" i="11"/>
  <c r="N30" i="11"/>
  <c r="M30" i="11"/>
  <c r="L30" i="11"/>
  <c r="K30" i="11"/>
  <c r="J30" i="11"/>
  <c r="H30" i="11"/>
  <c r="G30" i="11"/>
  <c r="F30" i="11"/>
  <c r="E30" i="11"/>
  <c r="D30" i="11"/>
  <c r="C30" i="11"/>
  <c r="N29" i="11"/>
  <c r="L29" i="11"/>
  <c r="K29" i="11"/>
  <c r="J29" i="11"/>
  <c r="I29" i="11"/>
  <c r="H29" i="11"/>
  <c r="G29" i="11"/>
  <c r="C29" i="11"/>
  <c r="M28" i="11"/>
  <c r="L28" i="11"/>
  <c r="K28" i="11"/>
  <c r="J28" i="11"/>
  <c r="G28" i="11"/>
  <c r="F28" i="11"/>
  <c r="E28" i="11"/>
  <c r="D28" i="11"/>
  <c r="C28" i="11"/>
  <c r="N27" i="11"/>
  <c r="L27" i="11"/>
  <c r="K27" i="11"/>
  <c r="I27" i="11"/>
  <c r="G27" i="11"/>
  <c r="D27" i="11"/>
  <c r="C27" i="11"/>
  <c r="M26" i="11"/>
  <c r="L26" i="11"/>
  <c r="K26" i="11"/>
  <c r="J26" i="11"/>
  <c r="H26" i="11"/>
  <c r="G26" i="11"/>
  <c r="F26" i="11"/>
  <c r="E26" i="11"/>
  <c r="D26" i="11"/>
  <c r="C26" i="11"/>
  <c r="L25" i="11"/>
  <c r="K25" i="11"/>
  <c r="J25" i="11"/>
  <c r="I25" i="11"/>
  <c r="G25" i="11"/>
  <c r="F25" i="11"/>
  <c r="C25" i="11"/>
  <c r="M24" i="11"/>
  <c r="L24" i="11"/>
  <c r="K24" i="11"/>
  <c r="H24" i="11"/>
  <c r="G24" i="11"/>
  <c r="F24" i="11"/>
  <c r="E24" i="11"/>
  <c r="D24" i="11"/>
  <c r="C24" i="11"/>
  <c r="L23" i="11"/>
  <c r="K23" i="11"/>
  <c r="I23" i="11"/>
  <c r="H23" i="11"/>
  <c r="G23" i="11"/>
  <c r="F23" i="11"/>
  <c r="D23" i="11"/>
  <c r="C23" i="11"/>
  <c r="N22" i="11"/>
  <c r="M22" i="11"/>
  <c r="L22" i="11"/>
  <c r="K22" i="11"/>
  <c r="J22" i="11"/>
  <c r="H22" i="11"/>
  <c r="G22" i="11"/>
  <c r="E22" i="11"/>
  <c r="D22" i="11"/>
  <c r="C22" i="11"/>
  <c r="L21" i="11"/>
  <c r="K21" i="11"/>
  <c r="I21" i="11"/>
  <c r="H21" i="11"/>
  <c r="G21" i="11"/>
  <c r="F21" i="11"/>
  <c r="D21" i="11"/>
  <c r="C21" i="11"/>
  <c r="N20" i="11"/>
  <c r="M20" i="11"/>
  <c r="L20" i="11"/>
  <c r="K20" i="11"/>
  <c r="H20" i="11"/>
  <c r="G20" i="11"/>
  <c r="F20" i="11"/>
  <c r="E20" i="11"/>
  <c r="D20" i="11"/>
  <c r="C20" i="11"/>
  <c r="N19" i="11"/>
  <c r="L19" i="11"/>
  <c r="K19" i="11"/>
  <c r="I19" i="11"/>
  <c r="H19" i="11"/>
  <c r="G19" i="11"/>
  <c r="D19" i="11"/>
  <c r="C19" i="11"/>
  <c r="N18" i="11"/>
  <c r="M18" i="11"/>
  <c r="L18" i="11"/>
  <c r="K18" i="11"/>
  <c r="H18" i="11"/>
  <c r="G18" i="11"/>
  <c r="E18" i="11"/>
  <c r="D18" i="11"/>
  <c r="C18" i="11"/>
  <c r="N17" i="11"/>
  <c r="L17" i="11"/>
  <c r="K17" i="11"/>
  <c r="J17" i="11"/>
  <c r="I17" i="11"/>
  <c r="H17" i="11"/>
  <c r="G17" i="11"/>
  <c r="F17" i="11"/>
  <c r="D17" i="11"/>
  <c r="C17" i="11"/>
  <c r="M16" i="11"/>
  <c r="L16" i="11"/>
  <c r="K16" i="11"/>
  <c r="J16" i="11"/>
  <c r="H16" i="11"/>
  <c r="G16" i="11"/>
  <c r="E16" i="11"/>
  <c r="D16" i="11"/>
  <c r="C16" i="11"/>
  <c r="N15" i="11"/>
  <c r="L15" i="11"/>
  <c r="K15" i="11"/>
  <c r="J15" i="11"/>
  <c r="I15" i="11"/>
  <c r="H15" i="11"/>
  <c r="G15" i="11"/>
  <c r="F15" i="11"/>
  <c r="D15" i="11"/>
  <c r="C15" i="11"/>
  <c r="N14" i="11"/>
  <c r="M14" i="11"/>
  <c r="L14" i="11"/>
  <c r="K14" i="11"/>
  <c r="J14" i="11"/>
  <c r="H14" i="11"/>
  <c r="G14" i="11"/>
  <c r="F14" i="11"/>
  <c r="E14" i="11"/>
  <c r="D14" i="11"/>
  <c r="C14" i="11"/>
  <c r="N13" i="11"/>
  <c r="L13" i="11"/>
  <c r="K13" i="11"/>
  <c r="J13" i="11"/>
  <c r="I13" i="11"/>
  <c r="H13" i="11"/>
  <c r="G13" i="11"/>
  <c r="D13" i="11"/>
  <c r="C13" i="11"/>
  <c r="N12" i="11"/>
  <c r="M12" i="11"/>
  <c r="L12" i="11"/>
  <c r="K12" i="11"/>
  <c r="J12" i="11"/>
  <c r="H12" i="11"/>
  <c r="G12" i="11"/>
  <c r="F12" i="11"/>
  <c r="E12" i="11"/>
  <c r="D12" i="11"/>
  <c r="C12" i="11"/>
  <c r="N11" i="11"/>
  <c r="L11" i="11"/>
  <c r="K11" i="11"/>
  <c r="J11" i="11"/>
  <c r="I11" i="11"/>
  <c r="H11" i="11"/>
  <c r="G11" i="11"/>
  <c r="F11" i="11"/>
  <c r="D11" i="11"/>
  <c r="C11" i="11"/>
  <c r="N10" i="11"/>
  <c r="M10" i="11"/>
  <c r="L10" i="11"/>
  <c r="K10" i="11"/>
  <c r="J10" i="11"/>
  <c r="H10" i="11"/>
  <c r="G10" i="11"/>
  <c r="F10" i="11"/>
  <c r="E10" i="11"/>
  <c r="D10" i="11"/>
  <c r="C10" i="11"/>
  <c r="N9" i="11"/>
  <c r="L9" i="11"/>
  <c r="K9" i="11"/>
  <c r="J9" i="11"/>
  <c r="I9" i="11"/>
  <c r="H9" i="11"/>
  <c r="G9" i="11"/>
  <c r="F9" i="11"/>
  <c r="D9" i="11"/>
  <c r="C9" i="11"/>
  <c r="N8" i="11"/>
  <c r="M8" i="11"/>
  <c r="L8" i="11"/>
  <c r="K8" i="11"/>
  <c r="J8" i="11"/>
  <c r="H8" i="11"/>
  <c r="G8" i="11"/>
  <c r="F8" i="11"/>
  <c r="E8" i="11"/>
  <c r="D8" i="11"/>
  <c r="C8" i="11"/>
  <c r="N7" i="11"/>
  <c r="L7" i="11"/>
  <c r="K7" i="11"/>
  <c r="J7" i="11"/>
  <c r="I7" i="11"/>
  <c r="H7" i="11"/>
  <c r="G7" i="11"/>
  <c r="F7" i="11"/>
  <c r="D7" i="11"/>
  <c r="C7" i="11"/>
  <c r="N6" i="11"/>
  <c r="M6" i="11"/>
  <c r="L6" i="11"/>
  <c r="K6" i="11"/>
  <c r="J6" i="11"/>
  <c r="H6" i="11"/>
  <c r="G6" i="11"/>
  <c r="F6" i="11"/>
  <c r="E6" i="11"/>
  <c r="D6" i="11"/>
  <c r="C6" i="11"/>
  <c r="N5" i="11"/>
  <c r="L5" i="11"/>
  <c r="K5" i="11"/>
  <c r="J5" i="11"/>
  <c r="I5" i="11"/>
  <c r="H5" i="11"/>
  <c r="G5" i="11"/>
  <c r="F5" i="11"/>
  <c r="D5" i="11"/>
  <c r="C5" i="11"/>
  <c r="N4" i="11"/>
  <c r="M4" i="11"/>
  <c r="L4" i="11"/>
  <c r="K4" i="11"/>
  <c r="J4" i="11"/>
  <c r="H4" i="11"/>
  <c r="G4" i="11"/>
  <c r="F4" i="11"/>
  <c r="E4" i="11"/>
  <c r="D4" i="11"/>
  <c r="N3" i="11"/>
  <c r="L3" i="11"/>
  <c r="K3" i="11"/>
  <c r="J3" i="11"/>
  <c r="I3" i="11"/>
  <c r="H3" i="11"/>
  <c r="G3" i="11"/>
  <c r="F3" i="11"/>
  <c r="D3" i="11"/>
  <c r="N2" i="11"/>
  <c r="L2" i="11"/>
  <c r="I2" i="11"/>
  <c r="F2" i="11"/>
  <c r="D2" i="11"/>
  <c r="C2" i="11"/>
  <c r="N36" i="10"/>
  <c r="M36" i="10"/>
  <c r="K36" i="10"/>
  <c r="J36" i="10"/>
  <c r="I36" i="10"/>
  <c r="H36" i="10"/>
  <c r="G36" i="10"/>
  <c r="F36" i="10"/>
  <c r="E36" i="10"/>
  <c r="N35" i="10"/>
  <c r="M35" i="10"/>
  <c r="L35" i="10"/>
  <c r="K35" i="10"/>
  <c r="J35" i="10"/>
  <c r="I35" i="10"/>
  <c r="G35" i="10"/>
  <c r="D35" i="10"/>
  <c r="N34" i="10"/>
  <c r="K34" i="10"/>
  <c r="I34" i="10"/>
  <c r="H34" i="10"/>
  <c r="G34" i="10"/>
  <c r="E34" i="10"/>
  <c r="M33" i="10"/>
  <c r="K33" i="10"/>
  <c r="J33" i="10"/>
  <c r="I33" i="10"/>
  <c r="G33" i="10"/>
  <c r="F33" i="10"/>
  <c r="E33" i="10"/>
  <c r="D33" i="10"/>
  <c r="C33" i="10"/>
  <c r="N32" i="10"/>
  <c r="M32" i="10"/>
  <c r="J32" i="10"/>
  <c r="I32" i="10"/>
  <c r="H32" i="10"/>
  <c r="G32" i="10"/>
  <c r="F32" i="10"/>
  <c r="E32" i="10"/>
  <c r="N31" i="10"/>
  <c r="M31" i="10"/>
  <c r="L31" i="10"/>
  <c r="K31" i="10"/>
  <c r="J31" i="10"/>
  <c r="I31" i="10"/>
  <c r="G31" i="10"/>
  <c r="F31" i="10"/>
  <c r="E31" i="10"/>
  <c r="D31" i="10"/>
  <c r="C31" i="10"/>
  <c r="N30" i="10"/>
  <c r="M30" i="10"/>
  <c r="K30" i="10"/>
  <c r="I30" i="10"/>
  <c r="H30" i="10"/>
  <c r="G30" i="10"/>
  <c r="E30" i="10"/>
  <c r="M29" i="10"/>
  <c r="L29" i="10"/>
  <c r="K29" i="10"/>
  <c r="J29" i="10"/>
  <c r="I29" i="10"/>
  <c r="G29" i="10"/>
  <c r="F29" i="10"/>
  <c r="E29" i="10"/>
  <c r="D29" i="10"/>
  <c r="C29" i="10"/>
  <c r="N28" i="10"/>
  <c r="M28" i="10"/>
  <c r="K28" i="10"/>
  <c r="J28" i="10"/>
  <c r="I28" i="10"/>
  <c r="H28" i="10"/>
  <c r="G28" i="10"/>
  <c r="F28" i="10"/>
  <c r="E28" i="10"/>
  <c r="N27" i="10"/>
  <c r="M27" i="10"/>
  <c r="L27" i="10"/>
  <c r="K27" i="10"/>
  <c r="J27" i="10"/>
  <c r="I27" i="10"/>
  <c r="G27" i="10"/>
  <c r="F27" i="10"/>
  <c r="E27" i="10"/>
  <c r="D27" i="10"/>
  <c r="C27" i="10"/>
  <c r="N26" i="10"/>
  <c r="M26" i="10"/>
  <c r="K26" i="10"/>
  <c r="J26" i="10"/>
  <c r="I26" i="10"/>
  <c r="H26" i="10"/>
  <c r="G26" i="10"/>
  <c r="F26" i="10"/>
  <c r="E26" i="10"/>
  <c r="N25" i="10"/>
  <c r="M25" i="10"/>
  <c r="L25" i="10"/>
  <c r="K25" i="10"/>
  <c r="J25" i="10"/>
  <c r="I25" i="10"/>
  <c r="G25" i="10"/>
  <c r="F25" i="10"/>
  <c r="E25" i="10"/>
  <c r="D25" i="10"/>
  <c r="C25" i="10"/>
  <c r="N24" i="10"/>
  <c r="M24" i="10"/>
  <c r="K24" i="10"/>
  <c r="J24" i="10"/>
  <c r="I24" i="10"/>
  <c r="H24" i="10"/>
  <c r="G24" i="10"/>
  <c r="F24" i="10"/>
  <c r="E24" i="10"/>
  <c r="N23" i="10"/>
  <c r="M23" i="10"/>
  <c r="L23" i="10"/>
  <c r="K23" i="10"/>
  <c r="J23" i="10"/>
  <c r="I23" i="10"/>
  <c r="G23" i="10"/>
  <c r="F23" i="10"/>
  <c r="E23" i="10"/>
  <c r="D23" i="10"/>
  <c r="C23" i="10"/>
  <c r="N22" i="10"/>
  <c r="M22" i="10"/>
  <c r="K22" i="10"/>
  <c r="J22" i="10"/>
  <c r="I22" i="10"/>
  <c r="H22" i="10"/>
  <c r="G22" i="10"/>
  <c r="F22" i="10"/>
  <c r="E22" i="10"/>
  <c r="N21" i="10"/>
  <c r="M21" i="10"/>
  <c r="L21" i="10"/>
  <c r="K21" i="10"/>
  <c r="J21" i="10"/>
  <c r="I21" i="10"/>
  <c r="G21" i="10"/>
  <c r="F21" i="10"/>
  <c r="E21" i="10"/>
  <c r="D21" i="10"/>
  <c r="C21" i="10"/>
  <c r="N20" i="10"/>
  <c r="M20" i="10"/>
  <c r="K20" i="10"/>
  <c r="J20" i="10"/>
  <c r="I20" i="10"/>
  <c r="H20" i="10"/>
  <c r="G20" i="10"/>
  <c r="F20" i="10"/>
  <c r="E20" i="10"/>
  <c r="N19" i="10"/>
  <c r="M19" i="10"/>
  <c r="L19" i="10"/>
  <c r="K19" i="10"/>
  <c r="J19" i="10"/>
  <c r="I19" i="10"/>
  <c r="G19" i="10"/>
  <c r="F19" i="10"/>
  <c r="E19" i="10"/>
  <c r="D19" i="10"/>
  <c r="C19" i="10"/>
  <c r="N18" i="10"/>
  <c r="M18" i="10"/>
  <c r="K18" i="10"/>
  <c r="J18" i="10"/>
  <c r="I18" i="10"/>
  <c r="H18" i="10"/>
  <c r="G18" i="10"/>
  <c r="F18" i="10"/>
  <c r="E18" i="10"/>
  <c r="N17" i="10"/>
  <c r="M17" i="10"/>
  <c r="L17" i="10"/>
  <c r="K17" i="10"/>
  <c r="J17" i="10"/>
  <c r="I17" i="10"/>
  <c r="G17" i="10"/>
  <c r="F17" i="10"/>
  <c r="E17" i="10"/>
  <c r="D17" i="10"/>
  <c r="C17" i="10"/>
  <c r="N16" i="10"/>
  <c r="M16" i="10"/>
  <c r="K16" i="10"/>
  <c r="J16" i="10"/>
  <c r="I16" i="10"/>
  <c r="H16" i="10"/>
  <c r="G16" i="10"/>
  <c r="F16" i="10"/>
  <c r="E16" i="10"/>
  <c r="N15" i="10"/>
  <c r="M15" i="10"/>
  <c r="L15" i="10"/>
  <c r="K15" i="10"/>
  <c r="J15" i="10"/>
  <c r="I15" i="10"/>
  <c r="G15" i="10"/>
  <c r="F15" i="10"/>
  <c r="E15" i="10"/>
  <c r="D15" i="10"/>
  <c r="C15" i="10"/>
  <c r="N14" i="10"/>
  <c r="M14" i="10"/>
  <c r="K14" i="10"/>
  <c r="J14" i="10"/>
  <c r="I14" i="10"/>
  <c r="H14" i="10"/>
  <c r="G14" i="10"/>
  <c r="F14" i="10"/>
  <c r="E14" i="10"/>
  <c r="N13" i="10"/>
  <c r="M13" i="10"/>
  <c r="L13" i="10"/>
  <c r="K13" i="10"/>
  <c r="J13" i="10"/>
  <c r="I13" i="10"/>
  <c r="G13" i="10"/>
  <c r="F13" i="10"/>
  <c r="E13" i="10"/>
  <c r="D13" i="10"/>
  <c r="C13" i="10"/>
  <c r="N12" i="10"/>
  <c r="M12" i="10"/>
  <c r="K12" i="10"/>
  <c r="J12" i="10"/>
  <c r="I12" i="10"/>
  <c r="H12" i="10"/>
  <c r="G12" i="10"/>
  <c r="F12" i="10"/>
  <c r="E12" i="10"/>
  <c r="N11" i="10"/>
  <c r="M11" i="10"/>
  <c r="L11" i="10"/>
  <c r="K11" i="10"/>
  <c r="J11" i="10"/>
  <c r="I11" i="10"/>
  <c r="G11" i="10"/>
  <c r="F11" i="10"/>
  <c r="E11" i="10"/>
  <c r="D11" i="10"/>
  <c r="C11" i="10"/>
  <c r="N10" i="10"/>
  <c r="M10" i="10"/>
  <c r="K10" i="10"/>
  <c r="J10" i="10"/>
  <c r="I10" i="10"/>
  <c r="H10" i="10"/>
  <c r="G10" i="10"/>
  <c r="F10" i="10"/>
  <c r="E10" i="10"/>
  <c r="N9" i="10"/>
  <c r="M9" i="10"/>
  <c r="L9" i="10"/>
  <c r="K9" i="10"/>
  <c r="J9" i="10"/>
  <c r="I9" i="10"/>
  <c r="G9" i="10"/>
  <c r="F9" i="10"/>
  <c r="E9" i="10"/>
  <c r="D9" i="10"/>
  <c r="C9" i="10"/>
  <c r="M8" i="10"/>
  <c r="K8" i="10"/>
  <c r="J8" i="10"/>
  <c r="I8" i="10"/>
  <c r="H8" i="10"/>
  <c r="G8" i="10"/>
  <c r="F8" i="10"/>
  <c r="E8" i="10"/>
  <c r="N7" i="10"/>
  <c r="M7" i="10"/>
  <c r="L7" i="10"/>
  <c r="K7" i="10"/>
  <c r="J7" i="10"/>
  <c r="I7" i="10"/>
  <c r="G7" i="10"/>
  <c r="F7" i="10"/>
  <c r="E7" i="10"/>
  <c r="D7" i="10"/>
  <c r="C7" i="10"/>
  <c r="N6" i="10"/>
  <c r="M6" i="10"/>
  <c r="K6" i="10"/>
  <c r="J6" i="10"/>
  <c r="I6" i="10"/>
  <c r="H6" i="10"/>
  <c r="G6" i="10"/>
  <c r="F6" i="10"/>
  <c r="E6" i="10"/>
  <c r="N5" i="10"/>
  <c r="M5" i="10"/>
  <c r="L5" i="10"/>
  <c r="K5" i="10"/>
  <c r="J5" i="10"/>
  <c r="I5" i="10"/>
  <c r="G5" i="10"/>
  <c r="F5" i="10"/>
  <c r="E5" i="10"/>
  <c r="D5" i="10"/>
  <c r="C5" i="10"/>
  <c r="N4" i="10"/>
  <c r="M4" i="10"/>
  <c r="K4" i="10"/>
  <c r="J4" i="10"/>
  <c r="I4" i="10"/>
  <c r="H4" i="10"/>
  <c r="G4" i="10"/>
  <c r="F4" i="10"/>
  <c r="E4" i="10"/>
  <c r="C4" i="10"/>
  <c r="N3" i="10"/>
  <c r="M3" i="10"/>
  <c r="L3" i="10"/>
  <c r="K3" i="10"/>
  <c r="J3" i="10"/>
  <c r="I3" i="10"/>
  <c r="G3" i="10"/>
  <c r="F3" i="10"/>
  <c r="E3" i="10"/>
  <c r="D3" i="10"/>
  <c r="M2" i="10"/>
  <c r="L2" i="10"/>
  <c r="J2" i="10"/>
  <c r="G2" i="10"/>
  <c r="D2" i="10"/>
  <c r="C6" i="10" l="1"/>
  <c r="I6" i="11"/>
  <c r="L10" i="10"/>
  <c r="J5" i="12"/>
  <c r="D10" i="10"/>
  <c r="F6" i="12"/>
  <c r="L8" i="10"/>
  <c r="D8" i="10"/>
  <c r="F4" i="12"/>
  <c r="J3" i="12"/>
  <c r="I4" i="11"/>
  <c r="C8" i="10" l="1"/>
  <c r="D12" i="10"/>
  <c r="J7" i="12"/>
  <c r="I8" i="11"/>
  <c r="N8" i="12"/>
  <c r="F8" i="12"/>
  <c r="H9" i="10"/>
  <c r="E5" i="11"/>
  <c r="M5" i="11"/>
  <c r="L12" i="10"/>
  <c r="C10" i="10" l="1"/>
  <c r="M7" i="11"/>
  <c r="N10" i="12"/>
  <c r="E7" i="11"/>
  <c r="I10" i="11"/>
  <c r="J9" i="12"/>
  <c r="H11" i="10"/>
  <c r="D14" i="10"/>
  <c r="L14" i="10"/>
  <c r="F10" i="12"/>
  <c r="C12" i="10" l="1"/>
  <c r="M9" i="11"/>
  <c r="L16" i="10"/>
  <c r="I12" i="11"/>
  <c r="F12" i="12"/>
  <c r="E9" i="11"/>
  <c r="H13" i="10"/>
  <c r="J11" i="12"/>
  <c r="D16" i="10"/>
  <c r="N12" i="12"/>
  <c r="C14" i="10" l="1"/>
  <c r="L18" i="10"/>
  <c r="N14" i="12"/>
  <c r="D18" i="10"/>
  <c r="F14" i="12"/>
  <c r="H15" i="10"/>
  <c r="M11" i="11"/>
  <c r="I14" i="11"/>
  <c r="E11" i="11"/>
  <c r="J13" i="12"/>
  <c r="C16" i="10" l="1"/>
  <c r="J15" i="12"/>
  <c r="E13" i="11"/>
  <c r="F16" i="12"/>
  <c r="H17" i="10"/>
  <c r="D20" i="10"/>
  <c r="L20" i="10"/>
  <c r="I16" i="11"/>
  <c r="M13" i="11"/>
  <c r="N16" i="12"/>
  <c r="C18" i="10" l="1"/>
  <c r="N18" i="12"/>
  <c r="D22" i="10"/>
  <c r="M15" i="11"/>
  <c r="H19" i="10"/>
  <c r="J17" i="12"/>
  <c r="E15" i="11"/>
  <c r="I18" i="11"/>
  <c r="F18" i="12"/>
  <c r="L22" i="10"/>
  <c r="C20" i="10" l="1"/>
  <c r="J19" i="12"/>
  <c r="F20" i="12"/>
  <c r="E17" i="11"/>
  <c r="D24" i="10"/>
  <c r="N20" i="12"/>
  <c r="M17" i="11"/>
  <c r="L24" i="10"/>
  <c r="H21" i="10"/>
  <c r="I20" i="11"/>
  <c r="C22" i="10" l="1"/>
  <c r="M19" i="11"/>
  <c r="H23" i="10"/>
  <c r="F22" i="12"/>
  <c r="E19" i="11"/>
  <c r="L26" i="10"/>
  <c r="D26" i="10"/>
  <c r="I22" i="11"/>
  <c r="N22" i="12"/>
  <c r="J21" i="12"/>
  <c r="C24" i="10" l="1"/>
  <c r="D28" i="10"/>
  <c r="M21" i="11"/>
  <c r="E21" i="11"/>
  <c r="H25" i="10"/>
  <c r="L28" i="10"/>
  <c r="F24" i="12"/>
  <c r="J23" i="12"/>
  <c r="N24" i="12"/>
  <c r="I24" i="11"/>
  <c r="C26" i="10" l="1"/>
  <c r="D30" i="10"/>
  <c r="H27" i="10"/>
  <c r="F26" i="12"/>
  <c r="E23" i="11"/>
  <c r="I26" i="11"/>
  <c r="L30" i="10"/>
  <c r="N26" i="12"/>
  <c r="J25" i="12"/>
  <c r="M23" i="11"/>
  <c r="C28" i="10" l="1"/>
  <c r="I28" i="11"/>
  <c r="D32" i="10"/>
  <c r="J27" i="12"/>
  <c r="E25" i="11"/>
  <c r="F28" i="12"/>
  <c r="M25" i="11"/>
  <c r="N28" i="12"/>
  <c r="L32" i="10"/>
  <c r="H29" i="10"/>
  <c r="C30" i="10" l="1"/>
  <c r="F30" i="12"/>
  <c r="E27" i="11"/>
  <c r="M27" i="11"/>
  <c r="L34" i="10"/>
  <c r="J29" i="12"/>
  <c r="I30" i="11"/>
  <c r="N30" i="12"/>
  <c r="D34" i="10"/>
  <c r="H31" i="10"/>
  <c r="C32" i="10" l="1"/>
  <c r="M29" i="11"/>
  <c r="L36" i="10"/>
  <c r="N32" i="12"/>
  <c r="I32" i="11"/>
  <c r="E29" i="11"/>
  <c r="J31" i="12"/>
  <c r="D36" i="10"/>
  <c r="H33" i="10"/>
  <c r="F32" i="12"/>
  <c r="C34" i="10" l="1"/>
  <c r="N34" i="12"/>
  <c r="H35" i="10"/>
  <c r="J33" i="12"/>
  <c r="M31" i="11"/>
  <c r="I34" i="11"/>
  <c r="F34" i="12"/>
  <c r="E31" i="11"/>
  <c r="C36" i="10" l="1"/>
  <c r="M33" i="11"/>
  <c r="J35" i="12"/>
  <c r="E33" i="11"/>
  <c r="I36" i="11"/>
  <c r="E35" i="11" l="1"/>
  <c r="M35" i="11"/>
</calcChain>
</file>

<file path=xl/sharedStrings.xml><?xml version="1.0" encoding="utf-8"?>
<sst xmlns="http://schemas.openxmlformats.org/spreadsheetml/2006/main" count="8739" uniqueCount="133">
  <si>
    <t>Event</t>
  </si>
  <si>
    <t>Rain</t>
  </si>
  <si>
    <t>C</t>
  </si>
  <si>
    <t>Date</t>
  </si>
  <si>
    <t>Z. serrata</t>
  </si>
  <si>
    <t>L. styraciflua</t>
  </si>
  <si>
    <t>A. platanoides</t>
  </si>
  <si>
    <t>B. papyrifera</t>
  </si>
  <si>
    <t>N. sylvatica</t>
  </si>
  <si>
    <t>G. dioicus</t>
  </si>
  <si>
    <t>U. americana</t>
  </si>
  <si>
    <t>C. japonicum</t>
  </si>
  <si>
    <t>U. x 'Regal'</t>
  </si>
  <si>
    <t>C. occidentalis</t>
  </si>
  <si>
    <t>A. rubrum</t>
  </si>
  <si>
    <t>T. cordata</t>
  </si>
  <si>
    <t>L</t>
  </si>
  <si>
    <t>mm</t>
  </si>
  <si>
    <t>%</t>
  </si>
  <si>
    <t>27-07-2020</t>
  </si>
  <si>
    <t>28-07-2020</t>
  </si>
  <si>
    <t>01-08-2020a</t>
  </si>
  <si>
    <t>01-08-2020p</t>
  </si>
  <si>
    <t>16-08-2020</t>
  </si>
  <si>
    <t>17-08-2020</t>
  </si>
  <si>
    <t>26-08-2020</t>
  </si>
  <si>
    <t>27-08-2020</t>
  </si>
  <si>
    <t>28-08-2020</t>
  </si>
  <si>
    <t>13-09-2020</t>
  </si>
  <si>
    <t>28-09-2020</t>
  </si>
  <si>
    <t>29-09-2020</t>
  </si>
  <si>
    <t>17-06-2022</t>
  </si>
  <si>
    <t>14-07-2022</t>
  </si>
  <si>
    <t>19-07-2022</t>
  </si>
  <si>
    <t>23-08-2022</t>
  </si>
  <si>
    <t>28-09-2022</t>
  </si>
  <si>
    <t>15-10-2022</t>
  </si>
  <si>
    <t>19-10-2022</t>
  </si>
  <si>
    <t/>
  </si>
  <si>
    <t>10-08</t>
  </si>
  <si>
    <t>16-14</t>
  </si>
  <si>
    <t>18-13</t>
  </si>
  <si>
    <t>02-26</t>
  </si>
  <si>
    <t>24-07</t>
  </si>
  <si>
    <t>26-03</t>
  </si>
  <si>
    <t>27-05</t>
  </si>
  <si>
    <t>03-12</t>
  </si>
  <si>
    <t>32-01</t>
  </si>
  <si>
    <t>32-06</t>
  </si>
  <si>
    <t>07-32</t>
  </si>
  <si>
    <t>TI-CO</t>
  </si>
  <si>
    <t>Code</t>
  </si>
  <si>
    <t>Species</t>
  </si>
  <si>
    <t>fileName</t>
  </si>
  <si>
    <t>total_psa</t>
  </si>
  <si>
    <t>psa_w_overlap</t>
  </si>
  <si>
    <t>stem_psa</t>
  </si>
  <si>
    <t>stem_psa_w_overlap</t>
  </si>
  <si>
    <t>tot_surface_area</t>
  </si>
  <si>
    <t>stem_surface_area</t>
  </si>
  <si>
    <t>stem_volume</t>
  </si>
  <si>
    <t>tot_volume</t>
  </si>
  <si>
    <t>tot_hull_area</t>
  </si>
  <si>
    <t>tot_hull_boundary</t>
  </si>
  <si>
    <t>stem_hull_area</t>
  </si>
  <si>
    <t>stem_hull_boundary</t>
  </si>
  <si>
    <t>max_bo</t>
  </si>
  <si>
    <t>topQuarterTotPsa</t>
  </si>
  <si>
    <t>topHalfTotPsa</t>
  </si>
  <si>
    <t>topThreeQuarterTotPsa</t>
  </si>
  <si>
    <t>TotalShade</t>
  </si>
  <si>
    <t>topQuarterShade</t>
  </si>
  <si>
    <t>topHalfShade</t>
  </si>
  <si>
    <t>topThreeQuarterShade</t>
  </si>
  <si>
    <t>DBH</t>
  </si>
  <si>
    <t>volume</t>
  </si>
  <si>
    <t>X_max</t>
  </si>
  <si>
    <t>Y_max</t>
  </si>
  <si>
    <t>Z_max</t>
  </si>
  <si>
    <t>Order_zero_angle_avg</t>
  </si>
  <si>
    <t>Order_zero_angle_std</t>
  </si>
  <si>
    <t>Order_one_angle_avg</t>
  </si>
  <si>
    <t>Order_one_angle_std</t>
  </si>
  <si>
    <t>Order_two_angle_avg</t>
  </si>
  <si>
    <t>Order_two_angle_std</t>
  </si>
  <si>
    <t>Order_three_angle_avg</t>
  </si>
  <si>
    <t>Order_three_angle_std</t>
  </si>
  <si>
    <t>order_gr_four_angle_avg</t>
  </si>
  <si>
    <t>order_gr_four_angle_std</t>
  </si>
  <si>
    <t>Secrest02-26_000000.csvXY</t>
  </si>
  <si>
    <t>Secrest02-30_000000.csvXY</t>
  </si>
  <si>
    <t>Secrest03-12_000000.csvXY</t>
  </si>
  <si>
    <t>Secrest04-19_000000.csvXY</t>
  </si>
  <si>
    <t>Secrest07-32_000000.csvXY</t>
  </si>
  <si>
    <t>Secrest08-24c_000000.csvXY</t>
  </si>
  <si>
    <t>Secrest10-02_000000.csvXY</t>
  </si>
  <si>
    <t>Secrest10-08_000000.csvXY</t>
  </si>
  <si>
    <t>Secrest11-27_000000.csvXY</t>
  </si>
  <si>
    <t>Secrest14-09_000000.csvXY</t>
  </si>
  <si>
    <t>Secrest16-14LI-ST_000000.csvXY</t>
  </si>
  <si>
    <t>Secrest16-3TI-CO_000000.csvXY</t>
  </si>
  <si>
    <t>Secrest18-13_000000.csvXY</t>
  </si>
  <si>
    <t>Secrest23-23_000000.csvXY</t>
  </si>
  <si>
    <t>Secrest24-03_000000.csvXY</t>
  </si>
  <si>
    <t>Secrest24-07_000000.csvXY</t>
  </si>
  <si>
    <t>Secrest26-03_000000.csvXY</t>
  </si>
  <si>
    <t>Secrest27-05_000000_1.csvXY</t>
  </si>
  <si>
    <t>Secrest28-31_000000.csvXY</t>
  </si>
  <si>
    <t>Secrest29-20_000000.csvXY</t>
  </si>
  <si>
    <t>Secrest29-25_000000.csvXY</t>
  </si>
  <si>
    <t>Secrest31-05_000000.csvXY</t>
  </si>
  <si>
    <t>Secrest32-01_000000.csvXY</t>
  </si>
  <si>
    <t>Secrest32-06_000000_1.csvXY</t>
  </si>
  <si>
    <t>02-30</t>
  </si>
  <si>
    <t>04-19</t>
  </si>
  <si>
    <t>08-24</t>
  </si>
  <si>
    <t>10-02</t>
  </si>
  <si>
    <t>11-27</t>
  </si>
  <si>
    <t>14-09</t>
  </si>
  <si>
    <t>23-23</t>
  </si>
  <si>
    <t>24-03</t>
  </si>
  <si>
    <t>28-31</t>
  </si>
  <si>
    <t>29-20</t>
  </si>
  <si>
    <t>29-25</t>
  </si>
  <si>
    <t>31-05</t>
  </si>
  <si>
    <t>Title</t>
  </si>
  <si>
    <t>L/m^2</t>
  </si>
  <si>
    <t>mm/m^2</t>
  </si>
  <si>
    <t>Time</t>
  </si>
  <si>
    <t>Datetime</t>
  </si>
  <si>
    <t>Start</t>
  </si>
  <si>
    <t>Duration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</si>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</sst>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dd\-mm\-yyyy"/>
    <numFmt numFmtId="169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i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1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5" fillId="0" borderId="0" xfId="0" applyFont="1"/>
    <xf numFmtId="0" fontId="7" fillId="0" borderId="1" xfId="0" applyFont="1" applyBorder="1"/>
    <xf numFmtId="0" fontId="7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1" fillId="0" borderId="2" xfId="0" applyFont="1" applyBorder="1"/>
    <xf numFmtId="0" fontId="12" fillId="0" borderId="1" xfId="0" applyFont="1" applyBorder="1" applyAlignment="1">
      <alignment horizontal="center" vertical="top"/>
    </xf>
    <xf numFmtId="14" fontId="2" fillId="2" borderId="0" xfId="0" applyNumberFormat="1" applyFont="1" applyFill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4" fontId="0" fillId="0" borderId="0" xfId="0" applyNumberFormat="1"/>
    <xf numFmtId="21" fontId="0" fillId="0" borderId="0" xfId="0" applyNumberFormat="1"/>
    <xf numFmtId="165" fontId="0" fillId="0" borderId="0" xfId="0" applyNumberFormat="1" applyAlignment="1">
      <alignment horizontal="left"/>
    </xf>
    <xf numFmtId="165" fontId="2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169" fontId="0" fillId="0" borderId="0" xfId="0" applyNumberFormat="1"/>
    <xf numFmtId="169" fontId="2" fillId="0" borderId="0" xfId="0" applyNumberFormat="1" applyFont="1"/>
    <xf numFmtId="16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7DAE-E425-4063-9133-D8789C685DF1}">
  <dimension ref="B4:F16"/>
  <sheetViews>
    <sheetView workbookViewId="0">
      <selection activeCell="F5" sqref="F5"/>
    </sheetView>
  </sheetViews>
  <sheetFormatPr defaultRowHeight="14.4" x14ac:dyDescent="0.3"/>
  <cols>
    <col min="2" max="2" width="10.33203125" bestFit="1" customWidth="1"/>
  </cols>
  <sheetData>
    <row r="4" spans="2:6" x14ac:dyDescent="0.3">
      <c r="B4" t="s">
        <v>3</v>
      </c>
      <c r="C4" t="s">
        <v>132</v>
      </c>
      <c r="D4" t="s">
        <v>130</v>
      </c>
      <c r="E4" t="s">
        <v>131</v>
      </c>
      <c r="F4" t="s">
        <v>1</v>
      </c>
    </row>
    <row r="5" spans="2:6" x14ac:dyDescent="0.3">
      <c r="B5" s="27">
        <v>44039</v>
      </c>
      <c r="C5" s="25">
        <v>0.74930555555555556</v>
      </c>
      <c r="D5" s="25">
        <v>0.68194444444444446</v>
      </c>
      <c r="E5" s="25">
        <f>C5-D5</f>
        <v>6.7361111111111094E-2</v>
      </c>
      <c r="F5">
        <f>VLOOKUP(B5,RainSummary!A1:C34,2, FALSE)</f>
        <v>15.9</v>
      </c>
    </row>
    <row r="6" spans="2:6" x14ac:dyDescent="0.3">
      <c r="B6" s="27">
        <v>44044</v>
      </c>
      <c r="C6" s="25">
        <v>0.80972222222222223</v>
      </c>
      <c r="D6" s="25">
        <v>0.78333333333333333</v>
      </c>
      <c r="E6" s="25">
        <f t="shared" ref="E6:E16" si="0">C6-D6</f>
        <v>2.6388888888888906E-2</v>
      </c>
      <c r="F6">
        <f>VLOOKUP(B6,RainSummary!A2:C35,2)</f>
        <v>11.3</v>
      </c>
    </row>
    <row r="7" spans="2:6" x14ac:dyDescent="0.3">
      <c r="B7" s="27">
        <v>44046</v>
      </c>
      <c r="C7" s="25">
        <v>0.7583333333333333</v>
      </c>
      <c r="D7" s="25">
        <v>0.68819444444444444</v>
      </c>
      <c r="E7" s="25">
        <f t="shared" si="0"/>
        <v>7.0138888888888862E-2</v>
      </c>
      <c r="F7">
        <f>VLOOKUP(B7,RainSummary!A3:C36,2)</f>
        <v>23.4</v>
      </c>
    </row>
    <row r="8" spans="2:6" x14ac:dyDescent="0.3">
      <c r="B8" s="27">
        <v>44047</v>
      </c>
      <c r="C8" s="25">
        <v>0.69513888888888886</v>
      </c>
      <c r="D8" s="25">
        <v>0.47916666666666669</v>
      </c>
      <c r="E8" s="25">
        <f t="shared" si="0"/>
        <v>0.21597222222222218</v>
      </c>
      <c r="F8">
        <f>VLOOKUP(B8,RainSummary!A4:C37,2)</f>
        <v>14.7</v>
      </c>
    </row>
    <row r="9" spans="2:6" x14ac:dyDescent="0.3">
      <c r="B9" s="27">
        <v>44059</v>
      </c>
      <c r="C9" s="25">
        <v>0.62430555555555556</v>
      </c>
      <c r="D9" s="25">
        <v>0.53263888888888888</v>
      </c>
      <c r="E9" s="25">
        <f t="shared" si="0"/>
        <v>9.1666666666666674E-2</v>
      </c>
      <c r="F9">
        <f>VLOOKUP(B9,RainSummary!A5:C38,2)</f>
        <v>14.3</v>
      </c>
    </row>
    <row r="10" spans="2:6" x14ac:dyDescent="0.3">
      <c r="B10" s="27">
        <v>44069</v>
      </c>
      <c r="C10" s="25">
        <v>0.61458333333333337</v>
      </c>
      <c r="D10" s="25">
        <v>0.55347222222222225</v>
      </c>
      <c r="E10" s="25">
        <f t="shared" si="0"/>
        <v>6.1111111111111116E-2</v>
      </c>
      <c r="F10">
        <f>VLOOKUP(B10,RainSummary!A6:C39,2)</f>
        <v>8</v>
      </c>
    </row>
    <row r="11" spans="2:6" x14ac:dyDescent="0.3">
      <c r="B11" s="27">
        <v>44070</v>
      </c>
      <c r="C11" s="25">
        <v>0.84652777777777777</v>
      </c>
      <c r="D11" s="25">
        <v>0.80972222222222223</v>
      </c>
      <c r="E11" s="25">
        <f t="shared" si="0"/>
        <v>3.6805555555555536E-2</v>
      </c>
      <c r="F11">
        <f>VLOOKUP(B11,RainSummary!A7:C40,2)</f>
        <v>13.4</v>
      </c>
    </row>
    <row r="12" spans="2:6" x14ac:dyDescent="0.3">
      <c r="B12" s="27">
        <v>44071</v>
      </c>
      <c r="C12" s="25">
        <v>0.95833333333333337</v>
      </c>
      <c r="D12" s="25">
        <v>0.6118055555555556</v>
      </c>
      <c r="E12" s="25">
        <f t="shared" si="0"/>
        <v>0.34652777777777777</v>
      </c>
      <c r="F12">
        <f>VLOOKUP(B12,RainSummary!A8:C41,2)</f>
        <v>36.6</v>
      </c>
    </row>
    <row r="13" spans="2:6" x14ac:dyDescent="0.3">
      <c r="B13" s="27">
        <v>44081</v>
      </c>
      <c r="C13" s="25">
        <v>0.99930555555555556</v>
      </c>
      <c r="D13" s="25">
        <v>0.57430555555555551</v>
      </c>
      <c r="E13" s="25">
        <f t="shared" si="0"/>
        <v>0.42500000000000004</v>
      </c>
      <c r="F13">
        <f>VLOOKUP(B13,RainSummary!A9:C42,2)</f>
        <v>41.3</v>
      </c>
    </row>
    <row r="14" spans="2:6" x14ac:dyDescent="0.3">
      <c r="B14" s="27">
        <v>44082</v>
      </c>
      <c r="C14" s="25">
        <v>9.930555555555555E-2</v>
      </c>
      <c r="D14" s="25">
        <v>0</v>
      </c>
      <c r="E14" s="25">
        <f t="shared" si="0"/>
        <v>9.930555555555555E-2</v>
      </c>
      <c r="F14">
        <f>VLOOKUP(B14,RainSummary!A10:C43,2)</f>
        <v>41.3</v>
      </c>
    </row>
    <row r="15" spans="2:6" x14ac:dyDescent="0.3">
      <c r="B15" s="27">
        <v>44102</v>
      </c>
      <c r="C15" s="25">
        <v>0.99930555555555556</v>
      </c>
      <c r="D15" s="25">
        <v>0.7416666666666667</v>
      </c>
      <c r="E15" s="25">
        <f t="shared" si="0"/>
        <v>0.25763888888888886</v>
      </c>
      <c r="F15">
        <f>VLOOKUP(B15,RainSummary!A11:C44,2)</f>
        <v>22.9</v>
      </c>
    </row>
    <row r="16" spans="2:6" x14ac:dyDescent="0.3">
      <c r="B16" s="27">
        <v>44103</v>
      </c>
      <c r="C16" s="25">
        <v>5.1388888888888894E-2</v>
      </c>
      <c r="D16" s="25">
        <v>0</v>
      </c>
      <c r="E16" s="25">
        <f t="shared" si="0"/>
        <v>5.1388888888888894E-2</v>
      </c>
      <c r="F16">
        <f>VLOOKUP(B16,RainSummary!A12:C45,2)</f>
        <v>1.2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238-9FF2-4239-BA73-00242B43CA15}">
  <dimension ref="A1:N36"/>
  <sheetViews>
    <sheetView workbookViewId="0">
      <selection sqref="A1:A1048576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customWidth="1"/>
    <col min="4" max="4" width="12.5546875" customWidth="1"/>
    <col min="5" max="5" width="13.5546875" customWidth="1"/>
    <col min="6" max="6" width="12.5546875" customWidth="1"/>
    <col min="7" max="7" width="11.33203125" customWidth="1"/>
    <col min="8" max="8" width="10.21875" customWidth="1"/>
    <col min="9" max="9" width="12.88671875" customWidth="1"/>
    <col min="10" max="10" width="12.6640625" customWidth="1"/>
    <col min="11" max="11" width="11.21875" customWidth="1"/>
    <col min="12" max="12" width="14.109375" customWidth="1"/>
    <col min="13" max="13" width="10" customWidth="1"/>
    <col min="14" max="14" width="10.109375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StemFlowVolume!D3</f>
        <v>0.27</v>
      </c>
      <c r="D2">
        <f>StemFlowVolume!G3</f>
        <v>0.03</v>
      </c>
      <c r="E2">
        <f>StemFlowVolume!J3</f>
        <v>0.16</v>
      </c>
      <c r="F2">
        <f>StemFlowVolume!M3</f>
        <v>0.08</v>
      </c>
      <c r="G2">
        <f>StemFlowVolume!P3</f>
        <v>0.01</v>
      </c>
      <c r="H2">
        <f>StemFlowVolume!S3</f>
        <v>0.06</v>
      </c>
      <c r="I2">
        <f>StemFlowVolume!V3</f>
        <v>1.57</v>
      </c>
      <c r="J2">
        <f>StemFlowVolume!Y3</f>
        <v>0</v>
      </c>
      <c r="K2">
        <f>StemFlowVolume!AB3</f>
        <v>0.38</v>
      </c>
      <c r="L2">
        <f>StemFlowVolume!AE3</f>
        <v>0.11</v>
      </c>
      <c r="M2">
        <f>StemFlowVolume!AH3</f>
        <v>0.27</v>
      </c>
      <c r="N2">
        <f>StemFlowVolume!AK3</f>
        <v>0.15</v>
      </c>
    </row>
    <row r="3" spans="1:14" x14ac:dyDescent="0.3">
      <c r="A3" s="4">
        <v>44040</v>
      </c>
      <c r="B3" s="3">
        <v>1.4</v>
      </c>
      <c r="C3">
        <f>StemFlowVolume!D4</f>
        <v>0</v>
      </c>
      <c r="D3">
        <f>StemFlowVolume!G4</f>
        <v>0</v>
      </c>
      <c r="E3">
        <f>StemFlowVolume!J4</f>
        <v>0</v>
      </c>
      <c r="F3">
        <f>StemFlowVolume!M4</f>
        <v>0</v>
      </c>
      <c r="G3">
        <f>StemFlowVolume!P4</f>
        <v>0</v>
      </c>
      <c r="H3">
        <f>StemFlowVolume!S4</f>
        <v>0</v>
      </c>
      <c r="I3">
        <f>StemFlowVolume!V4</f>
        <v>0.01</v>
      </c>
      <c r="J3">
        <f>StemFlowVolume!Y4</f>
        <v>0</v>
      </c>
      <c r="K3">
        <f>StemFlowVolume!AB4</f>
        <v>0</v>
      </c>
      <c r="L3">
        <f>StemFlowVolume!AE4</f>
        <v>0</v>
      </c>
      <c r="M3">
        <f>StemFlowVolume!AH4</f>
        <v>0</v>
      </c>
      <c r="N3">
        <f>StemFlowVolume!AK4</f>
        <v>0</v>
      </c>
    </row>
    <row r="4" spans="1:14" x14ac:dyDescent="0.3">
      <c r="A4" s="4">
        <v>43838</v>
      </c>
      <c r="B4" s="3">
        <v>2.6</v>
      </c>
      <c r="C4">
        <f>StemFlowVolume!D5</f>
        <v>0</v>
      </c>
      <c r="D4">
        <f>StemFlowVolume!G5</f>
        <v>0</v>
      </c>
      <c r="E4">
        <f>StemFlowVolume!J5</f>
        <v>0</v>
      </c>
      <c r="F4">
        <f>StemFlowVolume!M5</f>
        <v>0</v>
      </c>
      <c r="G4">
        <f>StemFlowVolume!P5</f>
        <v>0</v>
      </c>
      <c r="H4">
        <f>StemFlowVolume!S5</f>
        <v>0</v>
      </c>
      <c r="I4">
        <f>StemFlowVolume!V5</f>
        <v>0.03</v>
      </c>
      <c r="J4">
        <f>StemFlowVolume!Y5</f>
        <v>0</v>
      </c>
      <c r="K4">
        <f>StemFlowVolume!AB5</f>
        <v>0</v>
      </c>
      <c r="L4">
        <f>StemFlowVolume!AE5</f>
        <v>0</v>
      </c>
      <c r="M4">
        <f>StemFlowVolume!AH5</f>
        <v>0</v>
      </c>
      <c r="N4">
        <f>StemFlowVolume!AK5</f>
        <v>0</v>
      </c>
    </row>
    <row r="5" spans="1:14" x14ac:dyDescent="0.3">
      <c r="A5" s="4">
        <v>43838</v>
      </c>
      <c r="B5" s="3">
        <v>11.3</v>
      </c>
      <c r="C5">
        <f>StemFlowVolume!D6</f>
        <v>0.12</v>
      </c>
      <c r="D5">
        <f>StemFlowVolume!G6</f>
        <v>0.05</v>
      </c>
      <c r="E5">
        <f>StemFlowVolume!J6</f>
        <v>0.06</v>
      </c>
      <c r="F5">
        <f>StemFlowVolume!M6</f>
        <v>0.02</v>
      </c>
      <c r="G5">
        <f>StemFlowVolume!P6</f>
        <v>0</v>
      </c>
      <c r="H5">
        <f>StemFlowVolume!S6</f>
        <v>0.04</v>
      </c>
      <c r="I5">
        <f>StemFlowVolume!V6</f>
        <v>0.57999999999999996</v>
      </c>
      <c r="J5">
        <f>StemFlowVolume!Y6</f>
        <v>0.11</v>
      </c>
      <c r="K5">
        <f>StemFlowVolume!AB6</f>
        <v>0.12</v>
      </c>
      <c r="L5">
        <f>StemFlowVolume!AE6</f>
        <v>0.06</v>
      </c>
      <c r="M5">
        <f>StemFlowVolume!AH6</f>
        <v>0.12</v>
      </c>
      <c r="N5">
        <f>StemFlowVolume!AK6</f>
        <v>0.06</v>
      </c>
    </row>
    <row r="6" spans="1:14" x14ac:dyDescent="0.3">
      <c r="A6" s="4">
        <v>43869</v>
      </c>
      <c r="B6" s="3">
        <v>1.1000000000000001</v>
      </c>
      <c r="C6">
        <f>StemFlowVolume!D7</f>
        <v>0</v>
      </c>
      <c r="D6">
        <f>StemFlowVolume!G7</f>
        <v>0</v>
      </c>
      <c r="E6">
        <f>StemFlowVolume!J7</f>
        <v>0</v>
      </c>
      <c r="F6">
        <f>StemFlowVolume!M7</f>
        <v>0</v>
      </c>
      <c r="G6">
        <f>StemFlowVolume!P7</f>
        <v>0</v>
      </c>
      <c r="H6">
        <f>StemFlowVolume!S7</f>
        <v>0</v>
      </c>
      <c r="I6">
        <f>StemFlowVolume!V7</f>
        <v>0</v>
      </c>
      <c r="J6">
        <f>StemFlowVolume!Y7</f>
        <v>0</v>
      </c>
      <c r="K6">
        <f>StemFlowVolume!AB7</f>
        <v>0</v>
      </c>
      <c r="L6">
        <f>StemFlowVolume!AE7</f>
        <v>0</v>
      </c>
      <c r="M6">
        <f>StemFlowVolume!AH7</f>
        <v>0</v>
      </c>
      <c r="N6">
        <f>StemFlowVolume!AK7</f>
        <v>0</v>
      </c>
    </row>
    <row r="7" spans="1:14" x14ac:dyDescent="0.3">
      <c r="A7" s="4">
        <v>43898</v>
      </c>
      <c r="B7" s="3">
        <v>23.4</v>
      </c>
      <c r="C7">
        <f>StemFlowVolume!D8</f>
        <v>0.74</v>
      </c>
      <c r="D7">
        <f>StemFlowVolume!G8</f>
        <v>0.16</v>
      </c>
      <c r="E7">
        <f>StemFlowVolume!J8</f>
        <v>0.31</v>
      </c>
      <c r="F7">
        <f>StemFlowVolume!M8</f>
        <v>0.15</v>
      </c>
      <c r="G7">
        <f>StemFlowVolume!P8</f>
        <v>0.09</v>
      </c>
      <c r="H7">
        <f>StemFlowVolume!S8</f>
        <v>0</v>
      </c>
      <c r="I7">
        <f>StemFlowVolume!V8</f>
        <v>2.59</v>
      </c>
      <c r="J7">
        <f>StemFlowVolume!Y8</f>
        <v>0.34</v>
      </c>
      <c r="K7">
        <f>StemFlowVolume!AB8</f>
        <v>0.75</v>
      </c>
      <c r="L7">
        <f>StemFlowVolume!AE8</f>
        <v>0.06</v>
      </c>
      <c r="M7">
        <f>StemFlowVolume!AH8</f>
        <v>0.76</v>
      </c>
      <c r="N7">
        <f>StemFlowVolume!AK8</f>
        <v>0.22</v>
      </c>
    </row>
    <row r="8" spans="1:14" x14ac:dyDescent="0.3">
      <c r="A8" s="4">
        <v>43929</v>
      </c>
      <c r="B8" s="3">
        <v>14.7</v>
      </c>
      <c r="C8">
        <f>StemFlowVolume!D9</f>
        <v>0.65</v>
      </c>
      <c r="D8">
        <f>StemFlowVolume!G9</f>
        <v>0.26</v>
      </c>
      <c r="E8">
        <f>StemFlowVolume!J9</f>
        <v>0.68</v>
      </c>
      <c r="F8">
        <f>StemFlowVolume!M9</f>
        <v>0.06</v>
      </c>
      <c r="G8">
        <f>StemFlowVolume!P9</f>
        <v>0.04</v>
      </c>
      <c r="H8">
        <f>StemFlowVolume!S9</f>
        <v>0</v>
      </c>
      <c r="I8">
        <f>StemFlowVolume!V9</f>
        <v>3.16</v>
      </c>
      <c r="J8">
        <f>StemFlowVolume!Y9</f>
        <v>0.22</v>
      </c>
      <c r="K8">
        <f>StemFlowVolume!AB9</f>
        <v>0.44</v>
      </c>
      <c r="L8">
        <f>StemFlowVolume!AE9</f>
        <v>7.0000000000000007E-2</v>
      </c>
      <c r="M8">
        <f>StemFlowVolume!AH9</f>
        <v>0.13</v>
      </c>
      <c r="N8">
        <f>StemFlowVolume!AK9</f>
        <v>0.59</v>
      </c>
    </row>
    <row r="9" spans="1:14" x14ac:dyDescent="0.3">
      <c r="A9" s="4">
        <v>43959</v>
      </c>
      <c r="B9" s="3">
        <v>0.2</v>
      </c>
      <c r="C9">
        <f>StemFlowVolume!D10</f>
        <v>0</v>
      </c>
      <c r="D9">
        <f>StemFlowVolume!G10</f>
        <v>0</v>
      </c>
      <c r="E9">
        <f>StemFlowVolume!J10</f>
        <v>0</v>
      </c>
      <c r="F9">
        <f>StemFlowVolume!M10</f>
        <v>0</v>
      </c>
      <c r="G9">
        <f>StemFlowVolume!P10</f>
        <v>0</v>
      </c>
      <c r="H9">
        <f>StemFlowVolume!S10</f>
        <v>0</v>
      </c>
      <c r="I9">
        <f>StemFlowVolume!V10</f>
        <v>0</v>
      </c>
      <c r="J9">
        <f>StemFlowVolume!Y10</f>
        <v>0</v>
      </c>
      <c r="K9">
        <f>StemFlowVolume!AB10</f>
        <v>0</v>
      </c>
      <c r="L9">
        <f>StemFlowVolume!AE10</f>
        <v>0</v>
      </c>
      <c r="M9">
        <f>StemFlowVolume!AH10</f>
        <v>0</v>
      </c>
      <c r="N9">
        <f>StemFlowVolume!AK10</f>
        <v>0</v>
      </c>
    </row>
    <row r="10" spans="1:14" x14ac:dyDescent="0.3">
      <c r="A10" s="4">
        <v>44059</v>
      </c>
      <c r="B10" s="3">
        <v>14.3</v>
      </c>
      <c r="C10">
        <f>StemFlowVolume!D11</f>
        <v>0.26</v>
      </c>
      <c r="D10">
        <f>StemFlowVolume!G11</f>
        <v>0.06</v>
      </c>
      <c r="E10">
        <f>StemFlowVolume!J11</f>
        <v>0.12</v>
      </c>
      <c r="F10">
        <f>StemFlowVolume!M11</f>
        <v>0.04</v>
      </c>
      <c r="G10">
        <f>StemFlowVolume!P11</f>
        <v>0</v>
      </c>
      <c r="H10">
        <f>StemFlowVolume!S11</f>
        <v>0.06</v>
      </c>
      <c r="I10">
        <f>StemFlowVolume!V11</f>
        <v>2.23</v>
      </c>
      <c r="J10">
        <f>StemFlowVolume!Y11</f>
        <v>0.12</v>
      </c>
      <c r="K10">
        <f>StemFlowVolume!AB11</f>
        <v>0.13</v>
      </c>
      <c r="L10">
        <f>StemFlowVolume!AE11</f>
        <v>0</v>
      </c>
      <c r="M10">
        <f>StemFlowVolume!AH11</f>
        <v>0.11</v>
      </c>
      <c r="N10">
        <f>StemFlowVolume!AK11</f>
        <v>0.19</v>
      </c>
    </row>
    <row r="11" spans="1:14" x14ac:dyDescent="0.3">
      <c r="A11" s="4">
        <v>44060</v>
      </c>
      <c r="B11" s="3">
        <v>0.4</v>
      </c>
      <c r="C11">
        <f>StemFlowVolume!D12</f>
        <v>0</v>
      </c>
      <c r="D11">
        <f>StemFlowVolume!G12</f>
        <v>0</v>
      </c>
      <c r="E11">
        <f>StemFlowVolume!J12</f>
        <v>0</v>
      </c>
      <c r="F11">
        <f>StemFlowVolume!M12</f>
        <v>0</v>
      </c>
      <c r="G11">
        <f>StemFlowVolume!P12</f>
        <v>0</v>
      </c>
      <c r="H11">
        <f>StemFlowVolume!S12</f>
        <v>0</v>
      </c>
      <c r="I11">
        <f>StemFlowVolume!V12</f>
        <v>0</v>
      </c>
      <c r="J11">
        <f>StemFlowVolume!Y12</f>
        <v>0</v>
      </c>
      <c r="K11">
        <f>StemFlowVolume!AB12</f>
        <v>0</v>
      </c>
      <c r="L11">
        <f>StemFlowVolume!AE12</f>
        <v>0</v>
      </c>
      <c r="M11">
        <f>StemFlowVolume!AH12</f>
        <v>0</v>
      </c>
      <c r="N11">
        <f>StemFlowVolume!AK12</f>
        <v>0</v>
      </c>
    </row>
    <row r="12" spans="1:14" x14ac:dyDescent="0.3">
      <c r="A12" s="4">
        <v>44069</v>
      </c>
      <c r="B12" s="3">
        <v>8</v>
      </c>
      <c r="C12">
        <f>StemFlowVolume!D13</f>
        <v>0.01</v>
      </c>
      <c r="D12">
        <f>StemFlowVolume!G13</f>
        <v>0</v>
      </c>
      <c r="E12">
        <f>StemFlowVolume!J13</f>
        <v>0.03</v>
      </c>
      <c r="F12">
        <f>StemFlowVolume!M13</f>
        <v>0.01</v>
      </c>
      <c r="G12">
        <f>StemFlowVolume!P13</f>
        <v>0</v>
      </c>
      <c r="H12">
        <f>StemFlowVolume!S13</f>
        <v>0.01</v>
      </c>
      <c r="I12">
        <f>StemFlowVolume!V13</f>
        <v>0.26</v>
      </c>
      <c r="J12">
        <f>StemFlowVolume!Y13</f>
        <v>0.05</v>
      </c>
      <c r="K12">
        <f>StemFlowVolume!AB13</f>
        <v>0.01</v>
      </c>
      <c r="L12">
        <f>StemFlowVolume!AE13</f>
        <v>0.04</v>
      </c>
      <c r="M12">
        <f>StemFlowVolume!AH13</f>
        <v>0.02</v>
      </c>
      <c r="N12">
        <f>StemFlowVolume!AK13</f>
        <v>0</v>
      </c>
    </row>
    <row r="13" spans="1:14" x14ac:dyDescent="0.3">
      <c r="A13" s="4">
        <v>44070</v>
      </c>
      <c r="B13" s="3">
        <v>13.4</v>
      </c>
      <c r="C13">
        <f>StemFlowVolume!D14</f>
        <v>0.16</v>
      </c>
      <c r="D13">
        <f>StemFlowVolume!G14</f>
        <v>0.01</v>
      </c>
      <c r="E13">
        <f>StemFlowVolume!J14</f>
        <v>0.15</v>
      </c>
      <c r="F13">
        <f>StemFlowVolume!M14</f>
        <v>0.04</v>
      </c>
      <c r="G13">
        <f>StemFlowVolume!P14</f>
        <v>0.01</v>
      </c>
      <c r="H13">
        <f>StemFlowVolume!S14</f>
        <v>0.02</v>
      </c>
      <c r="I13">
        <f>StemFlowVolume!V14</f>
        <v>0.57999999999999996</v>
      </c>
      <c r="J13">
        <f>StemFlowVolume!Y14</f>
        <v>0.16</v>
      </c>
      <c r="K13">
        <f>StemFlowVolume!AB14</f>
        <v>0.1</v>
      </c>
      <c r="L13">
        <f>StemFlowVolume!AE14</f>
        <v>0.06</v>
      </c>
      <c r="M13">
        <f>StemFlowVolume!AH14</f>
        <v>0.24</v>
      </c>
      <c r="N13">
        <f>StemFlowVolume!AK14</f>
        <v>0.1</v>
      </c>
    </row>
    <row r="14" spans="1:14" x14ac:dyDescent="0.3">
      <c r="A14" s="4">
        <v>44071</v>
      </c>
      <c r="B14" s="3">
        <v>36.6</v>
      </c>
      <c r="C14">
        <f>StemFlowVolume!D15</f>
        <v>1.93</v>
      </c>
      <c r="D14">
        <f>StemFlowVolume!G15</f>
        <v>0.8</v>
      </c>
      <c r="E14">
        <f>StemFlowVolume!J15</f>
        <v>1.95</v>
      </c>
      <c r="F14">
        <f>StemFlowVolume!M15</f>
        <v>0.3</v>
      </c>
      <c r="G14">
        <f>StemFlowVolume!P15</f>
        <v>0.39</v>
      </c>
      <c r="H14">
        <f>StemFlowVolume!S15</f>
        <v>0.41</v>
      </c>
      <c r="I14">
        <f>StemFlowVolume!V15</f>
        <v>6.26</v>
      </c>
      <c r="J14">
        <f>StemFlowVolume!Y15</f>
        <v>1.0900000000000001</v>
      </c>
      <c r="K14">
        <f>StemFlowVolume!AB15</f>
        <v>0.88</v>
      </c>
      <c r="L14">
        <f>StemFlowVolume!AE15</f>
        <v>0.56000000000000005</v>
      </c>
      <c r="M14">
        <f>StemFlowVolume!AH15</f>
        <v>1.45</v>
      </c>
      <c r="N14">
        <f>StemFlowVolume!AK15</f>
        <v>1.21</v>
      </c>
    </row>
    <row r="15" spans="1:14" x14ac:dyDescent="0.3">
      <c r="A15" s="4">
        <v>43960</v>
      </c>
      <c r="B15" s="3">
        <v>3.5</v>
      </c>
      <c r="C15">
        <f>StemFlowVolume!D16</f>
        <v>0</v>
      </c>
      <c r="D15">
        <f>StemFlowVolume!G16</f>
        <v>0</v>
      </c>
      <c r="E15">
        <f>StemFlowVolume!J16</f>
        <v>0</v>
      </c>
      <c r="F15">
        <f>StemFlowVolume!M16</f>
        <v>0</v>
      </c>
      <c r="G15">
        <f>StemFlowVolume!P16</f>
        <v>0</v>
      </c>
      <c r="H15">
        <f>StemFlowVolume!S16</f>
        <v>0</v>
      </c>
      <c r="I15">
        <f>StemFlowVolume!V16</f>
        <v>0.22</v>
      </c>
      <c r="J15">
        <f>StemFlowVolume!Y16</f>
        <v>0</v>
      </c>
      <c r="K15">
        <f>StemFlowVolume!AB16</f>
        <v>0</v>
      </c>
      <c r="L15">
        <f>StemFlowVolume!AE16</f>
        <v>0</v>
      </c>
      <c r="M15">
        <f>StemFlowVolume!AH16</f>
        <v>0</v>
      </c>
      <c r="N15">
        <f>StemFlowVolume!AK16</f>
        <v>0</v>
      </c>
    </row>
    <row r="16" spans="1:14" x14ac:dyDescent="0.3">
      <c r="A16" s="4">
        <v>44021</v>
      </c>
      <c r="B16" s="3">
        <v>41.3</v>
      </c>
      <c r="C16">
        <f>StemFlowVolume!D17</f>
        <v>2.38</v>
      </c>
      <c r="D16">
        <f>StemFlowVolume!G17</f>
        <v>1.37</v>
      </c>
      <c r="E16">
        <f>StemFlowVolume!J17</f>
        <v>2.35</v>
      </c>
      <c r="F16">
        <f>StemFlowVolume!M17</f>
        <v>0.27</v>
      </c>
      <c r="G16">
        <f>StemFlowVolume!P17</f>
        <v>0.35</v>
      </c>
      <c r="H16">
        <f>StemFlowVolume!S17</f>
        <v>0.45</v>
      </c>
      <c r="I16">
        <f>StemFlowVolume!V17</f>
        <v>9.7899999999999991</v>
      </c>
      <c r="J16">
        <f>StemFlowVolume!Y17</f>
        <v>1.48</v>
      </c>
      <c r="K16">
        <f>StemFlowVolume!AB17</f>
        <v>1.64</v>
      </c>
      <c r="L16">
        <f>StemFlowVolume!AE17</f>
        <v>0.63</v>
      </c>
      <c r="M16">
        <f>StemFlowVolume!AH17</f>
        <v>1.67</v>
      </c>
      <c r="N16">
        <f>StemFlowVolume!AK17</f>
        <v>0.44</v>
      </c>
    </row>
    <row r="17" spans="1:14" x14ac:dyDescent="0.3">
      <c r="A17" s="4">
        <v>44083</v>
      </c>
      <c r="B17" s="3">
        <v>0.2</v>
      </c>
      <c r="C17">
        <f>StemFlowVolume!D18</f>
        <v>0</v>
      </c>
      <c r="D17">
        <f>StemFlowVolume!G18</f>
        <v>0</v>
      </c>
      <c r="E17">
        <f>StemFlowVolume!J18</f>
        <v>0</v>
      </c>
      <c r="F17">
        <f>StemFlowVolume!M18</f>
        <v>0</v>
      </c>
      <c r="G17">
        <f>StemFlowVolume!P18</f>
        <v>0</v>
      </c>
      <c r="H17">
        <f>StemFlowVolume!S18</f>
        <v>0</v>
      </c>
      <c r="I17">
        <f>StemFlowVolume!V18</f>
        <v>0</v>
      </c>
      <c r="J17">
        <f>StemFlowVolume!Y18</f>
        <v>0</v>
      </c>
      <c r="K17">
        <f>StemFlowVolume!AB18</f>
        <v>0</v>
      </c>
      <c r="L17">
        <f>StemFlowVolume!AE18</f>
        <v>0</v>
      </c>
      <c r="M17">
        <f>StemFlowVolume!AH18</f>
        <v>0</v>
      </c>
      <c r="N17">
        <f>StemFlowVolume!AK18</f>
        <v>0</v>
      </c>
    </row>
    <row r="18" spans="1:14" x14ac:dyDescent="0.3">
      <c r="A18" s="4">
        <v>44087</v>
      </c>
      <c r="B18" s="3">
        <v>6.6</v>
      </c>
      <c r="C18">
        <f>StemFlowVolume!D19</f>
        <v>0.04</v>
      </c>
      <c r="D18">
        <f>StemFlowVolume!G19</f>
        <v>0</v>
      </c>
      <c r="E18">
        <f>StemFlowVolume!J19</f>
        <v>0</v>
      </c>
      <c r="F18">
        <f>StemFlowVolume!M19</f>
        <v>0.01</v>
      </c>
      <c r="G18">
        <f>StemFlowVolume!P19</f>
        <v>0</v>
      </c>
      <c r="H18">
        <f>StemFlowVolume!S19</f>
        <v>0</v>
      </c>
      <c r="I18">
        <f>StemFlowVolume!V19</f>
        <v>1.02</v>
      </c>
      <c r="J18">
        <f>StemFlowVolume!Y19</f>
        <v>0.02</v>
      </c>
      <c r="K18">
        <f>StemFlowVolume!AB19</f>
        <v>0</v>
      </c>
      <c r="L18">
        <f>StemFlowVolume!AE19</f>
        <v>0.01</v>
      </c>
      <c r="M18">
        <f>StemFlowVolume!AH19</f>
        <v>0.01</v>
      </c>
      <c r="N18">
        <f>StemFlowVolume!AK19</f>
        <v>0</v>
      </c>
    </row>
    <row r="19" spans="1:14" x14ac:dyDescent="0.3">
      <c r="A19" s="21">
        <v>44102</v>
      </c>
      <c r="B19" s="6">
        <v>22.9</v>
      </c>
      <c r="C19">
        <f>StemFlowVolume!D20</f>
        <v>1</v>
      </c>
      <c r="D19">
        <f>StemFlowVolume!G20</f>
        <v>0.67</v>
      </c>
      <c r="E19">
        <f>StemFlowVolume!J20</f>
        <v>1.1399999999999999</v>
      </c>
      <c r="F19">
        <f>StemFlowVolume!M20</f>
        <v>0.31</v>
      </c>
      <c r="G19">
        <f>StemFlowVolume!P20</f>
        <v>0.17</v>
      </c>
      <c r="H19">
        <f>StemFlowVolume!S20</f>
        <v>0.15</v>
      </c>
      <c r="I19">
        <f>StemFlowVolume!V20</f>
        <v>5.68</v>
      </c>
      <c r="J19">
        <f>StemFlowVolume!Y20</f>
        <v>0.52</v>
      </c>
      <c r="K19">
        <f>StemFlowVolume!AB20</f>
        <v>0</v>
      </c>
      <c r="L19">
        <f>StemFlowVolume!AE20</f>
        <v>0.27</v>
      </c>
      <c r="M19">
        <f>StemFlowVolume!AH20</f>
        <v>1.03</v>
      </c>
      <c r="N19">
        <f>StemFlowVolume!AK20</f>
        <v>0</v>
      </c>
    </row>
    <row r="20" spans="1:14" x14ac:dyDescent="0.3">
      <c r="A20" s="4">
        <v>44103</v>
      </c>
      <c r="B20" s="3">
        <v>1.2</v>
      </c>
      <c r="C20">
        <f>StemFlowVolume!D21</f>
        <v>0</v>
      </c>
      <c r="D20">
        <f>StemFlowVolume!G21</f>
        <v>0</v>
      </c>
      <c r="E20">
        <f>StemFlowVolume!J21</f>
        <v>0</v>
      </c>
      <c r="F20">
        <f>StemFlowVolume!M21</f>
        <v>0</v>
      </c>
      <c r="G20">
        <f>StemFlowVolume!P21</f>
        <v>0</v>
      </c>
      <c r="H20">
        <f>StemFlowVolume!S21</f>
        <v>0</v>
      </c>
      <c r="I20">
        <f>StemFlowVolume!V21</f>
        <v>0</v>
      </c>
      <c r="J20">
        <f>StemFlowVolume!Y21</f>
        <v>0</v>
      </c>
      <c r="K20">
        <f>StemFlowVolume!AB21</f>
        <v>0</v>
      </c>
      <c r="L20">
        <f>StemFlowVolume!AE21</f>
        <v>0.01</v>
      </c>
      <c r="M20">
        <f>StemFlowVolume!AH21</f>
        <v>0</v>
      </c>
      <c r="N20">
        <f>StemFlowVolume!AK21</f>
        <v>0</v>
      </c>
    </row>
    <row r="21" spans="1:14" x14ac:dyDescent="0.3">
      <c r="A21" s="4">
        <v>43840</v>
      </c>
      <c r="B21" s="3">
        <v>0.5</v>
      </c>
      <c r="C21">
        <f>StemFlowVolume!D22</f>
        <v>0</v>
      </c>
      <c r="D21">
        <f>StemFlowVolume!G22</f>
        <v>0</v>
      </c>
      <c r="E21">
        <f>StemFlowVolume!J22</f>
        <v>0</v>
      </c>
      <c r="F21">
        <f>StemFlowVolume!M22</f>
        <v>0</v>
      </c>
      <c r="G21">
        <f>StemFlowVolume!P22</f>
        <v>0</v>
      </c>
      <c r="H21">
        <f>StemFlowVolume!S22</f>
        <v>0</v>
      </c>
      <c r="I21">
        <f>StemFlowVolume!V22</f>
        <v>0</v>
      </c>
      <c r="J21">
        <f>StemFlowVolume!Y22</f>
        <v>0</v>
      </c>
      <c r="K21">
        <f>StemFlowVolume!AB22</f>
        <v>0</v>
      </c>
      <c r="L21">
        <f>StemFlowVolume!AE22</f>
        <v>0</v>
      </c>
      <c r="M21">
        <f>StemFlowVolume!AH22</f>
        <v>0</v>
      </c>
      <c r="N21">
        <f>StemFlowVolume!AK22</f>
        <v>0</v>
      </c>
    </row>
    <row r="22" spans="1:14" x14ac:dyDescent="0.3">
      <c r="A22" s="4">
        <v>43931</v>
      </c>
      <c r="B22" s="3">
        <v>0.3</v>
      </c>
      <c r="C22">
        <f>StemFlowVolume!D23</f>
        <v>0</v>
      </c>
      <c r="D22">
        <f>StemFlowVolume!G23</f>
        <v>0</v>
      </c>
      <c r="E22">
        <f>StemFlowVolume!J23</f>
        <v>0</v>
      </c>
      <c r="F22">
        <f>StemFlowVolume!M23</f>
        <v>0</v>
      </c>
      <c r="G22">
        <f>StemFlowVolume!P23</f>
        <v>0</v>
      </c>
      <c r="H22">
        <f>StemFlowVolume!S23</f>
        <v>0</v>
      </c>
      <c r="I22">
        <f>StemFlowVolume!V23</f>
        <v>0</v>
      </c>
      <c r="J22">
        <f>StemFlowVolume!Y23</f>
        <v>0</v>
      </c>
      <c r="K22">
        <f>StemFlowVolume!AB23</f>
        <v>0</v>
      </c>
      <c r="L22">
        <f>StemFlowVolume!AE23</f>
        <v>0</v>
      </c>
      <c r="M22">
        <f>StemFlowVolume!AH23</f>
        <v>0</v>
      </c>
      <c r="N22">
        <f>StemFlowVolume!AK23</f>
        <v>0</v>
      </c>
    </row>
    <row r="23" spans="1:14" x14ac:dyDescent="0.3">
      <c r="A23" s="4">
        <v>44810</v>
      </c>
      <c r="B23" s="3">
        <v>23.1</v>
      </c>
      <c r="C23">
        <f>StemFlowVolume!D24</f>
        <v>0.21</v>
      </c>
      <c r="D23">
        <f>StemFlowVolume!G24</f>
        <v>0</v>
      </c>
      <c r="E23">
        <f>StemFlowVolume!J24</f>
        <v>0.38</v>
      </c>
      <c r="F23">
        <f>StemFlowVolume!M24</f>
        <v>0.1</v>
      </c>
      <c r="G23">
        <f>StemFlowVolume!P24</f>
        <v>0</v>
      </c>
      <c r="H23">
        <f>StemFlowVolume!S24</f>
        <v>0.03</v>
      </c>
      <c r="I23">
        <f>StemFlowVolume!V24</f>
        <v>1.22</v>
      </c>
      <c r="J23">
        <f>StemFlowVolume!Y24</f>
        <v>0</v>
      </c>
      <c r="K23">
        <f>StemFlowVolume!AB24</f>
        <v>0</v>
      </c>
      <c r="L23">
        <f>StemFlowVolume!AE24</f>
        <v>0.12</v>
      </c>
      <c r="M23">
        <f>StemFlowVolume!AH24</f>
        <v>7.0000000000000007E-2</v>
      </c>
      <c r="N23">
        <f>StemFlowVolume!AK24</f>
        <v>0.02</v>
      </c>
    </row>
    <row r="24" spans="1:14" x14ac:dyDescent="0.3">
      <c r="A24" s="4">
        <v>44729</v>
      </c>
      <c r="B24" s="3">
        <v>77.900000000000006</v>
      </c>
      <c r="C24">
        <f>StemFlowVolume!D25</f>
        <v>0</v>
      </c>
      <c r="D24">
        <f>StemFlowVolume!G25</f>
        <v>2.27</v>
      </c>
      <c r="E24">
        <f>StemFlowVolume!J25</f>
        <v>3.93</v>
      </c>
      <c r="F24">
        <f>StemFlowVolume!M25</f>
        <v>2.7</v>
      </c>
      <c r="G24">
        <f>StemFlowVolume!P25</f>
        <v>1.93</v>
      </c>
      <c r="H24">
        <f>StemFlowVolume!S25</f>
        <v>0</v>
      </c>
      <c r="I24">
        <f>StemFlowVolume!V25</f>
        <v>0</v>
      </c>
      <c r="J24">
        <f>StemFlowVolume!Y25</f>
        <v>0</v>
      </c>
      <c r="K24">
        <f>StemFlowVolume!AB25</f>
        <v>1.39</v>
      </c>
      <c r="L24">
        <f>StemFlowVolume!AE25</f>
        <v>0</v>
      </c>
      <c r="M24">
        <f>StemFlowVolume!AH25</f>
        <v>0.26</v>
      </c>
      <c r="N24">
        <f>StemFlowVolume!AK25</f>
        <v>0.39</v>
      </c>
    </row>
    <row r="25" spans="1:14" x14ac:dyDescent="0.3">
      <c r="A25" s="4">
        <v>44749</v>
      </c>
      <c r="B25" s="3">
        <v>13.2</v>
      </c>
      <c r="C25">
        <f>StemFlowVolume!D26</f>
        <v>0.08</v>
      </c>
      <c r="D25">
        <f>StemFlowVolume!G26</f>
        <v>0</v>
      </c>
      <c r="E25">
        <f>StemFlowVolume!J26</f>
        <v>0.14000000000000001</v>
      </c>
      <c r="F25">
        <f>StemFlowVolume!M26</f>
        <v>0.12</v>
      </c>
      <c r="G25">
        <f>StemFlowVolume!P26</f>
        <v>0</v>
      </c>
      <c r="H25">
        <f>StemFlowVolume!S26</f>
        <v>0</v>
      </c>
      <c r="I25">
        <f>StemFlowVolume!V26</f>
        <v>0</v>
      </c>
      <c r="J25">
        <f>StemFlowVolume!Y26</f>
        <v>0</v>
      </c>
      <c r="K25">
        <f>StemFlowVolume!AB26</f>
        <v>0.25</v>
      </c>
      <c r="L25">
        <f>StemFlowVolume!AE26</f>
        <v>0.04</v>
      </c>
      <c r="M25">
        <f>StemFlowVolume!AH26</f>
        <v>0.19</v>
      </c>
      <c r="N25">
        <f>StemFlowVolume!AK26</f>
        <v>0</v>
      </c>
    </row>
    <row r="26" spans="1:14" x14ac:dyDescent="0.3">
      <c r="A26" s="4">
        <v>44756</v>
      </c>
      <c r="B26" s="3">
        <v>11.9</v>
      </c>
      <c r="C26">
        <f>StemFlowVolume!D27</f>
        <v>0.63</v>
      </c>
      <c r="D26">
        <f>StemFlowVolume!G27</f>
        <v>0.28000000000000003</v>
      </c>
      <c r="E26">
        <f>StemFlowVolume!J27</f>
        <v>1.34</v>
      </c>
      <c r="F26">
        <f>StemFlowVolume!M27</f>
        <v>0.45</v>
      </c>
      <c r="G26">
        <f>StemFlowVolume!P27</f>
        <v>0</v>
      </c>
      <c r="H26">
        <f>StemFlowVolume!S27</f>
        <v>0.04</v>
      </c>
      <c r="I26">
        <f>StemFlowVolume!V27</f>
        <v>0</v>
      </c>
      <c r="J26">
        <f>StemFlowVolume!Y27</f>
        <v>0</v>
      </c>
      <c r="K26">
        <f>StemFlowVolume!AB27</f>
        <v>0.33</v>
      </c>
      <c r="L26">
        <f>StemFlowVolume!AE27</f>
        <v>0.05</v>
      </c>
      <c r="M26">
        <f>StemFlowVolume!AH27</f>
        <v>0.28000000000000003</v>
      </c>
      <c r="N26">
        <f>StemFlowVolume!AK27</f>
        <v>0</v>
      </c>
    </row>
    <row r="27" spans="1:14" x14ac:dyDescent="0.3">
      <c r="A27" s="4">
        <v>44761</v>
      </c>
      <c r="B27" s="3">
        <v>40.9</v>
      </c>
      <c r="C27">
        <f>StemFlowVolume!D28</f>
        <v>0.25</v>
      </c>
      <c r="D27">
        <f>StemFlowVolume!G28</f>
        <v>0.96</v>
      </c>
      <c r="E27">
        <f>StemFlowVolume!J28</f>
        <v>1.65</v>
      </c>
      <c r="F27">
        <f>StemFlowVolume!M28</f>
        <v>0.8</v>
      </c>
      <c r="G27">
        <f>StemFlowVolume!P28</f>
        <v>0.46</v>
      </c>
      <c r="H27">
        <f>StemFlowVolume!S28</f>
        <v>0.05</v>
      </c>
      <c r="I27">
        <f>StemFlowVolume!V28</f>
        <v>0</v>
      </c>
      <c r="J27">
        <f>StemFlowVolume!Y28</f>
        <v>0.32</v>
      </c>
      <c r="K27">
        <f>StemFlowVolume!AB28</f>
        <v>0.65</v>
      </c>
      <c r="L27">
        <f>StemFlowVolume!AE28</f>
        <v>0.28000000000000003</v>
      </c>
      <c r="M27">
        <f>StemFlowVolume!AH28</f>
        <v>0.15</v>
      </c>
      <c r="N27">
        <f>StemFlowVolume!AK28</f>
        <v>1.07</v>
      </c>
    </row>
    <row r="28" spans="1:14" x14ac:dyDescent="0.3">
      <c r="A28" s="4">
        <v>44600</v>
      </c>
      <c r="B28" s="3">
        <v>43.4</v>
      </c>
      <c r="C28">
        <f>StemFlowVolume!D29</f>
        <v>0.3</v>
      </c>
      <c r="D28">
        <f>StemFlowVolume!G29</f>
        <v>0.96</v>
      </c>
      <c r="E28">
        <f>StemFlowVolume!J29</f>
        <v>1.65</v>
      </c>
      <c r="F28">
        <f>StemFlowVolume!M29</f>
        <v>0.8</v>
      </c>
      <c r="G28">
        <f>StemFlowVolume!P29</f>
        <v>0.42</v>
      </c>
      <c r="H28">
        <f>StemFlowVolume!S29</f>
        <v>0</v>
      </c>
      <c r="I28">
        <f>StemFlowVolume!V29</f>
        <v>0</v>
      </c>
      <c r="J28">
        <f>StemFlowVolume!Y29</f>
        <v>0.46</v>
      </c>
      <c r="K28">
        <f>StemFlowVolume!AB29</f>
        <v>0</v>
      </c>
      <c r="L28">
        <f>StemFlowVolume!AE29</f>
        <v>0</v>
      </c>
      <c r="M28">
        <f>StemFlowVolume!AH29</f>
        <v>0.15</v>
      </c>
      <c r="N28">
        <f>StemFlowVolume!AK29</f>
        <v>0</v>
      </c>
    </row>
    <row r="29" spans="1:14" x14ac:dyDescent="0.3">
      <c r="A29" s="4">
        <v>44873</v>
      </c>
      <c r="B29" s="3">
        <v>74.400000000000006</v>
      </c>
      <c r="C29">
        <f>StemFlowVolume!D30</f>
        <v>0.69</v>
      </c>
      <c r="D29">
        <f>StemFlowVolume!G30</f>
        <v>0</v>
      </c>
      <c r="E29">
        <f>StemFlowVolume!J30</f>
        <v>2.11</v>
      </c>
      <c r="F29">
        <f>StemFlowVolume!M30</f>
        <v>0.85</v>
      </c>
      <c r="G29">
        <f>StemFlowVolume!P30</f>
        <v>0.71</v>
      </c>
      <c r="H29">
        <f>StemFlowVolume!S30</f>
        <v>0.05</v>
      </c>
      <c r="I29">
        <f>StemFlowVolume!V30</f>
        <v>4.5599999999999996</v>
      </c>
      <c r="J29">
        <f>StemFlowVolume!Y30</f>
        <v>0.25</v>
      </c>
      <c r="K29">
        <f>StemFlowVolume!AB30</f>
        <v>0</v>
      </c>
      <c r="L29">
        <f>StemFlowVolume!AE30</f>
        <v>0</v>
      </c>
      <c r="M29">
        <f>StemFlowVolume!AH30</f>
        <v>0.18</v>
      </c>
      <c r="N29">
        <f>StemFlowVolume!AK30</f>
        <v>0</v>
      </c>
    </row>
    <row r="30" spans="1:14" x14ac:dyDescent="0.3">
      <c r="A30" s="4">
        <v>44796</v>
      </c>
      <c r="B30" s="3">
        <v>26.4</v>
      </c>
      <c r="C30">
        <f>StemFlowVolume!D31</f>
        <v>0.13</v>
      </c>
      <c r="D30">
        <f>StemFlowVolume!G31</f>
        <v>0.02</v>
      </c>
      <c r="E30">
        <f>StemFlowVolume!J31</f>
        <v>0.16</v>
      </c>
      <c r="F30">
        <f>StemFlowVolume!M31</f>
        <v>0.04</v>
      </c>
      <c r="G30">
        <f>StemFlowVolume!P31</f>
        <v>0</v>
      </c>
      <c r="H30">
        <f>StemFlowVolume!S31</f>
        <v>0</v>
      </c>
      <c r="I30">
        <f>StemFlowVolume!V31</f>
        <v>0</v>
      </c>
      <c r="J30">
        <f>StemFlowVolume!Y31</f>
        <v>0.15</v>
      </c>
      <c r="K30">
        <f>StemFlowVolume!AB31</f>
        <v>0</v>
      </c>
      <c r="L30">
        <f>StemFlowVolume!AE31</f>
        <v>0</v>
      </c>
      <c r="M30">
        <f>StemFlowVolume!AH31</f>
        <v>7.0000000000000007E-2</v>
      </c>
      <c r="N30">
        <f>StemFlowVolume!AK31</f>
        <v>0</v>
      </c>
    </row>
    <row r="31" spans="1:14" x14ac:dyDescent="0.3">
      <c r="A31" s="4">
        <v>44843</v>
      </c>
      <c r="B31" s="3">
        <v>58.4</v>
      </c>
      <c r="C31">
        <f>StemFlowVolume!D32</f>
        <v>1.81</v>
      </c>
      <c r="D31">
        <f>StemFlowVolume!G32</f>
        <v>0</v>
      </c>
      <c r="E31">
        <f>StemFlowVolume!J32</f>
        <v>1.7</v>
      </c>
      <c r="F31">
        <f>StemFlowVolume!M32</f>
        <v>0.45</v>
      </c>
      <c r="G31">
        <f>StemFlowVolume!P32</f>
        <v>0.5</v>
      </c>
      <c r="H31">
        <f>StemFlowVolume!S32</f>
        <v>0</v>
      </c>
      <c r="I31">
        <f>StemFlowVolume!V32</f>
        <v>0</v>
      </c>
      <c r="J31">
        <f>StemFlowVolume!Y32</f>
        <v>0.27</v>
      </c>
      <c r="K31">
        <f>StemFlowVolume!AB32</f>
        <v>0.28999999999999998</v>
      </c>
      <c r="L31">
        <f>StemFlowVolume!AE32</f>
        <v>0.32</v>
      </c>
      <c r="M31">
        <f>StemFlowVolume!AH32</f>
        <v>0.24</v>
      </c>
      <c r="N31">
        <f>StemFlowVolume!AK32</f>
        <v>1.24</v>
      </c>
    </row>
    <row r="32" spans="1:14" x14ac:dyDescent="0.3">
      <c r="A32" s="4">
        <v>44832</v>
      </c>
      <c r="B32" s="3">
        <v>33</v>
      </c>
      <c r="C32">
        <f>StemFlowVolume!D33</f>
        <v>0</v>
      </c>
      <c r="D32">
        <f>StemFlowVolume!G33</f>
        <v>0.13</v>
      </c>
      <c r="E32">
        <f>StemFlowVolume!J33</f>
        <v>0</v>
      </c>
      <c r="F32">
        <f>StemFlowVolume!M33</f>
        <v>0</v>
      </c>
      <c r="G32">
        <f>StemFlowVolume!P33</f>
        <v>0</v>
      </c>
      <c r="H32">
        <f>StemFlowVolume!S33</f>
        <v>0</v>
      </c>
      <c r="I32">
        <f>StemFlowVolume!V33</f>
        <v>0</v>
      </c>
      <c r="J32">
        <f>StemFlowVolume!Y33</f>
        <v>0</v>
      </c>
      <c r="K32">
        <f>StemFlowVolume!AB33</f>
        <v>0.1</v>
      </c>
      <c r="L32">
        <f>StemFlowVolume!AE33</f>
        <v>0.03</v>
      </c>
      <c r="M32">
        <f>StemFlowVolume!AH33</f>
        <v>0</v>
      </c>
      <c r="N32">
        <f>StemFlowVolume!AK33</f>
        <v>0</v>
      </c>
    </row>
    <row r="33" spans="1:14" x14ac:dyDescent="0.3">
      <c r="A33" s="4">
        <v>44849</v>
      </c>
      <c r="B33" s="3">
        <v>2.2000000000000002</v>
      </c>
      <c r="C33">
        <f>StemFlowVolume!D34</f>
        <v>0.39</v>
      </c>
      <c r="D33">
        <f>StemFlowVolume!G34</f>
        <v>0.38</v>
      </c>
      <c r="E33">
        <f>StemFlowVolume!J34</f>
        <v>0</v>
      </c>
      <c r="F33">
        <f>StemFlowVolume!M34</f>
        <v>0.16</v>
      </c>
      <c r="G33">
        <f>StemFlowVolume!P34</f>
        <v>0.06</v>
      </c>
      <c r="H33">
        <f>StemFlowVolume!S34</f>
        <v>0</v>
      </c>
      <c r="I33">
        <f>StemFlowVolume!V34</f>
        <v>0</v>
      </c>
      <c r="J33">
        <f>StemFlowVolume!Y34</f>
        <v>0.02</v>
      </c>
      <c r="K33">
        <f>StemFlowVolume!AB34</f>
        <v>0</v>
      </c>
      <c r="L33">
        <f>StemFlowVolume!AE34</f>
        <v>0.12</v>
      </c>
      <c r="M33">
        <f>StemFlowVolume!AH34</f>
        <v>0</v>
      </c>
      <c r="N33">
        <f>StemFlowVolume!AK34</f>
        <v>0.22</v>
      </c>
    </row>
    <row r="34" spans="1:14" x14ac:dyDescent="0.3">
      <c r="A34" s="4">
        <v>44853</v>
      </c>
      <c r="B34" s="3">
        <v>7.1</v>
      </c>
      <c r="C34">
        <f>StemFlowVolume!D35</f>
        <v>0.01</v>
      </c>
      <c r="D34">
        <f>StemFlowVolume!G35</f>
        <v>0</v>
      </c>
      <c r="E34">
        <f>StemFlowVolume!J35</f>
        <v>0</v>
      </c>
      <c r="F34">
        <f>StemFlowVolume!M35</f>
        <v>0</v>
      </c>
      <c r="G34">
        <f>StemFlowVolume!P35</f>
        <v>0</v>
      </c>
      <c r="H34">
        <f>StemFlowVolume!S35</f>
        <v>0</v>
      </c>
      <c r="I34">
        <f>StemFlowVolume!V35</f>
        <v>0</v>
      </c>
      <c r="J34">
        <f>StemFlowVolume!Y35</f>
        <v>0</v>
      </c>
      <c r="K34">
        <f>StemFlowVolume!AB35</f>
        <v>0</v>
      </c>
      <c r="L34">
        <f>StemFlowVolume!AE35</f>
        <v>0</v>
      </c>
      <c r="M34">
        <f>StemFlowVolume!AH35</f>
        <v>0</v>
      </c>
      <c r="N34">
        <f>StemFlowVolume!AK35</f>
        <v>0</v>
      </c>
    </row>
    <row r="35" spans="1:14" x14ac:dyDescent="0.3">
      <c r="A35" s="4">
        <v>44603</v>
      </c>
      <c r="B35" s="3">
        <v>11.2</v>
      </c>
      <c r="C35">
        <f>StemFlowVolume!D36</f>
        <v>0.16</v>
      </c>
      <c r="D35">
        <f>StemFlowVolume!G36</f>
        <v>0</v>
      </c>
      <c r="E35">
        <f>StemFlowVolume!J36</f>
        <v>0</v>
      </c>
      <c r="F35">
        <f>StemFlowVolume!M36</f>
        <v>0</v>
      </c>
      <c r="G35">
        <f>StemFlowVolume!P36</f>
        <v>0</v>
      </c>
      <c r="H35">
        <f>StemFlowVolume!S36</f>
        <v>0</v>
      </c>
      <c r="I35">
        <f>StemFlowVolume!V36</f>
        <v>0</v>
      </c>
      <c r="J35">
        <f>StemFlowVolume!Y36</f>
        <v>0</v>
      </c>
      <c r="K35">
        <f>StemFlowVolume!AB36</f>
        <v>0</v>
      </c>
      <c r="L35">
        <f>StemFlowVolume!AE36</f>
        <v>0</v>
      </c>
      <c r="M35">
        <f>StemFlowVolume!AH36</f>
        <v>0</v>
      </c>
      <c r="N35">
        <f>StemFlowVolume!AK36</f>
        <v>0</v>
      </c>
    </row>
    <row r="36" spans="1:14" x14ac:dyDescent="0.3">
      <c r="A36" s="4">
        <v>44603</v>
      </c>
      <c r="B36" s="3">
        <v>11.2</v>
      </c>
      <c r="C36">
        <f>StemFlowVolume!D37</f>
        <v>0</v>
      </c>
      <c r="D36">
        <f>StemFlowVolume!G37</f>
        <v>0</v>
      </c>
      <c r="E36">
        <f>StemFlowVolume!J37</f>
        <v>0</v>
      </c>
      <c r="F36">
        <f>StemFlowVolume!M37</f>
        <v>0</v>
      </c>
      <c r="G36">
        <f>StemFlowVolume!P37</f>
        <v>0</v>
      </c>
      <c r="H36">
        <f>StemFlowVolume!S37</f>
        <v>0</v>
      </c>
      <c r="I36">
        <f>StemFlowVolume!V37</f>
        <v>0</v>
      </c>
      <c r="J36">
        <f>StemFlowVolume!Y37</f>
        <v>0</v>
      </c>
      <c r="K36">
        <f>StemFlowVolume!AB37</f>
        <v>0</v>
      </c>
      <c r="L36">
        <f>StemFlowVolume!AE37</f>
        <v>0</v>
      </c>
      <c r="M36">
        <f>StemFlowVolume!AH37</f>
        <v>0</v>
      </c>
      <c r="N36">
        <f>StemFlowVolume!AK37</f>
        <v>0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4D24-7BD3-4E24-8603-03B180A7A093}">
  <dimension ref="A1:N36"/>
  <sheetViews>
    <sheetView topLeftCell="I1" workbookViewId="0">
      <selection activeCell="N8" sqref="N8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StemFlowVolume!E3</f>
        <v>1.7</v>
      </c>
      <c r="D2">
        <f>StemFlowVolume!H3</f>
        <v>0.2</v>
      </c>
      <c r="E2">
        <f>StemFlowVolume!K3</f>
        <v>1</v>
      </c>
      <c r="F2">
        <f>StemFlowVolume!N3</f>
        <v>0.5</v>
      </c>
      <c r="G2">
        <f>StemFlowVolume!Q3</f>
        <v>0</v>
      </c>
      <c r="H2">
        <f>StemFlowVolume!T3</f>
        <v>0.4</v>
      </c>
      <c r="I2">
        <f>StemFlowVolume!W3</f>
        <v>9.9</v>
      </c>
      <c r="J2">
        <f>StemFlowVolume!Z3</f>
        <v>0</v>
      </c>
      <c r="K2">
        <f>StemFlowVolume!AC3</f>
        <v>2.4</v>
      </c>
      <c r="L2">
        <f>StemFlowVolume!AF3</f>
        <v>0.7</v>
      </c>
      <c r="M2">
        <f>StemFlowVolume!AI3</f>
        <v>1.7</v>
      </c>
      <c r="N2">
        <f>StemFlowVolume!AL3</f>
        <v>1</v>
      </c>
    </row>
    <row r="3" spans="1:14" x14ac:dyDescent="0.3">
      <c r="A3" s="4">
        <v>44040</v>
      </c>
      <c r="B3" s="3">
        <v>1.4</v>
      </c>
      <c r="C3">
        <f>StemFlowVolume!E4</f>
        <v>0</v>
      </c>
      <c r="D3">
        <f>StemFlowVolume!H4</f>
        <v>0</v>
      </c>
      <c r="E3">
        <f>StemFlowVolume!K4</f>
        <v>0</v>
      </c>
      <c r="F3">
        <f>StemFlowVolume!N4</f>
        <v>0.1</v>
      </c>
      <c r="G3">
        <f>StemFlowVolume!Q4</f>
        <v>0.1</v>
      </c>
      <c r="H3">
        <f>StemFlowVolume!T4</f>
        <v>0</v>
      </c>
      <c r="I3">
        <f>StemFlowVolume!W4</f>
        <v>0.4</v>
      </c>
      <c r="J3">
        <f>StemFlowVolume!Z4</f>
        <v>0</v>
      </c>
      <c r="K3">
        <f>StemFlowVolume!AC4</f>
        <v>0</v>
      </c>
      <c r="L3">
        <f>StemFlowVolume!AF4</f>
        <v>0</v>
      </c>
      <c r="M3">
        <f>StemFlowVolume!AI4</f>
        <v>0</v>
      </c>
      <c r="N3">
        <f>StemFlowVolume!AL4</f>
        <v>0.2</v>
      </c>
    </row>
    <row r="4" spans="1:14" x14ac:dyDescent="0.3">
      <c r="A4" s="4">
        <v>43838</v>
      </c>
      <c r="B4" s="3">
        <v>2.6</v>
      </c>
      <c r="C4">
        <f>StemFlowVolume!E5</f>
        <v>0</v>
      </c>
      <c r="D4">
        <f>StemFlowVolume!H5</f>
        <v>0</v>
      </c>
      <c r="E4">
        <f>StemFlowVolume!K5</f>
        <v>0</v>
      </c>
      <c r="F4">
        <f>StemFlowVolume!N5</f>
        <v>0</v>
      </c>
      <c r="G4">
        <f>StemFlowVolume!Q5</f>
        <v>0</v>
      </c>
      <c r="H4">
        <f>StemFlowVolume!T5</f>
        <v>0</v>
      </c>
      <c r="I4">
        <f>StemFlowVolume!W5</f>
        <v>1.3</v>
      </c>
      <c r="J4">
        <f>StemFlowVolume!Z5</f>
        <v>0</v>
      </c>
      <c r="K4">
        <f>StemFlowVolume!AC5</f>
        <v>0</v>
      </c>
      <c r="L4">
        <f>StemFlowVolume!AF5</f>
        <v>0</v>
      </c>
      <c r="M4">
        <f>StemFlowVolume!AI5</f>
        <v>0</v>
      </c>
      <c r="N4">
        <f>StemFlowVolume!AL5</f>
        <v>0</v>
      </c>
    </row>
    <row r="5" spans="1:14" x14ac:dyDescent="0.3">
      <c r="A5" s="4">
        <v>43838</v>
      </c>
      <c r="B5" s="3">
        <v>11.3</v>
      </c>
      <c r="C5">
        <f>StemFlowVolume!E6</f>
        <v>1</v>
      </c>
      <c r="D5">
        <f>StemFlowVolume!H6</f>
        <v>0.4</v>
      </c>
      <c r="E5">
        <f>StemFlowVolume!K6</f>
        <v>0.6</v>
      </c>
      <c r="F5">
        <f>StemFlowVolume!N6</f>
        <v>0.2</v>
      </c>
      <c r="G5">
        <f>StemFlowVolume!Q6</f>
        <v>0</v>
      </c>
      <c r="H5">
        <f>StemFlowVolume!T6</f>
        <v>0.3</v>
      </c>
      <c r="I5">
        <f>StemFlowVolume!W6</f>
        <v>5.0999999999999996</v>
      </c>
      <c r="J5">
        <f>StemFlowVolume!Z6</f>
        <v>1</v>
      </c>
      <c r="K5">
        <f>StemFlowVolume!AC6</f>
        <v>1.1000000000000001</v>
      </c>
      <c r="L5">
        <f>StemFlowVolume!AF6</f>
        <v>0.6</v>
      </c>
      <c r="M5">
        <f>StemFlowVolume!AI6</f>
        <v>1.1000000000000001</v>
      </c>
      <c r="N5">
        <f>StemFlowVolume!AL6</f>
        <v>0.5</v>
      </c>
    </row>
    <row r="6" spans="1:14" x14ac:dyDescent="0.3">
      <c r="A6" s="4">
        <v>43869</v>
      </c>
      <c r="B6" s="3">
        <v>1.1000000000000001</v>
      </c>
      <c r="C6">
        <f>StemFlowVolume!E7</f>
        <v>0</v>
      </c>
      <c r="D6">
        <f>StemFlowVolume!H7</f>
        <v>0</v>
      </c>
      <c r="E6">
        <f>StemFlowVolume!K7</f>
        <v>0</v>
      </c>
      <c r="F6">
        <f>StemFlowVolume!N7</f>
        <v>0</v>
      </c>
      <c r="G6">
        <f>StemFlowVolume!Q7</f>
        <v>0</v>
      </c>
      <c r="H6">
        <f>StemFlowVolume!T7</f>
        <v>0</v>
      </c>
      <c r="I6">
        <f>StemFlowVolume!W7</f>
        <v>0</v>
      </c>
      <c r="J6">
        <f>StemFlowVolume!Z7</f>
        <v>0</v>
      </c>
      <c r="K6">
        <f>StemFlowVolume!AC7</f>
        <v>0</v>
      </c>
      <c r="L6">
        <f>StemFlowVolume!AF7</f>
        <v>0</v>
      </c>
      <c r="M6">
        <f>StemFlowVolume!AI7</f>
        <v>0</v>
      </c>
      <c r="N6">
        <f>StemFlowVolume!AL7</f>
        <v>0</v>
      </c>
    </row>
    <row r="7" spans="1:14" x14ac:dyDescent="0.3">
      <c r="A7" s="4">
        <v>43898</v>
      </c>
      <c r="B7" s="3">
        <v>23.4</v>
      </c>
      <c r="C7">
        <f>StemFlowVolume!E8</f>
        <v>3.1</v>
      </c>
      <c r="D7">
        <f>StemFlowVolume!H8</f>
        <v>0.7</v>
      </c>
      <c r="E7">
        <f>StemFlowVolume!K8</f>
        <v>1.3</v>
      </c>
      <c r="F7">
        <f>StemFlowVolume!N8</f>
        <v>0.6</v>
      </c>
      <c r="G7">
        <f>StemFlowVolume!Q8</f>
        <v>0.4</v>
      </c>
      <c r="H7">
        <f>StemFlowVolume!T8</f>
        <v>0</v>
      </c>
      <c r="I7">
        <f>StemFlowVolume!W8</f>
        <v>11.1</v>
      </c>
      <c r="J7">
        <f>StemFlowVolume!Z8</f>
        <v>1.5</v>
      </c>
      <c r="K7">
        <f>StemFlowVolume!AC8</f>
        <v>3.2</v>
      </c>
      <c r="L7">
        <f>StemFlowVolume!AF8</f>
        <v>0.3</v>
      </c>
      <c r="M7">
        <f>StemFlowVolume!AI8</f>
        <v>3.2</v>
      </c>
      <c r="N7">
        <f>StemFlowVolume!AL8</f>
        <v>0.9</v>
      </c>
    </row>
    <row r="8" spans="1:14" x14ac:dyDescent="0.3">
      <c r="A8" s="4">
        <v>43929</v>
      </c>
      <c r="B8" s="3">
        <v>14.7</v>
      </c>
      <c r="C8">
        <f>StemFlowVolume!E9</f>
        <v>4.4000000000000004</v>
      </c>
      <c r="D8">
        <f>StemFlowVolume!H9</f>
        <v>1.8</v>
      </c>
      <c r="E8">
        <f>StemFlowVolume!K9</f>
        <v>4.5999999999999996</v>
      </c>
      <c r="F8">
        <f>StemFlowVolume!N9</f>
        <v>0.4</v>
      </c>
      <c r="G8">
        <f>StemFlowVolume!Q9</f>
        <v>0.3</v>
      </c>
      <c r="H8">
        <f>StemFlowVolume!T9</f>
        <v>0</v>
      </c>
      <c r="I8">
        <f>StemFlowVolume!W9</f>
        <v>21.5</v>
      </c>
      <c r="J8">
        <f>StemFlowVolume!Z9</f>
        <v>1.5</v>
      </c>
      <c r="K8">
        <f>StemFlowVolume!AC9</f>
        <v>3</v>
      </c>
      <c r="L8">
        <f>StemFlowVolume!AF9</f>
        <v>0.5</v>
      </c>
      <c r="M8">
        <f>StemFlowVolume!AI9</f>
        <v>0.9</v>
      </c>
      <c r="N8">
        <f>StemFlowVolume!AL9</f>
        <v>4</v>
      </c>
    </row>
    <row r="9" spans="1:14" x14ac:dyDescent="0.3">
      <c r="A9" s="4">
        <v>43959</v>
      </c>
      <c r="B9" s="3">
        <v>0.2</v>
      </c>
      <c r="C9">
        <f>StemFlowVolume!E10</f>
        <v>0.2</v>
      </c>
      <c r="D9">
        <f>StemFlowVolume!H10</f>
        <v>0.3</v>
      </c>
      <c r="E9">
        <f>StemFlowVolume!K10</f>
        <v>0.4</v>
      </c>
      <c r="F9">
        <f>StemFlowVolume!N10</f>
        <v>0.6</v>
      </c>
      <c r="G9">
        <f>StemFlowVolume!Q10</f>
        <v>0.5</v>
      </c>
      <c r="H9">
        <f>StemFlowVolume!T10</f>
        <v>0</v>
      </c>
      <c r="I9">
        <f>StemFlowVolume!W10</f>
        <v>0.6</v>
      </c>
      <c r="J9">
        <f>StemFlowVolume!Z10</f>
        <v>0.5</v>
      </c>
      <c r="K9">
        <f>StemFlowVolume!AC10</f>
        <v>0.3</v>
      </c>
      <c r="L9">
        <f>StemFlowVolume!AF10</f>
        <v>0.3</v>
      </c>
      <c r="M9">
        <f>StemFlowVolume!AI10</f>
        <v>0</v>
      </c>
      <c r="N9">
        <f>StemFlowVolume!AL10</f>
        <v>0.5</v>
      </c>
    </row>
    <row r="10" spans="1:14" x14ac:dyDescent="0.3">
      <c r="A10" s="4">
        <v>44059</v>
      </c>
      <c r="B10" s="3">
        <v>14.3</v>
      </c>
      <c r="C10">
        <f>StemFlowVolume!E11</f>
        <v>1.8</v>
      </c>
      <c r="D10">
        <f>StemFlowVolume!H11</f>
        <v>0.4</v>
      </c>
      <c r="E10">
        <f>StemFlowVolume!K11</f>
        <v>0.8</v>
      </c>
      <c r="F10">
        <f>StemFlowVolume!N11</f>
        <v>0.3</v>
      </c>
      <c r="G10">
        <f>StemFlowVolume!Q11</f>
        <v>0</v>
      </c>
      <c r="H10">
        <f>StemFlowVolume!T11</f>
        <v>0.4</v>
      </c>
      <c r="I10">
        <f>StemFlowVolume!W11</f>
        <v>15.6</v>
      </c>
      <c r="J10">
        <f>StemFlowVolume!Z11</f>
        <v>0.8</v>
      </c>
      <c r="K10">
        <f>StemFlowVolume!AC11</f>
        <v>0.9</v>
      </c>
      <c r="L10">
        <f>StemFlowVolume!AF11</f>
        <v>0</v>
      </c>
      <c r="M10">
        <f>StemFlowVolume!AI11</f>
        <v>0.8</v>
      </c>
      <c r="N10">
        <f>StemFlowVolume!AL11</f>
        <v>1.3</v>
      </c>
    </row>
    <row r="11" spans="1:14" x14ac:dyDescent="0.3">
      <c r="A11" s="4">
        <v>44060</v>
      </c>
      <c r="B11" s="3">
        <v>0.4</v>
      </c>
      <c r="C11">
        <f>StemFlowVolume!E12</f>
        <v>0.1</v>
      </c>
      <c r="D11">
        <f>StemFlowVolume!H12</f>
        <v>0.1</v>
      </c>
      <c r="E11">
        <f>StemFlowVolume!K12</f>
        <v>0.2</v>
      </c>
      <c r="F11">
        <f>StemFlowVolume!N12</f>
        <v>0.2</v>
      </c>
      <c r="G11">
        <f>StemFlowVolume!Q12</f>
        <v>0.2</v>
      </c>
      <c r="H11">
        <f>StemFlowVolume!T12</f>
        <v>0</v>
      </c>
      <c r="I11">
        <f>StemFlowVolume!W12</f>
        <v>0.2</v>
      </c>
      <c r="J11">
        <f>StemFlowVolume!Z12</f>
        <v>0.2</v>
      </c>
      <c r="K11">
        <f>StemFlowVolume!AC12</f>
        <v>0</v>
      </c>
      <c r="L11">
        <f>StemFlowVolume!AF12</f>
        <v>0</v>
      </c>
      <c r="M11">
        <f>StemFlowVolume!AI12</f>
        <v>0.1</v>
      </c>
      <c r="N11">
        <f>StemFlowVolume!AL12</f>
        <v>0.4</v>
      </c>
    </row>
    <row r="12" spans="1:14" x14ac:dyDescent="0.3">
      <c r="A12" s="4">
        <v>44069</v>
      </c>
      <c r="B12" s="3">
        <v>8</v>
      </c>
      <c r="C12">
        <f>StemFlowVolume!E13</f>
        <v>0.1</v>
      </c>
      <c r="D12">
        <f>StemFlowVolume!H13</f>
        <v>0</v>
      </c>
      <c r="E12">
        <f>StemFlowVolume!K13</f>
        <v>0.3</v>
      </c>
      <c r="F12">
        <f>StemFlowVolume!N13</f>
        <v>0.2</v>
      </c>
      <c r="G12">
        <f>StemFlowVolume!Q13</f>
        <v>0</v>
      </c>
      <c r="H12">
        <f>StemFlowVolume!T13</f>
        <v>0.1</v>
      </c>
      <c r="I12">
        <f>StemFlowVolume!W13</f>
        <v>3.2</v>
      </c>
      <c r="J12">
        <f>StemFlowVolume!Z13</f>
        <v>0.6</v>
      </c>
      <c r="K12">
        <f>StemFlowVolume!AC13</f>
        <v>0.1</v>
      </c>
      <c r="L12">
        <f>StemFlowVolume!AF13</f>
        <v>0.4</v>
      </c>
      <c r="M12">
        <f>StemFlowVolume!AI13</f>
        <v>0.2</v>
      </c>
      <c r="N12">
        <f>StemFlowVolume!AL13</f>
        <v>0</v>
      </c>
    </row>
    <row r="13" spans="1:14" x14ac:dyDescent="0.3">
      <c r="A13" s="4">
        <v>44070</v>
      </c>
      <c r="B13" s="3">
        <v>13.4</v>
      </c>
      <c r="C13">
        <f>StemFlowVolume!E14</f>
        <v>1.2</v>
      </c>
      <c r="D13">
        <f>StemFlowVolume!H14</f>
        <v>0.1</v>
      </c>
      <c r="E13">
        <f>StemFlowVolume!K14</f>
        <v>1.1000000000000001</v>
      </c>
      <c r="F13">
        <f>StemFlowVolume!N14</f>
        <v>0.3</v>
      </c>
      <c r="G13">
        <f>StemFlowVolume!Q14</f>
        <v>0.1</v>
      </c>
      <c r="H13">
        <f>StemFlowVolume!T14</f>
        <v>0.2</v>
      </c>
      <c r="I13">
        <f>StemFlowVolume!W14</f>
        <v>4.3</v>
      </c>
      <c r="J13">
        <f>StemFlowVolume!Z14</f>
        <v>1.2</v>
      </c>
      <c r="K13">
        <f>StemFlowVolume!AC14</f>
        <v>0.8</v>
      </c>
      <c r="L13">
        <f>StemFlowVolume!AF14</f>
        <v>0.5</v>
      </c>
      <c r="M13">
        <f>StemFlowVolume!AI14</f>
        <v>1.8</v>
      </c>
      <c r="N13">
        <f>StemFlowVolume!AL14</f>
        <v>0.8</v>
      </c>
    </row>
    <row r="14" spans="1:14" x14ac:dyDescent="0.3">
      <c r="A14" s="4">
        <v>44071</v>
      </c>
      <c r="B14" s="3">
        <v>36.6</v>
      </c>
      <c r="C14">
        <f>StemFlowVolume!E15</f>
        <v>5.3</v>
      </c>
      <c r="D14">
        <f>StemFlowVolume!H15</f>
        <v>2.2000000000000002</v>
      </c>
      <c r="E14">
        <f>StemFlowVolume!K15</f>
        <v>5.3</v>
      </c>
      <c r="F14">
        <f>StemFlowVolume!N15</f>
        <v>0.8</v>
      </c>
      <c r="G14">
        <f>StemFlowVolume!Q15</f>
        <v>1.1000000000000001</v>
      </c>
      <c r="H14">
        <f>StemFlowVolume!T15</f>
        <v>1.1000000000000001</v>
      </c>
      <c r="I14">
        <f>StemFlowVolume!W15</f>
        <v>17.100000000000001</v>
      </c>
      <c r="J14">
        <f>StemFlowVolume!Z15</f>
        <v>3</v>
      </c>
      <c r="K14">
        <f>StemFlowVolume!AC15</f>
        <v>2.4</v>
      </c>
      <c r="L14">
        <f>StemFlowVolume!AF15</f>
        <v>1.5</v>
      </c>
      <c r="M14">
        <f>StemFlowVolume!AI15</f>
        <v>4</v>
      </c>
      <c r="N14">
        <f>StemFlowVolume!AL15</f>
        <v>3.3</v>
      </c>
    </row>
    <row r="15" spans="1:14" x14ac:dyDescent="0.3">
      <c r="A15" s="4">
        <v>43960</v>
      </c>
      <c r="B15" s="3">
        <v>3.5</v>
      </c>
      <c r="C15">
        <f>StemFlowVolume!E16</f>
        <v>0</v>
      </c>
      <c r="D15">
        <f>StemFlowVolume!H16</f>
        <v>0</v>
      </c>
      <c r="E15">
        <f>StemFlowVolume!K16</f>
        <v>0</v>
      </c>
      <c r="F15">
        <f>StemFlowVolume!N16</f>
        <v>0</v>
      </c>
      <c r="G15">
        <f>StemFlowVolume!Q16</f>
        <v>0</v>
      </c>
      <c r="H15">
        <f>StemFlowVolume!T16</f>
        <v>0</v>
      </c>
      <c r="I15">
        <f>StemFlowVolume!W16</f>
        <v>6.4</v>
      </c>
      <c r="J15">
        <f>StemFlowVolume!Z16</f>
        <v>0</v>
      </c>
      <c r="K15">
        <f>StemFlowVolume!AC16</f>
        <v>0</v>
      </c>
      <c r="L15">
        <f>StemFlowVolume!AF16</f>
        <v>0</v>
      </c>
      <c r="M15">
        <f>StemFlowVolume!AI16</f>
        <v>0</v>
      </c>
      <c r="N15">
        <f>StemFlowVolume!AL16</f>
        <v>0</v>
      </c>
    </row>
    <row r="16" spans="1:14" x14ac:dyDescent="0.3">
      <c r="A16" s="4">
        <v>44021</v>
      </c>
      <c r="B16" s="3">
        <v>41.3</v>
      </c>
      <c r="C16">
        <f>StemFlowVolume!E17</f>
        <v>5.8</v>
      </c>
      <c r="D16">
        <f>StemFlowVolume!H17</f>
        <v>3.3</v>
      </c>
      <c r="E16">
        <f>StemFlowVolume!K17</f>
        <v>5.7</v>
      </c>
      <c r="F16">
        <f>StemFlowVolume!N17</f>
        <v>0.7</v>
      </c>
      <c r="G16">
        <f>StemFlowVolume!Q17</f>
        <v>0.8</v>
      </c>
      <c r="H16">
        <f>StemFlowVolume!T17</f>
        <v>1.1000000000000001</v>
      </c>
      <c r="I16">
        <f>StemFlowVolume!W17</f>
        <v>23.7</v>
      </c>
      <c r="J16">
        <f>StemFlowVolume!Z17</f>
        <v>3.6</v>
      </c>
      <c r="K16">
        <f>StemFlowVolume!AC17</f>
        <v>4</v>
      </c>
      <c r="L16">
        <f>StemFlowVolume!AF17</f>
        <v>1.5</v>
      </c>
      <c r="M16">
        <f>StemFlowVolume!AI17</f>
        <v>4.0999999999999996</v>
      </c>
      <c r="N16">
        <f>StemFlowVolume!AL17</f>
        <v>1.1000000000000001</v>
      </c>
    </row>
    <row r="17" spans="1:14" x14ac:dyDescent="0.3">
      <c r="A17" s="4">
        <v>44083</v>
      </c>
      <c r="B17" s="3">
        <v>0.2</v>
      </c>
      <c r="C17">
        <f>StemFlowVolume!E18</f>
        <v>0.2</v>
      </c>
      <c r="D17">
        <f>StemFlowVolume!H18</f>
        <v>0.6</v>
      </c>
      <c r="E17">
        <f>StemFlowVolume!K18</f>
        <v>0.3</v>
      </c>
      <c r="F17">
        <f>StemFlowVolume!N18</f>
        <v>0.4</v>
      </c>
      <c r="G17">
        <f>StemFlowVolume!Q18</f>
        <v>1</v>
      </c>
      <c r="H17">
        <f>StemFlowVolume!T18</f>
        <v>0.2</v>
      </c>
      <c r="I17">
        <f>StemFlowVolume!W18</f>
        <v>0.4</v>
      </c>
      <c r="J17">
        <f>StemFlowVolume!Z18</f>
        <v>0.4</v>
      </c>
      <c r="K17">
        <f>StemFlowVolume!AC18</f>
        <v>0.8</v>
      </c>
      <c r="L17">
        <f>StemFlowVolume!AF18</f>
        <v>0</v>
      </c>
      <c r="M17">
        <f>StemFlowVolume!AI18</f>
        <v>0.2</v>
      </c>
      <c r="N17">
        <f>StemFlowVolume!AL18</f>
        <v>0</v>
      </c>
    </row>
    <row r="18" spans="1:14" x14ac:dyDescent="0.3">
      <c r="A18" s="4">
        <v>44087</v>
      </c>
      <c r="B18" s="3">
        <v>6.6</v>
      </c>
      <c r="C18">
        <f>StemFlowVolume!E19</f>
        <v>0.6</v>
      </c>
      <c r="D18">
        <f>StemFlowVolume!H19</f>
        <v>0</v>
      </c>
      <c r="E18">
        <f>StemFlowVolume!K19</f>
        <v>0</v>
      </c>
      <c r="F18">
        <f>StemFlowVolume!N19</f>
        <v>0.2</v>
      </c>
      <c r="G18">
        <f>StemFlowVolume!Q19</f>
        <v>0</v>
      </c>
      <c r="H18">
        <f>StemFlowVolume!T19</f>
        <v>0</v>
      </c>
      <c r="I18">
        <f>StemFlowVolume!W19</f>
        <v>15.5</v>
      </c>
      <c r="J18">
        <f>StemFlowVolume!Z19</f>
        <v>0.4</v>
      </c>
      <c r="K18">
        <f>StemFlowVolume!AC19</f>
        <v>0</v>
      </c>
      <c r="L18">
        <f>StemFlowVolume!AF19</f>
        <v>0.2</v>
      </c>
      <c r="M18">
        <f>StemFlowVolume!AI19</f>
        <v>0.2</v>
      </c>
      <c r="N18">
        <f>StemFlowVolume!AL19</f>
        <v>0</v>
      </c>
    </row>
    <row r="19" spans="1:14" x14ac:dyDescent="0.3">
      <c r="A19" s="21">
        <v>44102</v>
      </c>
      <c r="B19" s="6">
        <v>22.9</v>
      </c>
      <c r="C19">
        <f>StemFlowVolume!E20</f>
        <v>4.3</v>
      </c>
      <c r="D19">
        <f>StemFlowVolume!H20</f>
        <v>2.9</v>
      </c>
      <c r="E19">
        <f>StemFlowVolume!K20</f>
        <v>5</v>
      </c>
      <c r="F19">
        <f>StemFlowVolume!N20</f>
        <v>1.4</v>
      </c>
      <c r="G19">
        <f>StemFlowVolume!Q20</f>
        <v>0.7</v>
      </c>
      <c r="H19">
        <f>StemFlowVolume!T20</f>
        <v>0.6</v>
      </c>
      <c r="I19">
        <f>StemFlowVolume!W20</f>
        <v>24.7</v>
      </c>
      <c r="J19">
        <f>StemFlowVolume!Z20</f>
        <v>2.2999999999999998</v>
      </c>
      <c r="K19">
        <f>StemFlowVolume!AC20</f>
        <v>0</v>
      </c>
      <c r="L19">
        <f>StemFlowVolume!AF20</f>
        <v>1.2</v>
      </c>
      <c r="M19">
        <f>StemFlowVolume!AI20</f>
        <v>4.5</v>
      </c>
      <c r="N19">
        <f>StemFlowVolume!AL20</f>
        <v>0</v>
      </c>
    </row>
    <row r="20" spans="1:14" x14ac:dyDescent="0.3">
      <c r="A20" s="4">
        <v>44103</v>
      </c>
      <c r="B20" s="3">
        <v>1.2</v>
      </c>
      <c r="C20">
        <f>StemFlowVolume!E21</f>
        <v>0</v>
      </c>
      <c r="D20">
        <f>StemFlowVolume!H21</f>
        <v>0</v>
      </c>
      <c r="E20">
        <f>StemFlowVolume!K21</f>
        <v>0.2</v>
      </c>
      <c r="F20">
        <f>StemFlowVolume!N21</f>
        <v>0</v>
      </c>
      <c r="G20">
        <f>StemFlowVolume!Q21</f>
        <v>0</v>
      </c>
      <c r="H20">
        <f>StemFlowVolume!T21</f>
        <v>0</v>
      </c>
      <c r="I20">
        <f>StemFlowVolume!W21</f>
        <v>0</v>
      </c>
      <c r="J20">
        <f>StemFlowVolume!Z21</f>
        <v>0.1</v>
      </c>
      <c r="K20">
        <f>StemFlowVolume!AC21</f>
        <v>0</v>
      </c>
      <c r="L20">
        <f>StemFlowVolume!AF21</f>
        <v>0.8</v>
      </c>
      <c r="M20">
        <f>StemFlowVolume!AI21</f>
        <v>0</v>
      </c>
      <c r="N20">
        <f>StemFlowVolume!AL21</f>
        <v>0</v>
      </c>
    </row>
    <row r="21" spans="1:14" x14ac:dyDescent="0.3">
      <c r="A21" s="4">
        <v>43840</v>
      </c>
      <c r="B21" s="3">
        <v>0.5</v>
      </c>
      <c r="C21">
        <f>StemFlowVolume!E22</f>
        <v>0</v>
      </c>
      <c r="D21">
        <f>StemFlowVolume!H22</f>
        <v>0</v>
      </c>
      <c r="E21">
        <f>StemFlowVolume!K22</f>
        <v>0</v>
      </c>
      <c r="F21">
        <f>StemFlowVolume!N22</f>
        <v>0</v>
      </c>
      <c r="G21">
        <f>StemFlowVolume!Q22</f>
        <v>0</v>
      </c>
      <c r="H21">
        <f>StemFlowVolume!T22</f>
        <v>0</v>
      </c>
      <c r="I21">
        <f>StemFlowVolume!W22</f>
        <v>0</v>
      </c>
      <c r="J21">
        <f>StemFlowVolume!Z22</f>
        <v>0</v>
      </c>
      <c r="K21">
        <f>StemFlowVolume!AC22</f>
        <v>0</v>
      </c>
      <c r="L21">
        <f>StemFlowVolume!AF22</f>
        <v>0</v>
      </c>
      <c r="M21">
        <f>StemFlowVolume!AI22</f>
        <v>0</v>
      </c>
      <c r="N21">
        <f>StemFlowVolume!AL22</f>
        <v>0</v>
      </c>
    </row>
    <row r="22" spans="1:14" x14ac:dyDescent="0.3">
      <c r="A22" s="4">
        <v>43931</v>
      </c>
      <c r="B22" s="3">
        <v>0.3</v>
      </c>
      <c r="C22">
        <f>StemFlowVolume!E23</f>
        <v>0.1</v>
      </c>
      <c r="D22">
        <f>StemFlowVolume!H23</f>
        <v>0.2</v>
      </c>
      <c r="E22">
        <f>StemFlowVolume!K23</f>
        <v>0.2</v>
      </c>
      <c r="F22">
        <f>StemFlowVolume!N23</f>
        <v>0.7</v>
      </c>
      <c r="G22">
        <f>StemFlowVolume!Q23</f>
        <v>0.3</v>
      </c>
      <c r="H22">
        <f>StemFlowVolume!T23</f>
        <v>0</v>
      </c>
      <c r="I22">
        <f>StemFlowVolume!W23</f>
        <v>1.4</v>
      </c>
      <c r="J22">
        <f>StemFlowVolume!Z23</f>
        <v>0</v>
      </c>
      <c r="K22">
        <f>StemFlowVolume!AC23</f>
        <v>0</v>
      </c>
      <c r="L22">
        <f>StemFlowVolume!AF23</f>
        <v>0.2</v>
      </c>
      <c r="M22">
        <f>StemFlowVolume!AI23</f>
        <v>0.2</v>
      </c>
      <c r="N22">
        <f>StemFlowVolume!AL23</f>
        <v>0</v>
      </c>
    </row>
    <row r="23" spans="1:14" x14ac:dyDescent="0.3">
      <c r="A23" s="4">
        <v>44810</v>
      </c>
      <c r="B23" s="3">
        <v>23.1</v>
      </c>
      <c r="C23">
        <f>StemFlowVolume!E24</f>
        <v>0.9</v>
      </c>
      <c r="D23">
        <f>StemFlowVolume!H24</f>
        <v>0</v>
      </c>
      <c r="E23">
        <f>StemFlowVolume!K24</f>
        <v>1.6</v>
      </c>
      <c r="F23">
        <f>StemFlowVolume!N24</f>
        <v>0.4</v>
      </c>
      <c r="G23">
        <f>StemFlowVolume!Q24</f>
        <v>0</v>
      </c>
      <c r="H23">
        <f>StemFlowVolume!T24</f>
        <v>0.1</v>
      </c>
      <c r="I23">
        <f>StemFlowVolume!W24</f>
        <v>5.3</v>
      </c>
      <c r="J23">
        <f>StemFlowVolume!Z24</f>
        <v>0</v>
      </c>
      <c r="K23">
        <f>StemFlowVolume!AC24</f>
        <v>0</v>
      </c>
      <c r="L23">
        <f>StemFlowVolume!AF24</f>
        <v>0.5</v>
      </c>
      <c r="M23">
        <f>StemFlowVolume!AI24</f>
        <v>0.3</v>
      </c>
      <c r="N23">
        <f>StemFlowVolume!AL24</f>
        <v>0.1</v>
      </c>
    </row>
    <row r="24" spans="1:14" x14ac:dyDescent="0.3">
      <c r="A24" s="4">
        <v>44729</v>
      </c>
      <c r="B24" s="3">
        <v>77.900000000000006</v>
      </c>
      <c r="C24">
        <f>StemFlowVolume!E25</f>
        <v>0</v>
      </c>
      <c r="D24">
        <f>StemFlowVolume!H25</f>
        <v>2.9</v>
      </c>
      <c r="E24">
        <f>StemFlowVolume!K25</f>
        <v>5</v>
      </c>
      <c r="F24">
        <f>StemFlowVolume!N25</f>
        <v>3.5</v>
      </c>
      <c r="G24">
        <f>StemFlowVolume!Q25</f>
        <v>2.5</v>
      </c>
      <c r="H24">
        <f>StemFlowVolume!T25</f>
        <v>0</v>
      </c>
      <c r="I24">
        <f>StemFlowVolume!W25</f>
        <v>0</v>
      </c>
      <c r="J24">
        <f>StemFlowVolume!Z25</f>
        <v>0</v>
      </c>
      <c r="K24">
        <f>StemFlowVolume!AC25</f>
        <v>1.8</v>
      </c>
      <c r="L24">
        <f>StemFlowVolume!AF25</f>
        <v>0</v>
      </c>
      <c r="M24">
        <f>StemFlowVolume!AI25</f>
        <v>0.3</v>
      </c>
      <c r="N24">
        <f>StemFlowVolume!AL25</f>
        <v>0.5</v>
      </c>
    </row>
    <row r="25" spans="1:14" x14ac:dyDescent="0.3">
      <c r="A25" s="4">
        <v>44749</v>
      </c>
      <c r="B25" s="3">
        <v>13.2</v>
      </c>
      <c r="C25">
        <f>StemFlowVolume!E26</f>
        <v>0.6</v>
      </c>
      <c r="D25">
        <f>StemFlowVolume!H26</f>
        <v>0</v>
      </c>
      <c r="E25">
        <f>StemFlowVolume!K26</f>
        <v>1</v>
      </c>
      <c r="F25">
        <f>StemFlowVolume!N26</f>
        <v>0.9</v>
      </c>
      <c r="G25">
        <f>StemFlowVolume!Q26</f>
        <v>0</v>
      </c>
      <c r="H25">
        <f>StemFlowVolume!T26</f>
        <v>0</v>
      </c>
      <c r="I25">
        <f>StemFlowVolume!W26</f>
        <v>0</v>
      </c>
      <c r="J25">
        <f>StemFlowVolume!Z26</f>
        <v>0</v>
      </c>
      <c r="K25">
        <f>StemFlowVolume!AC26</f>
        <v>1.9</v>
      </c>
      <c r="L25">
        <f>StemFlowVolume!AF26</f>
        <v>0.3</v>
      </c>
      <c r="M25">
        <f>StemFlowVolume!AI26</f>
        <v>1.4</v>
      </c>
      <c r="N25">
        <f>StemFlowVolume!AL26</f>
        <v>0</v>
      </c>
    </row>
    <row r="26" spans="1:14" x14ac:dyDescent="0.3">
      <c r="A26" s="4">
        <v>44756</v>
      </c>
      <c r="B26" s="3">
        <v>11.9</v>
      </c>
      <c r="C26">
        <f>StemFlowVolume!E27</f>
        <v>5.3</v>
      </c>
      <c r="D26">
        <f>StemFlowVolume!H27</f>
        <v>2.2999999999999998</v>
      </c>
      <c r="E26">
        <f>StemFlowVolume!K27</f>
        <v>11.3</v>
      </c>
      <c r="F26">
        <f>StemFlowVolume!N27</f>
        <v>3.8</v>
      </c>
      <c r="G26">
        <f>StemFlowVolume!Q27</f>
        <v>0</v>
      </c>
      <c r="H26">
        <f>StemFlowVolume!T27</f>
        <v>0.3</v>
      </c>
      <c r="I26">
        <f>StemFlowVolume!W27</f>
        <v>0</v>
      </c>
      <c r="J26">
        <f>StemFlowVolume!Z27</f>
        <v>0</v>
      </c>
      <c r="K26">
        <f>StemFlowVolume!AC27</f>
        <v>2.7</v>
      </c>
      <c r="L26">
        <f>StemFlowVolume!AF27</f>
        <v>0.4</v>
      </c>
      <c r="M26">
        <f>StemFlowVolume!AI27</f>
        <v>2.4</v>
      </c>
      <c r="N26">
        <f>StemFlowVolume!AL27</f>
        <v>0</v>
      </c>
    </row>
    <row r="27" spans="1:14" x14ac:dyDescent="0.3">
      <c r="A27" s="4">
        <v>44761</v>
      </c>
      <c r="B27" s="3">
        <v>40.9</v>
      </c>
      <c r="C27">
        <f>StemFlowVolume!E28</f>
        <v>0.6</v>
      </c>
      <c r="D27">
        <f>StemFlowVolume!H28</f>
        <v>2.2999999999999998</v>
      </c>
      <c r="E27">
        <f>StemFlowVolume!K28</f>
        <v>4</v>
      </c>
      <c r="F27">
        <f>StemFlowVolume!N28</f>
        <v>2</v>
      </c>
      <c r="G27">
        <f>StemFlowVolume!Q28</f>
        <v>1.1000000000000001</v>
      </c>
      <c r="H27">
        <f>StemFlowVolume!T28</f>
        <v>0.1</v>
      </c>
      <c r="I27">
        <f>StemFlowVolume!W28</f>
        <v>0</v>
      </c>
      <c r="J27">
        <f>StemFlowVolume!Z28</f>
        <v>0.8</v>
      </c>
      <c r="K27">
        <f>StemFlowVolume!AC28</f>
        <v>1.6</v>
      </c>
      <c r="L27">
        <f>StemFlowVolume!AF28</f>
        <v>0.7</v>
      </c>
      <c r="M27">
        <f>StemFlowVolume!AI28</f>
        <v>0.4</v>
      </c>
      <c r="N27">
        <f>StemFlowVolume!AL28</f>
        <v>2.6</v>
      </c>
    </row>
    <row r="28" spans="1:14" x14ac:dyDescent="0.3">
      <c r="A28" s="4">
        <v>44600</v>
      </c>
      <c r="B28" s="3">
        <v>43.4</v>
      </c>
      <c r="C28">
        <f>StemFlowVolume!E29</f>
        <v>0.7</v>
      </c>
      <c r="D28">
        <f>StemFlowVolume!H29</f>
        <v>2.2000000000000002</v>
      </c>
      <c r="E28">
        <f>StemFlowVolume!K29</f>
        <v>3.8</v>
      </c>
      <c r="F28">
        <f>StemFlowVolume!N29</f>
        <v>1.8</v>
      </c>
      <c r="G28">
        <f>StemFlowVolume!Q29</f>
        <v>1</v>
      </c>
      <c r="H28">
        <f>StemFlowVolume!T29</f>
        <v>0</v>
      </c>
      <c r="I28">
        <f>StemFlowVolume!W29</f>
        <v>0</v>
      </c>
      <c r="J28">
        <f>StemFlowVolume!Z29</f>
        <v>1.1000000000000001</v>
      </c>
      <c r="K28">
        <f>StemFlowVolume!AC29</f>
        <v>0</v>
      </c>
      <c r="L28">
        <f>StemFlowVolume!AF29</f>
        <v>0</v>
      </c>
      <c r="M28">
        <f>StemFlowVolume!AI29</f>
        <v>0.3</v>
      </c>
      <c r="N28">
        <f>StemFlowVolume!AL29</f>
        <v>0</v>
      </c>
    </row>
    <row r="29" spans="1:14" x14ac:dyDescent="0.3">
      <c r="A29" s="4">
        <v>44873</v>
      </c>
      <c r="B29" s="3">
        <v>74.400000000000006</v>
      </c>
      <c r="C29">
        <f>StemFlowVolume!E30</f>
        <v>0.9</v>
      </c>
      <c r="D29">
        <f>StemFlowVolume!H30</f>
        <v>0</v>
      </c>
      <c r="E29">
        <f>StemFlowVolume!K30</f>
        <v>2.8</v>
      </c>
      <c r="F29">
        <f>StemFlowVolume!N30</f>
        <v>1.1000000000000001</v>
      </c>
      <c r="G29">
        <f>StemFlowVolume!Q30</f>
        <v>1</v>
      </c>
      <c r="H29">
        <f>StemFlowVolume!T30</f>
        <v>0.1</v>
      </c>
      <c r="I29">
        <f>StemFlowVolume!W30</f>
        <v>6.1</v>
      </c>
      <c r="J29">
        <f>StemFlowVolume!Z30</f>
        <v>0.3</v>
      </c>
      <c r="K29">
        <f>StemFlowVolume!AC30</f>
        <v>0</v>
      </c>
      <c r="L29">
        <f>StemFlowVolume!AF30</f>
        <v>0</v>
      </c>
      <c r="M29">
        <f>StemFlowVolume!AI30</f>
        <v>0.2</v>
      </c>
      <c r="N29">
        <f>StemFlowVolume!AL30</f>
        <v>0</v>
      </c>
    </row>
    <row r="30" spans="1:14" x14ac:dyDescent="0.3">
      <c r="A30" s="4">
        <v>44796</v>
      </c>
      <c r="B30" s="3">
        <v>26.4</v>
      </c>
      <c r="C30">
        <f>StemFlowVolume!E31</f>
        <v>0.5</v>
      </c>
      <c r="D30">
        <f>StemFlowVolume!H31</f>
        <v>0.1</v>
      </c>
      <c r="E30">
        <f>StemFlowVolume!K31</f>
        <v>0.6</v>
      </c>
      <c r="F30">
        <f>StemFlowVolume!N31</f>
        <v>0.2</v>
      </c>
      <c r="G30">
        <f>StemFlowVolume!Q31</f>
        <v>0</v>
      </c>
      <c r="H30">
        <f>StemFlowVolume!T31</f>
        <v>0</v>
      </c>
      <c r="I30">
        <f>StemFlowVolume!W31</f>
        <v>0</v>
      </c>
      <c r="J30">
        <f>StemFlowVolume!Z31</f>
        <v>0.6</v>
      </c>
      <c r="K30">
        <f>StemFlowVolume!AC31</f>
        <v>0</v>
      </c>
      <c r="L30">
        <f>StemFlowVolume!AF31</f>
        <v>0</v>
      </c>
      <c r="M30">
        <f>StemFlowVolume!AI31</f>
        <v>0.3</v>
      </c>
      <c r="N30">
        <f>StemFlowVolume!AL31</f>
        <v>0</v>
      </c>
    </row>
    <row r="31" spans="1:14" x14ac:dyDescent="0.3">
      <c r="A31" s="4">
        <v>44843</v>
      </c>
      <c r="B31" s="3">
        <v>58.4</v>
      </c>
      <c r="C31">
        <f>StemFlowVolume!E32</f>
        <v>3.1</v>
      </c>
      <c r="D31">
        <f>StemFlowVolume!H32</f>
        <v>0</v>
      </c>
      <c r="E31">
        <f>StemFlowVolume!K32</f>
        <v>2.9</v>
      </c>
      <c r="F31">
        <f>StemFlowVolume!N32</f>
        <v>0.8</v>
      </c>
      <c r="G31">
        <f>StemFlowVolume!Q32</f>
        <v>0.9</v>
      </c>
      <c r="H31">
        <f>StemFlowVolume!T32</f>
        <v>0</v>
      </c>
      <c r="I31">
        <f>StemFlowVolume!W32</f>
        <v>0</v>
      </c>
      <c r="J31">
        <f>StemFlowVolume!Z32</f>
        <v>0.5</v>
      </c>
      <c r="K31">
        <f>StemFlowVolume!AC32</f>
        <v>0.5</v>
      </c>
      <c r="L31">
        <f>StemFlowVolume!AF32</f>
        <v>0.5</v>
      </c>
      <c r="M31">
        <f>StemFlowVolume!AI32</f>
        <v>0.4</v>
      </c>
      <c r="N31">
        <f>StemFlowVolume!AL32</f>
        <v>2.1</v>
      </c>
    </row>
    <row r="32" spans="1:14" x14ac:dyDescent="0.3">
      <c r="A32" s="4">
        <v>44832</v>
      </c>
      <c r="B32" s="3">
        <v>33</v>
      </c>
      <c r="C32">
        <f>StemFlowVolume!E33</f>
        <v>0</v>
      </c>
      <c r="D32">
        <f>StemFlowVolume!H33</f>
        <v>0.4</v>
      </c>
      <c r="E32">
        <f>StemFlowVolume!K33</f>
        <v>0</v>
      </c>
      <c r="F32">
        <f>StemFlowVolume!N33</f>
        <v>0</v>
      </c>
      <c r="G32">
        <f>StemFlowVolume!Q33</f>
        <v>0</v>
      </c>
      <c r="H32">
        <f>StemFlowVolume!T33</f>
        <v>0</v>
      </c>
      <c r="I32">
        <f>StemFlowVolume!W33</f>
        <v>0</v>
      </c>
      <c r="J32">
        <f>StemFlowVolume!Z33</f>
        <v>0</v>
      </c>
      <c r="K32">
        <f>StemFlowVolume!AC33</f>
        <v>0.3</v>
      </c>
      <c r="L32">
        <f>StemFlowVolume!AF33</f>
        <v>0.1</v>
      </c>
      <c r="M32">
        <f>StemFlowVolume!AI33</f>
        <v>0</v>
      </c>
      <c r="N32">
        <f>StemFlowVolume!AL33</f>
        <v>0</v>
      </c>
    </row>
    <row r="33" spans="1:14" x14ac:dyDescent="0.3">
      <c r="A33" s="4">
        <v>44849</v>
      </c>
      <c r="B33" s="3">
        <v>2.2000000000000002</v>
      </c>
      <c r="C33">
        <f>StemFlowVolume!E34</f>
        <v>17.5</v>
      </c>
      <c r="D33">
        <f>StemFlowVolume!H34</f>
        <v>17.3</v>
      </c>
      <c r="E33">
        <f>StemFlowVolume!K34</f>
        <v>0</v>
      </c>
      <c r="F33">
        <f>StemFlowVolume!N34</f>
        <v>7.3</v>
      </c>
      <c r="G33">
        <f>StemFlowVolume!Q34</f>
        <v>2.8</v>
      </c>
      <c r="H33">
        <f>StemFlowVolume!T34</f>
        <v>0</v>
      </c>
      <c r="I33">
        <f>StemFlowVolume!W34</f>
        <v>0</v>
      </c>
      <c r="J33">
        <f>StemFlowVolume!Z34</f>
        <v>0.9</v>
      </c>
      <c r="K33">
        <f>StemFlowVolume!AC34</f>
        <v>0</v>
      </c>
      <c r="L33">
        <f>StemFlowVolume!AF34</f>
        <v>5.5</v>
      </c>
      <c r="M33">
        <f>StemFlowVolume!AI34</f>
        <v>0</v>
      </c>
      <c r="N33">
        <f>StemFlowVolume!AL34</f>
        <v>9.9</v>
      </c>
    </row>
    <row r="34" spans="1:14" x14ac:dyDescent="0.3">
      <c r="A34" s="4">
        <v>44853</v>
      </c>
      <c r="B34" s="3">
        <v>7.1</v>
      </c>
      <c r="C34">
        <f>StemFlowVolume!E35</f>
        <v>0.2</v>
      </c>
      <c r="D34">
        <f>StemFlowVolume!H35</f>
        <v>0</v>
      </c>
      <c r="E34">
        <f>StemFlowVolume!K35</f>
        <v>0</v>
      </c>
      <c r="F34">
        <f>StemFlowVolume!N35</f>
        <v>0</v>
      </c>
      <c r="G34">
        <f>StemFlowVolume!Q35</f>
        <v>0</v>
      </c>
      <c r="H34">
        <f>StemFlowVolume!T35</f>
        <v>0</v>
      </c>
      <c r="I34">
        <f>StemFlowVolume!W35</f>
        <v>0</v>
      </c>
      <c r="J34">
        <f>StemFlowVolume!Z35</f>
        <v>0</v>
      </c>
      <c r="K34">
        <f>StemFlowVolume!AC35</f>
        <v>0</v>
      </c>
      <c r="L34">
        <f>StemFlowVolume!AF35</f>
        <v>0</v>
      </c>
      <c r="M34">
        <f>StemFlowVolume!AI35</f>
        <v>0</v>
      </c>
      <c r="N34">
        <f>StemFlowVolume!AL35</f>
        <v>0</v>
      </c>
    </row>
    <row r="35" spans="1:14" x14ac:dyDescent="0.3">
      <c r="A35" s="4">
        <v>44603</v>
      </c>
      <c r="B35" s="3">
        <v>11.2</v>
      </c>
      <c r="C35">
        <f>StemFlowVolume!E36</f>
        <v>1.4</v>
      </c>
      <c r="D35">
        <f>StemFlowVolume!H36</f>
        <v>0</v>
      </c>
      <c r="E35">
        <f>StemFlowVolume!K36</f>
        <v>0</v>
      </c>
      <c r="F35">
        <f>StemFlowVolume!N36</f>
        <v>0</v>
      </c>
      <c r="G35">
        <f>StemFlowVolume!Q36</f>
        <v>0</v>
      </c>
      <c r="H35">
        <f>StemFlowVolume!T36</f>
        <v>0</v>
      </c>
      <c r="I35">
        <f>StemFlowVolume!W36</f>
        <v>0</v>
      </c>
      <c r="J35">
        <f>StemFlowVolume!Z36</f>
        <v>0</v>
      </c>
      <c r="K35">
        <f>StemFlowVolume!AC36</f>
        <v>0</v>
      </c>
      <c r="L35">
        <f>StemFlowVolume!AF36</f>
        <v>0</v>
      </c>
      <c r="M35">
        <f>StemFlowVolume!AI36</f>
        <v>0</v>
      </c>
      <c r="N35">
        <f>StemFlowVolume!AL36</f>
        <v>0</v>
      </c>
    </row>
    <row r="36" spans="1:14" x14ac:dyDescent="0.3">
      <c r="A36" s="4">
        <v>44603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47E4-8B4B-405E-82C9-8EFBBD4AE3A6}">
  <dimension ref="A1:N36"/>
  <sheetViews>
    <sheetView workbookViewId="0">
      <selection activeCell="F18" sqref="F18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DataByArea!C3</f>
        <v>0.26573230145466048</v>
      </c>
      <c r="D2">
        <f>DataByArea!F3</f>
        <v>2.9230423996857893E-2</v>
      </c>
      <c r="E2">
        <f>DataByArea!I3</f>
        <v>0.16225020787073072</v>
      </c>
      <c r="F2">
        <f>DataByArea!L3</f>
        <v>7.9136281579044662E-2</v>
      </c>
      <c r="G2">
        <f>DataByArea!O3</f>
        <v>4.099272086547456E-3</v>
      </c>
      <c r="H2">
        <f>DataByArea!R3</f>
        <v>6.2644115521905297E-2</v>
      </c>
      <c r="I2">
        <f>DataByArea!U3</f>
        <v>1.5684674304690376</v>
      </c>
      <c r="J2">
        <f>DataByArea!X3</f>
        <v>0</v>
      </c>
      <c r="K2">
        <f>DataByArea!AA3</f>
        <v>0.37793351778772055</v>
      </c>
      <c r="L2">
        <f>DataByArea!AD3</f>
        <v>0.11425787794425928</v>
      </c>
      <c r="M2">
        <f>DataByArea!AG3</f>
        <v>0.26764431901005814</v>
      </c>
      <c r="N2">
        <f>DataByArea!AJ3</f>
        <v>0.15487326919937555</v>
      </c>
    </row>
    <row r="3" spans="1:14" x14ac:dyDescent="0.3">
      <c r="A3" s="4">
        <v>44040</v>
      </c>
      <c r="B3" s="3">
        <v>1.4</v>
      </c>
      <c r="C3">
        <f>DataByArea!C4</f>
        <v>0</v>
      </c>
      <c r="D3">
        <f>DataByArea!F4</f>
        <v>0</v>
      </c>
      <c r="E3">
        <f>DataByArea!I4</f>
        <v>0</v>
      </c>
      <c r="F3">
        <f>DataByArea!L4</f>
        <v>0</v>
      </c>
      <c r="G3">
        <f>DataByArea!O4</f>
        <v>0</v>
      </c>
      <c r="H3">
        <f>DataByArea!R4</f>
        <v>0</v>
      </c>
      <c r="I3">
        <f>DataByArea!U4</f>
        <v>4.6680578287768976E-3</v>
      </c>
      <c r="J3">
        <f>DataByArea!X4</f>
        <v>0</v>
      </c>
      <c r="K3">
        <f>DataByArea!AA4</f>
        <v>0</v>
      </c>
      <c r="L3">
        <f>DataByArea!AD4</f>
        <v>0</v>
      </c>
      <c r="M3">
        <f>DataByArea!AG4</f>
        <v>0</v>
      </c>
      <c r="N3">
        <f>DataByArea!AJ4</f>
        <v>4.1857640324155553E-3</v>
      </c>
    </row>
    <row r="4" spans="1:14" x14ac:dyDescent="0.3">
      <c r="A4" s="4">
        <v>43838</v>
      </c>
      <c r="B4" s="3">
        <v>2.6</v>
      </c>
      <c r="C4">
        <f>DataByArea!C5</f>
        <v>0</v>
      </c>
      <c r="D4">
        <f>DataByArea!F5</f>
        <v>0</v>
      </c>
      <c r="E4">
        <f>DataByArea!I5</f>
        <v>0</v>
      </c>
      <c r="F4">
        <f>DataByArea!L5</f>
        <v>0</v>
      </c>
      <c r="G4">
        <f>DataByArea!O5</f>
        <v>0</v>
      </c>
      <c r="H4">
        <f>DataByArea!R5</f>
        <v>0</v>
      </c>
      <c r="I4">
        <f>DataByArea!U5</f>
        <v>3.2676404801438276E-2</v>
      </c>
      <c r="J4">
        <f>DataByArea!X5</f>
        <v>0</v>
      </c>
      <c r="K4">
        <f>DataByArea!AA5</f>
        <v>0</v>
      </c>
      <c r="L4">
        <f>DataByArea!AD5</f>
        <v>0</v>
      </c>
      <c r="M4">
        <f>DataByArea!AG5</f>
        <v>0</v>
      </c>
      <c r="N4">
        <f>DataByArea!AJ5</f>
        <v>0</v>
      </c>
    </row>
    <row r="5" spans="1:14" x14ac:dyDescent="0.3">
      <c r="A5" s="4">
        <v>43838</v>
      </c>
      <c r="B5" s="3">
        <v>11.3</v>
      </c>
      <c r="C5">
        <f>DataByArea!C6</f>
        <v>0.11912137651415815</v>
      </c>
      <c r="D5">
        <f>DataByArea!F6</f>
        <v>4.6281504661691661E-2</v>
      </c>
      <c r="E5">
        <f>DataByArea!I6</f>
        <v>6.6224574641114572E-2</v>
      </c>
      <c r="F5">
        <f>DataByArea!L6</f>
        <v>2.3275376935013137E-2</v>
      </c>
      <c r="G5">
        <f>DataByArea!O6</f>
        <v>4.099272086547456E-3</v>
      </c>
      <c r="H5">
        <f>DataByArea!R6</f>
        <v>3.877969056117947E-2</v>
      </c>
      <c r="I5">
        <f>DataByArea!U6</f>
        <v>0.57417111293955836</v>
      </c>
      <c r="J5">
        <f>DataByArea!X6</f>
        <v>0.11101267357133009</v>
      </c>
      <c r="K5">
        <f>DataByArea!AA6</f>
        <v>0.12083588663961134</v>
      </c>
      <c r="L5">
        <f>DataByArea!AD6</f>
        <v>6.2958422540714293E-2</v>
      </c>
      <c r="M5">
        <f>DataByArea!AG6</f>
        <v>0.12418696402066697</v>
      </c>
      <c r="N5">
        <f>DataByArea!AJ6</f>
        <v>5.8600696453817776E-2</v>
      </c>
    </row>
    <row r="6" spans="1:14" x14ac:dyDescent="0.3">
      <c r="A6" s="4">
        <v>43869</v>
      </c>
      <c r="B6" s="3">
        <v>1.1000000000000001</v>
      </c>
      <c r="C6">
        <f>DataByArea!C7</f>
        <v>0</v>
      </c>
      <c r="D6">
        <f>DataByArea!F7</f>
        <v>0</v>
      </c>
      <c r="E6">
        <f>DataByArea!I7</f>
        <v>0</v>
      </c>
      <c r="F6">
        <f>DataByArea!L7</f>
        <v>0</v>
      </c>
      <c r="G6">
        <f>DataByArea!O7</f>
        <v>0</v>
      </c>
      <c r="H6">
        <f>DataByArea!R7</f>
        <v>0</v>
      </c>
      <c r="I6">
        <f>DataByArea!U7</f>
        <v>0</v>
      </c>
      <c r="J6">
        <f>DataByArea!X7</f>
        <v>0</v>
      </c>
      <c r="K6">
        <f>DataByArea!AA7</f>
        <v>0</v>
      </c>
      <c r="L6">
        <f>DataByArea!AD7</f>
        <v>0</v>
      </c>
      <c r="M6">
        <f>DataByArea!AG7</f>
        <v>0</v>
      </c>
      <c r="N6">
        <f>DataByArea!AJ7</f>
        <v>0</v>
      </c>
    </row>
    <row r="7" spans="1:14" x14ac:dyDescent="0.3">
      <c r="A7" s="4">
        <v>43898</v>
      </c>
      <c r="B7" s="3">
        <v>23.4</v>
      </c>
      <c r="C7">
        <f>DataByArea!C8</f>
        <v>0.73610901897210557</v>
      </c>
      <c r="D7">
        <f>DataByArea!F8</f>
        <v>0.15833146331631359</v>
      </c>
      <c r="E7">
        <f>DataByArea!I8</f>
        <v>0.31125550081323849</v>
      </c>
      <c r="F7">
        <f>DataByArea!L8</f>
        <v>0.14896241238408409</v>
      </c>
      <c r="G7">
        <f>DataByArea!O8</f>
        <v>9.0183985904044028E-2</v>
      </c>
      <c r="H7">
        <f>DataByArea!R8</f>
        <v>0</v>
      </c>
      <c r="I7">
        <f>DataByArea!U8</f>
        <v>2.5861040371424009</v>
      </c>
      <c r="J7">
        <f>DataByArea!X8</f>
        <v>0.34191903459969669</v>
      </c>
      <c r="K7">
        <f>DataByArea!AA8</f>
        <v>0.75329605926396004</v>
      </c>
      <c r="L7">
        <f>DataByArea!AD8</f>
        <v>6.2958422540714293E-2</v>
      </c>
      <c r="M7">
        <f>DataByArea!AG8</f>
        <v>0.75582755688440406</v>
      </c>
      <c r="N7">
        <f>DataByArea!AJ8</f>
        <v>0.2176597296856089</v>
      </c>
    </row>
    <row r="8" spans="1:14" x14ac:dyDescent="0.3">
      <c r="A8" s="4">
        <v>43929</v>
      </c>
      <c r="B8" s="3">
        <v>14.7</v>
      </c>
      <c r="C8">
        <f>DataByArea!C9</f>
        <v>0.65211317655827605</v>
      </c>
      <c r="D8">
        <f>DataByArea!F9</f>
        <v>0.2606379473053162</v>
      </c>
      <c r="E8">
        <f>DataByArea!I9</f>
        <v>0.67549066133936864</v>
      </c>
      <c r="F8">
        <f>DataByArea!L9</f>
        <v>6.0515980031034158E-2</v>
      </c>
      <c r="G8">
        <f>DataByArea!O9</f>
        <v>4.0992720865474556E-2</v>
      </c>
      <c r="H8">
        <f>DataByArea!R9</f>
        <v>0</v>
      </c>
      <c r="I8">
        <f>DataByArea!U9</f>
        <v>3.1602751500819593</v>
      </c>
      <c r="J8">
        <f>DataByArea!X9</f>
        <v>0.21758484019980698</v>
      </c>
      <c r="K8">
        <f>DataByArea!AA9</f>
        <v>0.43706597295178568</v>
      </c>
      <c r="L8">
        <f>DataByArea!AD9</f>
        <v>6.9953802823015873E-2</v>
      </c>
      <c r="M8">
        <f>DataByArea!AG9</f>
        <v>0.13275158222898883</v>
      </c>
      <c r="N8">
        <f>DataByArea!AJ9</f>
        <v>0.58809984655438552</v>
      </c>
    </row>
    <row r="9" spans="1:14" x14ac:dyDescent="0.3">
      <c r="A9" s="4">
        <v>43959</v>
      </c>
      <c r="B9" s="3">
        <v>0.2</v>
      </c>
      <c r="C9">
        <f>DataByArea!C10</f>
        <v>0</v>
      </c>
      <c r="D9">
        <f>DataByArea!F10</f>
        <v>0</v>
      </c>
      <c r="E9">
        <f>DataByArea!I10</f>
        <v>0</v>
      </c>
      <c r="F9">
        <f>DataByArea!L10</f>
        <v>0</v>
      </c>
      <c r="G9">
        <f>DataByArea!O10</f>
        <v>0</v>
      </c>
      <c r="H9">
        <f>DataByArea!R10</f>
        <v>0</v>
      </c>
      <c r="I9">
        <f>DataByArea!U10</f>
        <v>0</v>
      </c>
      <c r="J9">
        <f>DataByArea!X10</f>
        <v>0</v>
      </c>
      <c r="K9">
        <f>DataByArea!AA10</f>
        <v>0</v>
      </c>
      <c r="L9">
        <f>DataByArea!AD10</f>
        <v>0</v>
      </c>
      <c r="M9">
        <f>DataByArea!AG10</f>
        <v>0</v>
      </c>
      <c r="N9">
        <f>DataByArea!AJ10</f>
        <v>0</v>
      </c>
    </row>
    <row r="10" spans="1:14" x14ac:dyDescent="0.3">
      <c r="A10" s="4">
        <v>44059</v>
      </c>
      <c r="B10" s="3">
        <v>14.3</v>
      </c>
      <c r="C10">
        <f>DataByArea!C11</f>
        <v>0.25656911864587911</v>
      </c>
      <c r="D10">
        <f>DataByArea!F11</f>
        <v>5.8460847993715787E-2</v>
      </c>
      <c r="E10">
        <f>DataByArea!I11</f>
        <v>0.11589300562195051</v>
      </c>
      <c r="F10">
        <f>DataByArea!L11</f>
        <v>4.1895678483023648E-2</v>
      </c>
      <c r="G10">
        <f>DataByArea!O11</f>
        <v>0</v>
      </c>
      <c r="H10">
        <f>DataByArea!R11</f>
        <v>5.9661062401814569E-2</v>
      </c>
      <c r="I10">
        <f>DataByArea!U11</f>
        <v>2.2266635843265798</v>
      </c>
      <c r="J10">
        <f>DataByArea!X11</f>
        <v>0.1198936874570365</v>
      </c>
      <c r="K10">
        <f>DataByArea!AA11</f>
        <v>0.12854881557405462</v>
      </c>
      <c r="L10">
        <f>DataByArea!AD11</f>
        <v>2.3317934274338626E-3</v>
      </c>
      <c r="M10">
        <f>DataByArea!AG11</f>
        <v>0.10705772760402325</v>
      </c>
      <c r="N10">
        <f>DataByArea!AJ11</f>
        <v>0.18835938145869999</v>
      </c>
    </row>
    <row r="11" spans="1:14" x14ac:dyDescent="0.3">
      <c r="A11" s="4">
        <v>44060</v>
      </c>
      <c r="B11" s="3">
        <v>0.4</v>
      </c>
      <c r="C11">
        <f>DataByArea!C12</f>
        <v>0</v>
      </c>
      <c r="D11">
        <f>DataByArea!F12</f>
        <v>0</v>
      </c>
      <c r="E11">
        <f>DataByArea!I12</f>
        <v>0</v>
      </c>
      <c r="F11">
        <f>DataByArea!L12</f>
        <v>0</v>
      </c>
      <c r="G11">
        <f>DataByArea!O12</f>
        <v>0</v>
      </c>
      <c r="H11">
        <f>DataByArea!R12</f>
        <v>0</v>
      </c>
      <c r="I11">
        <f>DataByArea!U12</f>
        <v>0</v>
      </c>
      <c r="J11">
        <f>DataByArea!X12</f>
        <v>0</v>
      </c>
      <c r="K11">
        <f>DataByArea!AA12</f>
        <v>0</v>
      </c>
      <c r="L11">
        <f>DataByArea!AD12</f>
        <v>0</v>
      </c>
      <c r="M11">
        <f>DataByArea!AG12</f>
        <v>0</v>
      </c>
      <c r="N11">
        <f>DataByArea!AJ12</f>
        <v>0</v>
      </c>
    </row>
    <row r="12" spans="1:14" x14ac:dyDescent="0.3">
      <c r="A12" s="4">
        <v>44069</v>
      </c>
      <c r="B12" s="3">
        <v>8</v>
      </c>
      <c r="C12">
        <f>DataByArea!C13</f>
        <v>1.0690379943578295E-2</v>
      </c>
      <c r="D12">
        <f>DataByArea!F13</f>
        <v>0</v>
      </c>
      <c r="E12">
        <f>DataByArea!I13</f>
        <v>2.648982985644583E-2</v>
      </c>
      <c r="F12">
        <f>DataByArea!L13</f>
        <v>1.3965226161007881E-2</v>
      </c>
      <c r="G12">
        <f>DataByArea!O13</f>
        <v>0</v>
      </c>
      <c r="H12">
        <f>DataByArea!R13</f>
        <v>5.9661062401814569E-3</v>
      </c>
      <c r="I12">
        <f>DataByArea!U13</f>
        <v>0.25674318058272932</v>
      </c>
      <c r="J12">
        <f>DataByArea!X13</f>
        <v>4.4405069428532035E-2</v>
      </c>
      <c r="K12">
        <f>DataByArea!AA13</f>
        <v>1.0283905245924371E-2</v>
      </c>
      <c r="L12">
        <f>DataByArea!AD13</f>
        <v>3.4976901411507937E-2</v>
      </c>
      <c r="M12">
        <f>DataByArea!AG13</f>
        <v>1.9270390968724186E-2</v>
      </c>
      <c r="N12">
        <f>DataByArea!AJ13</f>
        <v>4.1857640324155553E-3</v>
      </c>
    </row>
    <row r="13" spans="1:14" x14ac:dyDescent="0.3">
      <c r="A13" s="4">
        <v>44070</v>
      </c>
      <c r="B13" s="3">
        <v>13.4</v>
      </c>
      <c r="C13">
        <f>DataByArea!C14</f>
        <v>0.16341009342326823</v>
      </c>
      <c r="D13">
        <f>DataByArea!F14</f>
        <v>9.7434746656192978E-3</v>
      </c>
      <c r="E13">
        <f>DataByArea!I14</f>
        <v>0.15231652167456353</v>
      </c>
      <c r="F13">
        <f>DataByArea!L14</f>
        <v>3.7240603096021022E-2</v>
      </c>
      <c r="G13">
        <f>DataByArea!O14</f>
        <v>1.6397088346189824E-2</v>
      </c>
      <c r="H13">
        <f>DataByArea!R14</f>
        <v>2.0881371840635099E-2</v>
      </c>
      <c r="I13">
        <f>DataByArea!U14</f>
        <v>0.57883917076833524</v>
      </c>
      <c r="J13">
        <f>DataByArea!X14</f>
        <v>0.16429875688556853</v>
      </c>
      <c r="K13">
        <f>DataByArea!AA14</f>
        <v>0.10026807614776261</v>
      </c>
      <c r="L13">
        <f>DataByArea!AD14</f>
        <v>6.2958422540714293E-2</v>
      </c>
      <c r="M13">
        <f>DataByArea!AG14</f>
        <v>0.23980930983301207</v>
      </c>
      <c r="N13">
        <f>DataByArea!AJ14</f>
        <v>0.10045833677797332</v>
      </c>
    </row>
    <row r="14" spans="1:14" x14ac:dyDescent="0.3">
      <c r="A14" s="4">
        <v>44071</v>
      </c>
      <c r="B14" s="3">
        <v>36.6</v>
      </c>
      <c r="C14">
        <f>DataByArea!C15</f>
        <v>1.9334315726528746</v>
      </c>
      <c r="D14">
        <f>DataByArea!F15</f>
        <v>0.80140079124718722</v>
      </c>
      <c r="E14">
        <f>DataByArea!I15</f>
        <v>1.9470024944487685</v>
      </c>
      <c r="F14">
        <f>DataByArea!L15</f>
        <v>0.30257990015517078</v>
      </c>
      <c r="G14">
        <f>DataByArea!O15</f>
        <v>0.3894308482220083</v>
      </c>
      <c r="H14">
        <f>DataByArea!R15</f>
        <v>0.41464438369261125</v>
      </c>
      <c r="I14">
        <f>DataByArea!U15</f>
        <v>6.2598655483898185</v>
      </c>
      <c r="J14">
        <f>DataByArea!X15</f>
        <v>1.0879242009990349</v>
      </c>
      <c r="K14">
        <f>DataByArea!AA15</f>
        <v>0.88184487483801455</v>
      </c>
      <c r="L14">
        <f>DataByArea!AD15</f>
        <v>0.56196221601156093</v>
      </c>
      <c r="M14">
        <f>DataByArea!AG15</f>
        <v>1.4474204772063943</v>
      </c>
      <c r="N14">
        <f>DataByArea!AJ15</f>
        <v>1.2096858053680954</v>
      </c>
    </row>
    <row r="15" spans="1:14" x14ac:dyDescent="0.3">
      <c r="A15" s="4">
        <v>43960</v>
      </c>
      <c r="B15" s="3">
        <v>3.5</v>
      </c>
      <c r="C15">
        <f>DataByArea!C16</f>
        <v>1.5271971347968994E-3</v>
      </c>
      <c r="D15">
        <f>DataByArea!F16</f>
        <v>0</v>
      </c>
      <c r="E15">
        <f>DataByArea!I16</f>
        <v>0</v>
      </c>
      <c r="F15">
        <f>DataByArea!L16</f>
        <v>0</v>
      </c>
      <c r="G15">
        <f>DataByArea!O16</f>
        <v>0</v>
      </c>
      <c r="H15">
        <f>DataByArea!R16</f>
        <v>0</v>
      </c>
      <c r="I15">
        <f>DataByArea!U16</f>
        <v>0.22406677578129106</v>
      </c>
      <c r="J15">
        <f>DataByArea!X16</f>
        <v>0</v>
      </c>
      <c r="K15">
        <f>DataByArea!AA16</f>
        <v>0</v>
      </c>
      <c r="L15">
        <f>DataByArea!AD16</f>
        <v>0</v>
      </c>
      <c r="M15">
        <f>DataByArea!AG16</f>
        <v>0</v>
      </c>
      <c r="N15">
        <f>DataByArea!AJ16</f>
        <v>0</v>
      </c>
    </row>
    <row r="16" spans="1:14" x14ac:dyDescent="0.3">
      <c r="A16" s="4">
        <v>44021</v>
      </c>
      <c r="B16" s="3">
        <v>41.3</v>
      </c>
      <c r="C16">
        <f>DataByArea!C17</f>
        <v>2.3839547274179598</v>
      </c>
      <c r="D16">
        <f>DataByArea!F17</f>
        <v>1.3713940591859162</v>
      </c>
      <c r="E16">
        <f>DataByArea!I17</f>
        <v>2.3443499422954557</v>
      </c>
      <c r="F16">
        <f>DataByArea!L17</f>
        <v>0.27464944783315504</v>
      </c>
      <c r="G16">
        <f>DataByArea!O17</f>
        <v>0.34843812735653373</v>
      </c>
      <c r="H16">
        <f>DataByArea!R17</f>
        <v>0.45044102113369999</v>
      </c>
      <c r="I16">
        <f>DataByArea!U17</f>
        <v>9.7889172669451519</v>
      </c>
      <c r="J16">
        <f>DataByArea!X17</f>
        <v>1.4786888119701167</v>
      </c>
      <c r="K16">
        <f>DataByArea!AA17</f>
        <v>1.6377119104134559</v>
      </c>
      <c r="L16">
        <f>DataByArea!AD17</f>
        <v>0.6249206385522752</v>
      </c>
      <c r="M16">
        <f>DataByArea!AG17</f>
        <v>1.6722417051748431</v>
      </c>
      <c r="N16">
        <f>DataByArea!AJ17</f>
        <v>0.43950522340363329</v>
      </c>
    </row>
    <row r="17" spans="1:14" x14ac:dyDescent="0.3">
      <c r="A17" s="4">
        <v>44083</v>
      </c>
      <c r="B17" s="3">
        <v>0.2</v>
      </c>
      <c r="C17">
        <f>DataByArea!C18</f>
        <v>0</v>
      </c>
      <c r="D17">
        <f>DataByArea!F18</f>
        <v>2.4358686664048244E-3</v>
      </c>
      <c r="E17">
        <f>DataByArea!I18</f>
        <v>0</v>
      </c>
      <c r="F17">
        <f>DataByArea!L18</f>
        <v>0</v>
      </c>
      <c r="G17">
        <f>DataByArea!O18</f>
        <v>4.099272086547456E-3</v>
      </c>
      <c r="H17">
        <f>DataByArea!R18</f>
        <v>0</v>
      </c>
      <c r="I17">
        <f>DataByArea!U18</f>
        <v>0</v>
      </c>
      <c r="J17">
        <f>DataByArea!X18</f>
        <v>0</v>
      </c>
      <c r="K17">
        <f>DataByArea!AA18</f>
        <v>2.5709763114810926E-3</v>
      </c>
      <c r="L17">
        <f>DataByArea!AD18</f>
        <v>0</v>
      </c>
      <c r="M17">
        <f>DataByArea!AG18</f>
        <v>0</v>
      </c>
      <c r="N17">
        <f>DataByArea!AJ18</f>
        <v>0</v>
      </c>
    </row>
    <row r="18" spans="1:14" x14ac:dyDescent="0.3">
      <c r="A18" s="4">
        <v>44087</v>
      </c>
      <c r="B18" s="3">
        <v>6.6</v>
      </c>
      <c r="C18">
        <f>DataByArea!C19</f>
        <v>4.1234322639516284E-2</v>
      </c>
      <c r="D18">
        <f>DataByArea!F19</f>
        <v>0</v>
      </c>
      <c r="E18">
        <f>DataByArea!I19</f>
        <v>0</v>
      </c>
      <c r="F18">
        <f>DataByArea!L19</f>
        <v>1.3965226161007881E-2</v>
      </c>
      <c r="G18">
        <f>DataByArea!O19</f>
        <v>0</v>
      </c>
      <c r="H18">
        <f>DataByArea!R19</f>
        <v>0</v>
      </c>
      <c r="I18">
        <f>DataByArea!U19</f>
        <v>1.0176366066733635</v>
      </c>
      <c r="J18">
        <f>DataByArea!X19</f>
        <v>2.6643041657119219E-2</v>
      </c>
      <c r="K18">
        <f>DataByArea!AA19</f>
        <v>2.5709763114810926E-3</v>
      </c>
      <c r="L18">
        <f>DataByArea!AD19</f>
        <v>1.1658967137169313E-2</v>
      </c>
      <c r="M18">
        <f>DataByArea!AG19</f>
        <v>1.2846927312482791E-2</v>
      </c>
      <c r="N18">
        <f>DataByArea!AJ19</f>
        <v>0</v>
      </c>
    </row>
    <row r="19" spans="1:14" x14ac:dyDescent="0.3">
      <c r="A19" s="21">
        <v>44102</v>
      </c>
      <c r="B19" s="6">
        <v>22.9</v>
      </c>
      <c r="C19">
        <f>DataByArea!C20</f>
        <v>0.99573253188757849</v>
      </c>
      <c r="D19">
        <f>DataByArea!F20</f>
        <v>0.66742801459492185</v>
      </c>
      <c r="E19">
        <f>DataByArea!I20</f>
        <v>1.1357514550951149</v>
      </c>
      <c r="F19">
        <f>DataByArea!L20</f>
        <v>0.31189005092917604</v>
      </c>
      <c r="G19">
        <f>DataByArea!O20</f>
        <v>0.16397088346189823</v>
      </c>
      <c r="H19">
        <f>DataByArea!R20</f>
        <v>0.14616960288444569</v>
      </c>
      <c r="I19">
        <f>DataByArea!U20</f>
        <v>5.6716902619639296</v>
      </c>
      <c r="J19">
        <f>DataByArea!X20</f>
        <v>0.51509880537097164</v>
      </c>
      <c r="K19">
        <f>DataByArea!AA20</f>
        <v>0</v>
      </c>
      <c r="L19">
        <f>DataByArea!AD20</f>
        <v>0.2681562441548942</v>
      </c>
      <c r="M19">
        <f>DataByArea!AG20</f>
        <v>1.0298953395507038</v>
      </c>
      <c r="N19">
        <f>DataByArea!AJ20</f>
        <v>0</v>
      </c>
    </row>
    <row r="20" spans="1:14" x14ac:dyDescent="0.3">
      <c r="A20" s="4">
        <v>44103</v>
      </c>
      <c r="B20" s="3">
        <v>1.2</v>
      </c>
      <c r="C20">
        <f>DataByArea!C21</f>
        <v>0</v>
      </c>
      <c r="D20">
        <f>DataByArea!F21</f>
        <v>0</v>
      </c>
      <c r="E20">
        <f>DataByArea!I21</f>
        <v>3.3112287320557288E-3</v>
      </c>
      <c r="F20">
        <f>DataByArea!L21</f>
        <v>0</v>
      </c>
      <c r="G20">
        <f>DataByArea!O21</f>
        <v>0</v>
      </c>
      <c r="H20">
        <f>DataByArea!R21</f>
        <v>0</v>
      </c>
      <c r="I20">
        <f>DataByArea!U21</f>
        <v>0</v>
      </c>
      <c r="J20">
        <f>DataByArea!X21</f>
        <v>0</v>
      </c>
      <c r="K20">
        <f>DataByArea!AA21</f>
        <v>0</v>
      </c>
      <c r="L20">
        <f>DataByArea!AD21</f>
        <v>9.3271737097354503E-3</v>
      </c>
      <c r="M20">
        <f>DataByArea!AG21</f>
        <v>0</v>
      </c>
      <c r="N20">
        <f>DataByArea!AJ21</f>
        <v>0</v>
      </c>
    </row>
    <row r="21" spans="1:14" x14ac:dyDescent="0.3">
      <c r="A21" s="4">
        <v>43840</v>
      </c>
      <c r="B21" s="3">
        <v>0.5</v>
      </c>
      <c r="C21">
        <f>DataByArea!C22</f>
        <v>0</v>
      </c>
      <c r="D21">
        <f>DataByArea!F22</f>
        <v>0</v>
      </c>
      <c r="E21">
        <f>DataByArea!I22</f>
        <v>0</v>
      </c>
      <c r="F21">
        <f>DataByArea!L22</f>
        <v>0</v>
      </c>
      <c r="G21">
        <f>DataByArea!O22</f>
        <v>0</v>
      </c>
      <c r="H21">
        <f>DataByArea!R22</f>
        <v>0</v>
      </c>
      <c r="I21">
        <f>DataByArea!U22</f>
        <v>0</v>
      </c>
      <c r="J21">
        <f>DataByArea!X22</f>
        <v>0</v>
      </c>
      <c r="K21">
        <f>DataByArea!AA22</f>
        <v>0</v>
      </c>
      <c r="L21">
        <f>DataByArea!AD22</f>
        <v>0</v>
      </c>
      <c r="M21">
        <f>DataByArea!AG22</f>
        <v>0</v>
      </c>
      <c r="N21">
        <f>DataByArea!AJ22</f>
        <v>0</v>
      </c>
    </row>
    <row r="22" spans="1:14" x14ac:dyDescent="0.3">
      <c r="A22" s="4">
        <v>43931</v>
      </c>
      <c r="B22" s="3">
        <v>0.3</v>
      </c>
      <c r="C22">
        <f>DataByArea!C23</f>
        <v>0</v>
      </c>
      <c r="D22">
        <f>DataByArea!F23</f>
        <v>0</v>
      </c>
      <c r="E22">
        <f>DataByArea!I23</f>
        <v>0</v>
      </c>
      <c r="F22">
        <f>DataByArea!L23</f>
        <v>0</v>
      </c>
      <c r="G22">
        <f>DataByArea!O23</f>
        <v>0</v>
      </c>
      <c r="H22">
        <f>DataByArea!R23</f>
        <v>0</v>
      </c>
      <c r="I22">
        <f>DataByArea!U23</f>
        <v>4.6680578287768976E-3</v>
      </c>
      <c r="J22">
        <f>DataByArea!X23</f>
        <v>0</v>
      </c>
      <c r="K22">
        <f>DataByArea!AA23</f>
        <v>0</v>
      </c>
      <c r="L22">
        <f>DataByArea!AD23</f>
        <v>0</v>
      </c>
      <c r="M22">
        <f>DataByArea!AG23</f>
        <v>0</v>
      </c>
      <c r="N22">
        <f>DataByArea!AJ23</f>
        <v>0</v>
      </c>
    </row>
    <row r="23" spans="1:14" x14ac:dyDescent="0.3">
      <c r="A23" s="4">
        <v>44810</v>
      </c>
      <c r="B23" s="3">
        <v>23.1</v>
      </c>
      <c r="C23">
        <f>DataByArea!C24</f>
        <v>0.21228040173676901</v>
      </c>
      <c r="D23">
        <f>DataByArea!F24</f>
        <v>0</v>
      </c>
      <c r="E23">
        <f>DataByArea!I24</f>
        <v>0.37416884672229739</v>
      </c>
      <c r="F23">
        <f>DataByArea!L24</f>
        <v>0.10241165851405781</v>
      </c>
      <c r="G23">
        <f>DataByArea!O24</f>
        <v>0</v>
      </c>
      <c r="H23">
        <f>DataByArea!R24</f>
        <v>2.6847478080816556E-2</v>
      </c>
      <c r="I23">
        <f>DataByArea!U24</f>
        <v>1.2183630933107703</v>
      </c>
      <c r="J23">
        <f>DataByArea!X24</f>
        <v>0</v>
      </c>
      <c r="K23">
        <f>DataByArea!AA24</f>
        <v>0</v>
      </c>
      <c r="L23">
        <f>DataByArea!AD24</f>
        <v>0.12125325822656086</v>
      </c>
      <c r="M23">
        <f>DataByArea!AG24</f>
        <v>7.4940409322816273E-2</v>
      </c>
      <c r="N23">
        <f>DataByArea!AJ24</f>
        <v>1.6743056129662221E-2</v>
      </c>
    </row>
    <row r="24" spans="1:14" x14ac:dyDescent="0.3">
      <c r="A24" s="4">
        <v>44729</v>
      </c>
      <c r="B24" s="3">
        <v>77.900000000000006</v>
      </c>
      <c r="C24">
        <f>DataByArea!C25</f>
        <v>0</v>
      </c>
      <c r="D24">
        <f>DataByArea!F25</f>
        <v>2.2702295970892963</v>
      </c>
      <c r="E24">
        <f>DataByArea!I25</f>
        <v>3.9238060474860386</v>
      </c>
      <c r="F24">
        <f>DataByArea!L25</f>
        <v>2.6952886490745214</v>
      </c>
      <c r="G24">
        <f>DataByArea!O25</f>
        <v>1.9307571527638516</v>
      </c>
      <c r="H24">
        <f>DataByArea!R25</f>
        <v>0</v>
      </c>
      <c r="I24">
        <f>DataByArea!U25</f>
        <v>0</v>
      </c>
      <c r="J24">
        <f>DataByArea!X25</f>
        <v>0</v>
      </c>
      <c r="K24">
        <f>DataByArea!AA25</f>
        <v>1.3883272081997899</v>
      </c>
      <c r="L24">
        <f>DataByArea!AD25</f>
        <v>0</v>
      </c>
      <c r="M24">
        <f>DataByArea!AG25</f>
        <v>0.26122085535381673</v>
      </c>
      <c r="N24">
        <f>DataByArea!AJ25</f>
        <v>0.39346181904706223</v>
      </c>
    </row>
    <row r="25" spans="1:14" x14ac:dyDescent="0.3">
      <c r="A25" s="4">
        <v>44749</v>
      </c>
      <c r="B25" s="3">
        <v>13.2</v>
      </c>
      <c r="C25">
        <f>DataByArea!C26</f>
        <v>7.6359856739844967E-2</v>
      </c>
      <c r="D25">
        <f>DataByArea!F26</f>
        <v>0</v>
      </c>
      <c r="E25">
        <f>DataByArea!I26</f>
        <v>0.13576037801428487</v>
      </c>
      <c r="F25">
        <f>DataByArea!L26</f>
        <v>0.12103196006206832</v>
      </c>
      <c r="G25">
        <f>DataByArea!O26</f>
        <v>0</v>
      </c>
      <c r="H25">
        <f>DataByArea!R26</f>
        <v>0</v>
      </c>
      <c r="I25">
        <f>DataByArea!U26</f>
        <v>0</v>
      </c>
      <c r="J25">
        <f>DataByArea!X26</f>
        <v>0</v>
      </c>
      <c r="K25">
        <f>DataByArea!AA26</f>
        <v>0.24681372590218487</v>
      </c>
      <c r="L25">
        <f>DataByArea!AD26</f>
        <v>3.9640488266375659E-2</v>
      </c>
      <c r="M25">
        <f>DataByArea!AG26</f>
        <v>0.18628044603100044</v>
      </c>
      <c r="N25">
        <f>DataByArea!AJ26</f>
        <v>0</v>
      </c>
    </row>
    <row r="26" spans="1:14" x14ac:dyDescent="0.3">
      <c r="A26" s="4">
        <v>44756</v>
      </c>
      <c r="B26" s="3">
        <v>11.9</v>
      </c>
      <c r="C26">
        <f>DataByArea!C27</f>
        <v>0.62615082526672872</v>
      </c>
      <c r="D26">
        <f>DataByArea!F27</f>
        <v>0.27525315930374517</v>
      </c>
      <c r="E26">
        <f>DataByArea!I27</f>
        <v>1.3410476364825701</v>
      </c>
      <c r="F26">
        <f>DataByArea!L27</f>
        <v>0.4468872371522522</v>
      </c>
      <c r="G26">
        <f>DataByArea!O27</f>
        <v>0</v>
      </c>
      <c r="H26">
        <f>DataByArea!R27</f>
        <v>3.877969056117947E-2</v>
      </c>
      <c r="I26">
        <f>DataByArea!U27</f>
        <v>0</v>
      </c>
      <c r="J26">
        <f>DataByArea!X27</f>
        <v>0</v>
      </c>
      <c r="K26">
        <f>DataByArea!AA27</f>
        <v>0.32394301524661762</v>
      </c>
      <c r="L26">
        <f>DataByArea!AD27</f>
        <v>4.6635868548677253E-2</v>
      </c>
      <c r="M26">
        <f>DataByArea!AG27</f>
        <v>0.28049124632254091</v>
      </c>
      <c r="N26">
        <f>DataByArea!AJ27</f>
        <v>0</v>
      </c>
    </row>
    <row r="27" spans="1:14" x14ac:dyDescent="0.3">
      <c r="A27" s="4">
        <v>44761</v>
      </c>
      <c r="B27" s="3">
        <v>40.9</v>
      </c>
      <c r="C27">
        <f>DataByArea!C28</f>
        <v>0.24587873870230084</v>
      </c>
      <c r="D27">
        <f>DataByArea!F28</f>
        <v>0.95486051723069121</v>
      </c>
      <c r="E27">
        <f>DataByArea!I28</f>
        <v>1.6456806798316974</v>
      </c>
      <c r="F27">
        <f>DataByArea!L28</f>
        <v>0.80067296656445186</v>
      </c>
      <c r="G27">
        <f>DataByArea!O28</f>
        <v>0.46321774577986252</v>
      </c>
      <c r="H27">
        <f>DataByArea!R28</f>
        <v>5.0711903041542383E-2</v>
      </c>
      <c r="I27">
        <f>DataByArea!U28</f>
        <v>0</v>
      </c>
      <c r="J27">
        <f>DataByArea!X28</f>
        <v>0.31971649988543066</v>
      </c>
      <c r="K27">
        <f>DataByArea!AA28</f>
        <v>0.65045700680471641</v>
      </c>
      <c r="L27">
        <f>DataByArea!AD28</f>
        <v>0.28447879814693122</v>
      </c>
      <c r="M27">
        <f>DataByArea!AG28</f>
        <v>0.14988081864563255</v>
      </c>
      <c r="N27">
        <f>DataByArea!AJ28</f>
        <v>1.0673698282659667</v>
      </c>
    </row>
    <row r="28" spans="1:14" x14ac:dyDescent="0.3">
      <c r="A28" s="4">
        <v>44600</v>
      </c>
      <c r="B28" s="3">
        <v>43.4</v>
      </c>
      <c r="C28">
        <f>DataByArea!C29</f>
        <v>0.29933063842019231</v>
      </c>
      <c r="D28">
        <f>DataByArea!F29</f>
        <v>0.95486051723069121</v>
      </c>
      <c r="E28">
        <f>DataByArea!I29</f>
        <v>1.6456806798316974</v>
      </c>
      <c r="F28">
        <f>DataByArea!L29</f>
        <v>0.80067296656445186</v>
      </c>
      <c r="G28">
        <f>DataByArea!O29</f>
        <v>0.41812575282784042</v>
      </c>
      <c r="H28">
        <f>DataByArea!R29</f>
        <v>0</v>
      </c>
      <c r="I28">
        <f>DataByArea!U29</f>
        <v>0</v>
      </c>
      <c r="J28">
        <f>DataByArea!X29</f>
        <v>0.46625322899958638</v>
      </c>
      <c r="K28">
        <f>DataByArea!AA29</f>
        <v>0</v>
      </c>
      <c r="L28">
        <f>DataByArea!AD29</f>
        <v>0</v>
      </c>
      <c r="M28">
        <f>DataByArea!AG29</f>
        <v>0.14988081864563255</v>
      </c>
      <c r="N28">
        <f>DataByArea!AJ29</f>
        <v>0</v>
      </c>
    </row>
    <row r="29" spans="1:14" x14ac:dyDescent="0.3">
      <c r="A29" s="4">
        <v>44873</v>
      </c>
      <c r="B29" s="3">
        <v>74.400000000000006</v>
      </c>
      <c r="C29">
        <f>DataByArea!C30</f>
        <v>0.69182030206299538</v>
      </c>
      <c r="D29">
        <f>DataByArea!F30</f>
        <v>0</v>
      </c>
      <c r="E29">
        <f>DataByArea!I30</f>
        <v>2.1059414735874435</v>
      </c>
      <c r="F29">
        <f>DataByArea!L30</f>
        <v>0.85187879582148085</v>
      </c>
      <c r="G29">
        <f>DataByArea!O30</f>
        <v>0.71327334305925716</v>
      </c>
      <c r="H29">
        <f>DataByArea!R30</f>
        <v>5.0711903041542383E-2</v>
      </c>
      <c r="I29">
        <f>DataByArea!U30</f>
        <v>4.5560244408862509</v>
      </c>
      <c r="J29">
        <f>DataByArea!X30</f>
        <v>0.25310889574263262</v>
      </c>
      <c r="K29">
        <f>DataByArea!AA30</f>
        <v>0</v>
      </c>
      <c r="L29">
        <f>DataByArea!AD30</f>
        <v>0</v>
      </c>
      <c r="M29">
        <f>DataByArea!AG30</f>
        <v>0.17771582782267861</v>
      </c>
      <c r="N29">
        <f>DataByArea!AJ30</f>
        <v>0</v>
      </c>
    </row>
    <row r="30" spans="1:14" x14ac:dyDescent="0.3">
      <c r="A30" s="4">
        <v>44796</v>
      </c>
      <c r="B30" s="3">
        <v>26.4</v>
      </c>
      <c r="C30">
        <f>DataByArea!C31</f>
        <v>0.13286615072733024</v>
      </c>
      <c r="D30">
        <f>DataByArea!F31</f>
        <v>2.192281799764342E-2</v>
      </c>
      <c r="E30">
        <f>DataByArea!I31</f>
        <v>0.15893897913867497</v>
      </c>
      <c r="F30">
        <f>DataByArea!L31</f>
        <v>4.1895678483023648E-2</v>
      </c>
      <c r="G30">
        <f>DataByArea!O31</f>
        <v>0</v>
      </c>
      <c r="H30">
        <f>DataByArea!R31</f>
        <v>0</v>
      </c>
      <c r="I30">
        <f>DataByArea!U31</f>
        <v>0</v>
      </c>
      <c r="J30">
        <f>DataByArea!X31</f>
        <v>0.15541774299986211</v>
      </c>
      <c r="K30">
        <f>DataByArea!AA31</f>
        <v>0</v>
      </c>
      <c r="L30">
        <f>DataByArea!AD31</f>
        <v>0</v>
      </c>
      <c r="M30">
        <f>DataByArea!AG31</f>
        <v>7.4940409322816273E-2</v>
      </c>
      <c r="N30">
        <f>DataByArea!AJ31</f>
        <v>0</v>
      </c>
    </row>
    <row r="31" spans="1:14" x14ac:dyDescent="0.3">
      <c r="A31" s="4">
        <v>44843</v>
      </c>
      <c r="B31" s="3">
        <v>58.4</v>
      </c>
      <c r="C31">
        <f>DataByArea!C32</f>
        <v>1.8097286047343257</v>
      </c>
      <c r="D31">
        <f>DataByArea!F32</f>
        <v>0</v>
      </c>
      <c r="E31">
        <f>DataByArea!I32</f>
        <v>1.7019715682766445</v>
      </c>
      <c r="F31">
        <f>DataByArea!L32</f>
        <v>0.4468872371522522</v>
      </c>
      <c r="G31">
        <f>DataByArea!O32</f>
        <v>0.5001111945587895</v>
      </c>
      <c r="H31">
        <f>DataByArea!R32</f>
        <v>0</v>
      </c>
      <c r="I31">
        <f>DataByArea!U32</f>
        <v>0</v>
      </c>
      <c r="J31">
        <f>DataByArea!X32</f>
        <v>0.2708709235140454</v>
      </c>
      <c r="K31">
        <f>DataByArea!AA32</f>
        <v>0.29052032319736343</v>
      </c>
      <c r="L31">
        <f>DataByArea!AD32</f>
        <v>0.31479211270357144</v>
      </c>
      <c r="M31">
        <f>DataByArea!AG32</f>
        <v>0.24195046438509257</v>
      </c>
      <c r="N31">
        <f>DataByArea!AJ32</f>
        <v>1.2389861535950044</v>
      </c>
    </row>
    <row r="32" spans="1:14" x14ac:dyDescent="0.3">
      <c r="A32" s="4">
        <v>44832</v>
      </c>
      <c r="B32" s="3">
        <v>33</v>
      </c>
      <c r="C32">
        <f>DataByArea!C33</f>
        <v>0</v>
      </c>
      <c r="D32">
        <f>DataByArea!F33</f>
        <v>0.12666517065305088</v>
      </c>
      <c r="E32">
        <f>DataByArea!I33</f>
        <v>0</v>
      </c>
      <c r="F32">
        <f>DataByArea!L33</f>
        <v>0</v>
      </c>
      <c r="G32">
        <f>DataByArea!O33</f>
        <v>0</v>
      </c>
      <c r="H32">
        <f>DataByArea!R33</f>
        <v>0</v>
      </c>
      <c r="I32">
        <f>DataByArea!U33</f>
        <v>0</v>
      </c>
      <c r="J32">
        <f>DataByArea!X33</f>
        <v>0</v>
      </c>
      <c r="K32">
        <f>DataByArea!AA33</f>
        <v>0.10026807614776261</v>
      </c>
      <c r="L32">
        <f>DataByArea!AD33</f>
        <v>3.0313314556640214E-2</v>
      </c>
      <c r="M32">
        <f>DataByArea!AG33</f>
        <v>0</v>
      </c>
      <c r="N32">
        <f>DataByArea!AJ33</f>
        <v>0</v>
      </c>
    </row>
    <row r="33" spans="1:14" x14ac:dyDescent="0.3">
      <c r="A33" s="4">
        <v>44849</v>
      </c>
      <c r="B33" s="3">
        <v>2.2000000000000002</v>
      </c>
      <c r="C33">
        <f>DataByArea!C34</f>
        <v>0.38638087510361557</v>
      </c>
      <c r="D33">
        <f>DataByArea!F34</f>
        <v>0.38243138062555743</v>
      </c>
      <c r="E33">
        <f>DataByArea!I34</f>
        <v>0</v>
      </c>
      <c r="F33">
        <f>DataByArea!L34</f>
        <v>0.16292763854509196</v>
      </c>
      <c r="G33">
        <f>DataByArea!O34</f>
        <v>6.1489081298211831E-2</v>
      </c>
      <c r="H33">
        <f>DataByArea!R34</f>
        <v>0</v>
      </c>
      <c r="I33">
        <f>DataByArea!U34</f>
        <v>0</v>
      </c>
      <c r="J33">
        <f>DataByArea!X34</f>
        <v>1.7762027771412815E-2</v>
      </c>
      <c r="K33">
        <f>DataByArea!AA34</f>
        <v>0</v>
      </c>
      <c r="L33">
        <f>DataByArea!AD34</f>
        <v>0.12125325822656086</v>
      </c>
      <c r="M33">
        <f>DataByArea!AG34</f>
        <v>0</v>
      </c>
      <c r="N33">
        <f>DataByArea!AJ34</f>
        <v>0.2176597296856089</v>
      </c>
    </row>
    <row r="34" spans="1:14" x14ac:dyDescent="0.3">
      <c r="A34" s="4">
        <v>44853</v>
      </c>
      <c r="B34" s="3">
        <v>7.1</v>
      </c>
      <c r="C34">
        <f>DataByArea!C35</f>
        <v>1.3744774213172096E-2</v>
      </c>
      <c r="D34">
        <f>DataByArea!F35</f>
        <v>0</v>
      </c>
      <c r="E34">
        <f>DataByArea!I35</f>
        <v>0</v>
      </c>
      <c r="F34">
        <f>DataByArea!L35</f>
        <v>0</v>
      </c>
      <c r="G34">
        <f>DataByArea!O35</f>
        <v>0</v>
      </c>
      <c r="H34">
        <f>DataByArea!R35</f>
        <v>0</v>
      </c>
      <c r="I34">
        <f>DataByArea!U35</f>
        <v>0</v>
      </c>
      <c r="J34">
        <f>DataByArea!X35</f>
        <v>0</v>
      </c>
      <c r="K34">
        <f>DataByArea!AA35</f>
        <v>0</v>
      </c>
      <c r="L34">
        <f>DataByArea!AD35</f>
        <v>0</v>
      </c>
      <c r="M34">
        <f>DataByArea!AG35</f>
        <v>0</v>
      </c>
      <c r="N34">
        <f>DataByArea!AJ35</f>
        <v>0</v>
      </c>
    </row>
    <row r="35" spans="1:14" x14ac:dyDescent="0.3">
      <c r="A35" s="4">
        <v>44603</v>
      </c>
      <c r="B35" s="3">
        <v>11.2</v>
      </c>
      <c r="C35">
        <f>DataByArea!C36</f>
        <v>0.16035569915367445</v>
      </c>
      <c r="D35">
        <f>DataByArea!F36</f>
        <v>0</v>
      </c>
      <c r="E35">
        <f>DataByArea!I36</f>
        <v>0</v>
      </c>
      <c r="F35">
        <f>DataByArea!L36</f>
        <v>0</v>
      </c>
      <c r="G35">
        <f>DataByArea!O36</f>
        <v>0</v>
      </c>
      <c r="H35">
        <f>DataByArea!R36</f>
        <v>0</v>
      </c>
      <c r="I35">
        <f>DataByArea!U36</f>
        <v>0</v>
      </c>
      <c r="J35">
        <f>DataByArea!X36</f>
        <v>0</v>
      </c>
      <c r="K35">
        <f>DataByArea!AA36</f>
        <v>0</v>
      </c>
      <c r="L35">
        <f>DataByArea!AD36</f>
        <v>0</v>
      </c>
      <c r="M35">
        <f>DataByArea!AG36</f>
        <v>0</v>
      </c>
      <c r="N35">
        <f>DataByArea!AJ36</f>
        <v>0</v>
      </c>
    </row>
    <row r="36" spans="1:14" x14ac:dyDescent="0.3">
      <c r="A36" s="4">
        <v>44603</v>
      </c>
      <c r="B36" s="3">
        <v>11.2</v>
      </c>
      <c r="C36">
        <f>DataByArea!C37</f>
        <v>0</v>
      </c>
      <c r="D36">
        <f>DataByArea!F37</f>
        <v>0</v>
      </c>
      <c r="E36">
        <f>DataByArea!I37</f>
        <v>0</v>
      </c>
      <c r="F36">
        <f>DataByArea!L37</f>
        <v>0</v>
      </c>
      <c r="G36">
        <f>DataByArea!O37</f>
        <v>0</v>
      </c>
      <c r="H36">
        <f>DataByArea!R37</f>
        <v>0</v>
      </c>
      <c r="I36">
        <f>DataByArea!U37</f>
        <v>0</v>
      </c>
      <c r="J36">
        <f>DataByArea!X37</f>
        <v>0</v>
      </c>
      <c r="K36">
        <f>DataByArea!AA37</f>
        <v>0</v>
      </c>
      <c r="L36">
        <f>DataByArea!AD37</f>
        <v>0</v>
      </c>
      <c r="M36">
        <f>DataByArea!AG37</f>
        <v>0</v>
      </c>
      <c r="N36">
        <f>DataByArea!AJ37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C316-65D3-48D7-BCF1-1B997E9C5D0A}">
  <dimension ref="A1:N36"/>
  <sheetViews>
    <sheetView workbookViewId="0">
      <selection sqref="A1:A1048576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DataByArea!E3</f>
        <v>0</v>
      </c>
      <c r="D2">
        <f>DataByArea!H3</f>
        <v>0</v>
      </c>
      <c r="E2">
        <f>DataByArea!K3</f>
        <v>0</v>
      </c>
      <c r="F2">
        <f>DataByArea!N3</f>
        <v>0</v>
      </c>
      <c r="G2">
        <f>DataByArea!Q3</f>
        <v>0</v>
      </c>
      <c r="H2">
        <f>DataByArea!T3</f>
        <v>0</v>
      </c>
      <c r="I2">
        <f>DataByArea!W3</f>
        <v>0</v>
      </c>
      <c r="J2">
        <f>DataByArea!Z3</f>
        <v>0</v>
      </c>
      <c r="K2">
        <f>DataByArea!AC3</f>
        <v>0</v>
      </c>
      <c r="L2">
        <f>DataByArea!AF3</f>
        <v>0</v>
      </c>
      <c r="M2">
        <f>DataByArea!AI3</f>
        <v>0</v>
      </c>
      <c r="N2">
        <f>DataByArea!AL3</f>
        <v>0</v>
      </c>
    </row>
    <row r="3" spans="1:14" x14ac:dyDescent="0.3">
      <c r="A3" s="4">
        <v>44040</v>
      </c>
      <c r="B3" s="3">
        <v>1.4</v>
      </c>
      <c r="C3">
        <f>DataByArea!E4</f>
        <v>0</v>
      </c>
      <c r="D3">
        <f>DataByArea!H4</f>
        <v>0</v>
      </c>
      <c r="E3">
        <f>DataByArea!K4</f>
        <v>0</v>
      </c>
      <c r="F3">
        <f>DataByArea!N4</f>
        <v>0</v>
      </c>
      <c r="G3">
        <f>DataByArea!Q4</f>
        <v>0</v>
      </c>
      <c r="H3">
        <f>DataByArea!T4</f>
        <v>0</v>
      </c>
      <c r="I3">
        <f>DataByArea!W4</f>
        <v>0</v>
      </c>
      <c r="J3">
        <f>DataByArea!Z4</f>
        <v>0</v>
      </c>
      <c r="K3">
        <f>DataByArea!AC4</f>
        <v>0</v>
      </c>
      <c r="L3">
        <f>DataByArea!AF4</f>
        <v>0</v>
      </c>
      <c r="M3">
        <f>DataByArea!AI4</f>
        <v>0</v>
      </c>
      <c r="N3">
        <f>DataByArea!AL4</f>
        <v>0</v>
      </c>
    </row>
    <row r="4" spans="1:14" x14ac:dyDescent="0.3">
      <c r="A4" s="4">
        <v>43838</v>
      </c>
      <c r="B4" s="3">
        <v>2.6</v>
      </c>
      <c r="C4">
        <f>DataByArea!E5</f>
        <v>0</v>
      </c>
      <c r="D4">
        <f>DataByArea!H5</f>
        <v>0</v>
      </c>
      <c r="E4">
        <f>DataByArea!K5</f>
        <v>0</v>
      </c>
      <c r="F4">
        <f>DataByArea!N5</f>
        <v>0</v>
      </c>
      <c r="G4">
        <f>DataByArea!Q5</f>
        <v>0</v>
      </c>
      <c r="H4">
        <f>DataByArea!T5</f>
        <v>0</v>
      </c>
      <c r="I4">
        <f>DataByArea!W5</f>
        <v>0</v>
      </c>
      <c r="J4">
        <f>DataByArea!Z5</f>
        <v>0</v>
      </c>
      <c r="K4">
        <f>DataByArea!AC5</f>
        <v>0</v>
      </c>
      <c r="L4">
        <f>DataByArea!AF5</f>
        <v>0</v>
      </c>
      <c r="M4">
        <f>DataByArea!AI5</f>
        <v>0</v>
      </c>
      <c r="N4">
        <f>DataByArea!AL5</f>
        <v>0</v>
      </c>
    </row>
    <row r="5" spans="1:14" x14ac:dyDescent="0.3">
      <c r="A5" s="4">
        <v>43838</v>
      </c>
      <c r="B5" s="3">
        <v>11.3</v>
      </c>
      <c r="C5">
        <f>DataByArea!E6</f>
        <v>0</v>
      </c>
      <c r="D5">
        <f>DataByArea!H6</f>
        <v>0</v>
      </c>
      <c r="E5">
        <f>DataByArea!K6</f>
        <v>0</v>
      </c>
      <c r="F5">
        <f>DataByArea!N6</f>
        <v>0</v>
      </c>
      <c r="G5">
        <f>DataByArea!Q6</f>
        <v>0</v>
      </c>
      <c r="H5">
        <f>DataByArea!T6</f>
        <v>0</v>
      </c>
      <c r="I5">
        <f>DataByArea!W6</f>
        <v>0</v>
      </c>
      <c r="J5">
        <f>DataByArea!Z6</f>
        <v>0</v>
      </c>
      <c r="K5">
        <f>DataByArea!AC6</f>
        <v>0</v>
      </c>
      <c r="L5">
        <f>DataByArea!AF6</f>
        <v>0</v>
      </c>
      <c r="M5">
        <f>DataByArea!AI6</f>
        <v>0</v>
      </c>
      <c r="N5">
        <f>DataByArea!AL6</f>
        <v>0</v>
      </c>
    </row>
    <row r="6" spans="1:14" x14ac:dyDescent="0.3">
      <c r="A6" s="4">
        <v>43869</v>
      </c>
      <c r="B6" s="3">
        <v>1.1000000000000001</v>
      </c>
      <c r="C6">
        <f>DataByArea!E7</f>
        <v>0</v>
      </c>
      <c r="D6">
        <f>DataByArea!H7</f>
        <v>0</v>
      </c>
      <c r="E6">
        <f>DataByArea!K7</f>
        <v>0</v>
      </c>
      <c r="F6">
        <f>DataByArea!N7</f>
        <v>0</v>
      </c>
      <c r="G6">
        <f>DataByArea!Q7</f>
        <v>0</v>
      </c>
      <c r="H6">
        <f>DataByArea!T7</f>
        <v>0</v>
      </c>
      <c r="I6">
        <f>DataByArea!W7</f>
        <v>0</v>
      </c>
      <c r="J6">
        <f>DataByArea!Z7</f>
        <v>0</v>
      </c>
      <c r="K6">
        <f>DataByArea!AC7</f>
        <v>0</v>
      </c>
      <c r="L6">
        <f>DataByArea!AF7</f>
        <v>0</v>
      </c>
      <c r="M6">
        <f>DataByArea!AI7</f>
        <v>0</v>
      </c>
      <c r="N6">
        <f>DataByArea!AL7</f>
        <v>0</v>
      </c>
    </row>
    <row r="7" spans="1:14" x14ac:dyDescent="0.3">
      <c r="A7" s="4">
        <v>43898</v>
      </c>
      <c r="B7" s="3">
        <v>23.4</v>
      </c>
      <c r="C7">
        <f>DataByArea!E8</f>
        <v>0</v>
      </c>
      <c r="D7">
        <f>DataByArea!H8</f>
        <v>0</v>
      </c>
      <c r="E7">
        <f>DataByArea!K8</f>
        <v>0</v>
      </c>
      <c r="F7">
        <f>DataByArea!N8</f>
        <v>0</v>
      </c>
      <c r="G7">
        <f>DataByArea!Q8</f>
        <v>0</v>
      </c>
      <c r="H7">
        <f>DataByArea!T8</f>
        <v>0</v>
      </c>
      <c r="I7">
        <f>DataByArea!W8</f>
        <v>0</v>
      </c>
      <c r="J7">
        <f>DataByArea!Z8</f>
        <v>0</v>
      </c>
      <c r="K7">
        <f>DataByArea!AC8</f>
        <v>0</v>
      </c>
      <c r="L7">
        <f>DataByArea!AF8</f>
        <v>0</v>
      </c>
      <c r="M7">
        <f>DataByArea!AI8</f>
        <v>0</v>
      </c>
      <c r="N7">
        <f>DataByArea!AL8</f>
        <v>0</v>
      </c>
    </row>
    <row r="8" spans="1:14" x14ac:dyDescent="0.3">
      <c r="A8" s="4">
        <v>43929</v>
      </c>
      <c r="B8" s="3">
        <v>14.7</v>
      </c>
      <c r="C8">
        <f>DataByArea!E9</f>
        <v>0</v>
      </c>
      <c r="D8">
        <f>DataByArea!H9</f>
        <v>0</v>
      </c>
      <c r="E8">
        <f>DataByArea!K9</f>
        <v>0</v>
      </c>
      <c r="F8">
        <f>DataByArea!N9</f>
        <v>0</v>
      </c>
      <c r="G8">
        <f>DataByArea!Q9</f>
        <v>0</v>
      </c>
      <c r="H8">
        <f>DataByArea!T9</f>
        <v>0</v>
      </c>
      <c r="I8">
        <f>DataByArea!W9</f>
        <v>0</v>
      </c>
      <c r="J8">
        <f>DataByArea!Z9</f>
        <v>0</v>
      </c>
      <c r="K8">
        <f>DataByArea!AC9</f>
        <v>0</v>
      </c>
      <c r="L8">
        <f>DataByArea!AF9</f>
        <v>0</v>
      </c>
      <c r="M8">
        <f>DataByArea!AI9</f>
        <v>0</v>
      </c>
      <c r="N8">
        <f>DataByArea!AL9</f>
        <v>0</v>
      </c>
    </row>
    <row r="9" spans="1:14" x14ac:dyDescent="0.3">
      <c r="A9" s="4">
        <v>43959</v>
      </c>
      <c r="B9" s="3">
        <v>0.2</v>
      </c>
      <c r="C9">
        <f>DataByArea!E10</f>
        <v>0</v>
      </c>
      <c r="D9">
        <f>DataByArea!H10</f>
        <v>0</v>
      </c>
      <c r="E9">
        <f>DataByArea!K10</f>
        <v>0</v>
      </c>
      <c r="F9">
        <f>DataByArea!N10</f>
        <v>0</v>
      </c>
      <c r="G9">
        <f>DataByArea!Q10</f>
        <v>0</v>
      </c>
      <c r="H9">
        <f>DataByArea!T10</f>
        <v>0</v>
      </c>
      <c r="I9">
        <f>DataByArea!W10</f>
        <v>0</v>
      </c>
      <c r="J9">
        <f>DataByArea!Z10</f>
        <v>0</v>
      </c>
      <c r="K9">
        <f>DataByArea!AC10</f>
        <v>0</v>
      </c>
      <c r="L9">
        <f>DataByArea!AF10</f>
        <v>0</v>
      </c>
      <c r="M9">
        <f>DataByArea!AI10</f>
        <v>0</v>
      </c>
      <c r="N9">
        <f>DataByArea!AL10</f>
        <v>0</v>
      </c>
    </row>
    <row r="10" spans="1:14" x14ac:dyDescent="0.3">
      <c r="A10" s="4">
        <v>44059</v>
      </c>
      <c r="B10" s="3">
        <v>14.3</v>
      </c>
      <c r="C10">
        <f>DataByArea!E11</f>
        <v>0</v>
      </c>
      <c r="D10">
        <f>DataByArea!H11</f>
        <v>0</v>
      </c>
      <c r="E10">
        <f>DataByArea!K11</f>
        <v>0</v>
      </c>
      <c r="F10">
        <f>DataByArea!N11</f>
        <v>0</v>
      </c>
      <c r="G10">
        <f>DataByArea!Q11</f>
        <v>0</v>
      </c>
      <c r="H10">
        <f>DataByArea!T11</f>
        <v>0</v>
      </c>
      <c r="I10">
        <f>DataByArea!W11</f>
        <v>0</v>
      </c>
      <c r="J10">
        <f>DataByArea!Z11</f>
        <v>0</v>
      </c>
      <c r="K10">
        <f>DataByArea!AC11</f>
        <v>0</v>
      </c>
      <c r="L10">
        <f>DataByArea!AF11</f>
        <v>0</v>
      </c>
      <c r="M10">
        <f>DataByArea!AI11</f>
        <v>0</v>
      </c>
      <c r="N10">
        <f>DataByArea!AL11</f>
        <v>0</v>
      </c>
    </row>
    <row r="11" spans="1:14" x14ac:dyDescent="0.3">
      <c r="A11" s="4">
        <v>44060</v>
      </c>
      <c r="B11" s="3">
        <v>0.4</v>
      </c>
      <c r="C11">
        <f>DataByArea!E12</f>
        <v>0</v>
      </c>
      <c r="D11">
        <f>DataByArea!H12</f>
        <v>0</v>
      </c>
      <c r="E11">
        <f>DataByArea!K12</f>
        <v>0</v>
      </c>
      <c r="F11">
        <f>DataByArea!N12</f>
        <v>0</v>
      </c>
      <c r="G11">
        <f>DataByArea!Q12</f>
        <v>0</v>
      </c>
      <c r="H11">
        <f>DataByArea!T12</f>
        <v>0</v>
      </c>
      <c r="I11">
        <f>DataByArea!W12</f>
        <v>0</v>
      </c>
      <c r="J11">
        <f>DataByArea!Z12</f>
        <v>0</v>
      </c>
      <c r="K11">
        <f>DataByArea!AC12</f>
        <v>0</v>
      </c>
      <c r="L11">
        <f>DataByArea!AF12</f>
        <v>0</v>
      </c>
      <c r="M11">
        <f>DataByArea!AI12</f>
        <v>0</v>
      </c>
      <c r="N11">
        <f>DataByArea!AL12</f>
        <v>0</v>
      </c>
    </row>
    <row r="12" spans="1:14" x14ac:dyDescent="0.3">
      <c r="A12" s="4">
        <v>44069</v>
      </c>
      <c r="B12" s="3">
        <v>8</v>
      </c>
      <c r="C12">
        <f>DataByArea!E13</f>
        <v>0</v>
      </c>
      <c r="D12">
        <f>DataByArea!H13</f>
        <v>0</v>
      </c>
      <c r="E12">
        <f>DataByArea!K13</f>
        <v>0</v>
      </c>
      <c r="F12">
        <f>DataByArea!N13</f>
        <v>0</v>
      </c>
      <c r="G12">
        <f>DataByArea!Q13</f>
        <v>0</v>
      </c>
      <c r="H12">
        <f>DataByArea!T13</f>
        <v>0</v>
      </c>
      <c r="I12">
        <f>DataByArea!W13</f>
        <v>0</v>
      </c>
      <c r="J12">
        <f>DataByArea!Z13</f>
        <v>0</v>
      </c>
      <c r="K12">
        <f>DataByArea!AC13</f>
        <v>0</v>
      </c>
      <c r="L12">
        <f>DataByArea!AF13</f>
        <v>0</v>
      </c>
      <c r="M12">
        <f>DataByArea!AI13</f>
        <v>0</v>
      </c>
      <c r="N12">
        <f>DataByArea!AL13</f>
        <v>0</v>
      </c>
    </row>
    <row r="13" spans="1:14" x14ac:dyDescent="0.3">
      <c r="A13" s="4">
        <v>44070</v>
      </c>
      <c r="B13" s="3">
        <v>13.4</v>
      </c>
      <c r="C13">
        <f>DataByArea!E14</f>
        <v>0</v>
      </c>
      <c r="D13">
        <f>DataByArea!H14</f>
        <v>0</v>
      </c>
      <c r="E13">
        <f>DataByArea!K14</f>
        <v>0</v>
      </c>
      <c r="F13">
        <f>DataByArea!N14</f>
        <v>0</v>
      </c>
      <c r="G13">
        <f>DataByArea!Q14</f>
        <v>0</v>
      </c>
      <c r="H13">
        <f>DataByArea!T14</f>
        <v>0</v>
      </c>
      <c r="I13">
        <f>DataByArea!W14</f>
        <v>0</v>
      </c>
      <c r="J13">
        <f>DataByArea!Z14</f>
        <v>0</v>
      </c>
      <c r="K13">
        <f>DataByArea!AC14</f>
        <v>0</v>
      </c>
      <c r="L13">
        <f>DataByArea!AF14</f>
        <v>0</v>
      </c>
      <c r="M13">
        <f>DataByArea!AI14</f>
        <v>0</v>
      </c>
      <c r="N13">
        <f>DataByArea!AL14</f>
        <v>0</v>
      </c>
    </row>
    <row r="14" spans="1:14" x14ac:dyDescent="0.3">
      <c r="A14" s="4">
        <v>44071</v>
      </c>
      <c r="B14" s="3">
        <v>36.6</v>
      </c>
      <c r="C14">
        <f>DataByArea!E15</f>
        <v>0</v>
      </c>
      <c r="D14">
        <f>DataByArea!H15</f>
        <v>0</v>
      </c>
      <c r="E14">
        <f>DataByArea!K15</f>
        <v>0</v>
      </c>
      <c r="F14">
        <f>DataByArea!N15</f>
        <v>0</v>
      </c>
      <c r="G14">
        <f>DataByArea!Q15</f>
        <v>0</v>
      </c>
      <c r="H14">
        <f>DataByArea!T15</f>
        <v>0</v>
      </c>
      <c r="I14">
        <f>DataByArea!W15</f>
        <v>0</v>
      </c>
      <c r="J14">
        <f>DataByArea!Z15</f>
        <v>0</v>
      </c>
      <c r="K14">
        <f>DataByArea!AC15</f>
        <v>0</v>
      </c>
      <c r="L14">
        <f>DataByArea!AF15</f>
        <v>0</v>
      </c>
      <c r="M14">
        <f>DataByArea!AI15</f>
        <v>0</v>
      </c>
      <c r="N14">
        <f>DataByArea!AL15</f>
        <v>0</v>
      </c>
    </row>
    <row r="15" spans="1:14" x14ac:dyDescent="0.3">
      <c r="A15" s="4">
        <v>43960</v>
      </c>
      <c r="B15" s="3">
        <v>3.5</v>
      </c>
      <c r="C15">
        <f>DataByArea!E16</f>
        <v>0</v>
      </c>
      <c r="D15">
        <f>DataByArea!H16</f>
        <v>0</v>
      </c>
      <c r="E15">
        <f>DataByArea!K16</f>
        <v>0</v>
      </c>
      <c r="F15">
        <f>DataByArea!N16</f>
        <v>0</v>
      </c>
      <c r="G15">
        <f>DataByArea!Q16</f>
        <v>0</v>
      </c>
      <c r="H15">
        <f>DataByArea!T16</f>
        <v>0</v>
      </c>
      <c r="I15">
        <f>DataByArea!W16</f>
        <v>0</v>
      </c>
      <c r="J15">
        <f>DataByArea!Z16</f>
        <v>0</v>
      </c>
      <c r="K15">
        <f>DataByArea!AC16</f>
        <v>0</v>
      </c>
      <c r="L15">
        <f>DataByArea!AF16</f>
        <v>0</v>
      </c>
      <c r="M15">
        <f>DataByArea!AI16</f>
        <v>0</v>
      </c>
      <c r="N15">
        <f>DataByArea!AL16</f>
        <v>0</v>
      </c>
    </row>
    <row r="16" spans="1:14" x14ac:dyDescent="0.3">
      <c r="A16" s="4">
        <v>44021</v>
      </c>
      <c r="B16" s="3">
        <v>41.3</v>
      </c>
      <c r="C16">
        <f>DataByArea!E17</f>
        <v>0</v>
      </c>
      <c r="D16">
        <f>DataByArea!H17</f>
        <v>0</v>
      </c>
      <c r="E16">
        <f>DataByArea!K17</f>
        <v>0</v>
      </c>
      <c r="F16">
        <f>DataByArea!N17</f>
        <v>0</v>
      </c>
      <c r="G16">
        <f>DataByArea!Q17</f>
        <v>0</v>
      </c>
      <c r="H16">
        <f>DataByArea!T17</f>
        <v>0</v>
      </c>
      <c r="I16">
        <f>DataByArea!W17</f>
        <v>0</v>
      </c>
      <c r="J16">
        <f>DataByArea!Z17</f>
        <v>0</v>
      </c>
      <c r="K16">
        <f>DataByArea!AC17</f>
        <v>0</v>
      </c>
      <c r="L16">
        <f>DataByArea!AF17</f>
        <v>0</v>
      </c>
      <c r="M16">
        <f>DataByArea!AI17</f>
        <v>0</v>
      </c>
      <c r="N16">
        <f>DataByArea!AL17</f>
        <v>0</v>
      </c>
    </row>
    <row r="17" spans="1:14" x14ac:dyDescent="0.3">
      <c r="A17" s="4">
        <v>44083</v>
      </c>
      <c r="B17" s="3">
        <v>0.2</v>
      </c>
      <c r="C17">
        <f>DataByArea!E18</f>
        <v>0</v>
      </c>
      <c r="D17">
        <f>DataByArea!H18</f>
        <v>0</v>
      </c>
      <c r="E17">
        <f>DataByArea!K18</f>
        <v>0</v>
      </c>
      <c r="F17">
        <f>DataByArea!N18</f>
        <v>0</v>
      </c>
      <c r="G17">
        <f>DataByArea!Q18</f>
        <v>0</v>
      </c>
      <c r="H17">
        <f>DataByArea!T18</f>
        <v>0</v>
      </c>
      <c r="I17">
        <f>DataByArea!W18</f>
        <v>0</v>
      </c>
      <c r="J17">
        <f>DataByArea!Z18</f>
        <v>0</v>
      </c>
      <c r="K17">
        <f>DataByArea!AC18</f>
        <v>0</v>
      </c>
      <c r="L17">
        <f>DataByArea!AF18</f>
        <v>0</v>
      </c>
      <c r="M17">
        <f>DataByArea!AI18</f>
        <v>0</v>
      </c>
      <c r="N17">
        <f>DataByArea!AL18</f>
        <v>0</v>
      </c>
    </row>
    <row r="18" spans="1:14" x14ac:dyDescent="0.3">
      <c r="A18" s="4">
        <v>44087</v>
      </c>
      <c r="B18" s="3">
        <v>6.6</v>
      </c>
      <c r="C18">
        <f>DataByArea!E19</f>
        <v>0</v>
      </c>
      <c r="D18">
        <f>DataByArea!H19</f>
        <v>0</v>
      </c>
      <c r="E18">
        <f>DataByArea!K19</f>
        <v>0</v>
      </c>
      <c r="F18">
        <f>DataByArea!N19</f>
        <v>0</v>
      </c>
      <c r="G18">
        <f>DataByArea!Q19</f>
        <v>0</v>
      </c>
      <c r="H18">
        <f>DataByArea!T19</f>
        <v>0</v>
      </c>
      <c r="I18">
        <f>DataByArea!W19</f>
        <v>0</v>
      </c>
      <c r="J18">
        <f>DataByArea!Z19</f>
        <v>0</v>
      </c>
      <c r="K18">
        <f>DataByArea!AC19</f>
        <v>0</v>
      </c>
      <c r="L18">
        <f>DataByArea!AF19</f>
        <v>0</v>
      </c>
      <c r="M18">
        <f>DataByArea!AI19</f>
        <v>0</v>
      </c>
      <c r="N18">
        <f>DataByArea!AL19</f>
        <v>0</v>
      </c>
    </row>
    <row r="19" spans="1:14" x14ac:dyDescent="0.3">
      <c r="A19" s="21">
        <v>44102</v>
      </c>
      <c r="B19" s="6">
        <v>22.9</v>
      </c>
      <c r="C19">
        <f>DataByArea!E20</f>
        <v>0</v>
      </c>
      <c r="D19">
        <f>DataByArea!H20</f>
        <v>0</v>
      </c>
      <c r="E19">
        <f>DataByArea!K20</f>
        <v>0</v>
      </c>
      <c r="F19">
        <f>DataByArea!N20</f>
        <v>0</v>
      </c>
      <c r="G19">
        <f>DataByArea!Q20</f>
        <v>0</v>
      </c>
      <c r="H19">
        <f>DataByArea!T20</f>
        <v>0</v>
      </c>
      <c r="I19">
        <f>DataByArea!W20</f>
        <v>0</v>
      </c>
      <c r="J19">
        <f>DataByArea!Z20</f>
        <v>0</v>
      </c>
      <c r="K19">
        <f>DataByArea!AC20</f>
        <v>0</v>
      </c>
      <c r="L19">
        <f>DataByArea!AF20</f>
        <v>0</v>
      </c>
      <c r="M19">
        <f>DataByArea!AI20</f>
        <v>0</v>
      </c>
      <c r="N19">
        <f>DataByArea!AL20</f>
        <v>0</v>
      </c>
    </row>
    <row r="20" spans="1:14" x14ac:dyDescent="0.3">
      <c r="A20" s="4">
        <v>44103</v>
      </c>
      <c r="B20" s="3">
        <v>1.2</v>
      </c>
      <c r="C20">
        <f>DataByArea!E21</f>
        <v>0</v>
      </c>
      <c r="D20">
        <f>DataByArea!H21</f>
        <v>0</v>
      </c>
      <c r="E20">
        <f>DataByArea!K21</f>
        <v>0</v>
      </c>
      <c r="F20">
        <f>DataByArea!N21</f>
        <v>0</v>
      </c>
      <c r="G20">
        <f>DataByArea!Q21</f>
        <v>0</v>
      </c>
      <c r="H20">
        <f>DataByArea!T21</f>
        <v>0</v>
      </c>
      <c r="I20">
        <f>DataByArea!W21</f>
        <v>0</v>
      </c>
      <c r="J20">
        <f>DataByArea!Z21</f>
        <v>0</v>
      </c>
      <c r="K20">
        <f>DataByArea!AC21</f>
        <v>0</v>
      </c>
      <c r="L20">
        <f>DataByArea!AF21</f>
        <v>0</v>
      </c>
      <c r="M20">
        <f>DataByArea!AI21</f>
        <v>0</v>
      </c>
      <c r="N20">
        <f>DataByArea!AL21</f>
        <v>0</v>
      </c>
    </row>
    <row r="21" spans="1:14" x14ac:dyDescent="0.3">
      <c r="A21" s="4">
        <v>43840</v>
      </c>
      <c r="B21" s="3">
        <v>0.5</v>
      </c>
      <c r="C21">
        <f>DataByArea!E22</f>
        <v>0</v>
      </c>
      <c r="D21">
        <f>DataByArea!H22</f>
        <v>0</v>
      </c>
      <c r="E21">
        <f>DataByArea!K22</f>
        <v>0</v>
      </c>
      <c r="F21">
        <f>DataByArea!N22</f>
        <v>0</v>
      </c>
      <c r="G21">
        <f>DataByArea!Q22</f>
        <v>0</v>
      </c>
      <c r="H21">
        <f>DataByArea!T22</f>
        <v>0</v>
      </c>
      <c r="I21">
        <f>DataByArea!W22</f>
        <v>0</v>
      </c>
      <c r="J21">
        <f>DataByArea!Z22</f>
        <v>0</v>
      </c>
      <c r="K21">
        <f>DataByArea!AC22</f>
        <v>0</v>
      </c>
      <c r="L21">
        <f>DataByArea!AF22</f>
        <v>0</v>
      </c>
      <c r="M21">
        <f>DataByArea!AI22</f>
        <v>0</v>
      </c>
      <c r="N21">
        <f>DataByArea!AL22</f>
        <v>0</v>
      </c>
    </row>
    <row r="22" spans="1:14" x14ac:dyDescent="0.3">
      <c r="A22" s="4">
        <v>43931</v>
      </c>
      <c r="B22" s="3">
        <v>0.3</v>
      </c>
      <c r="C22">
        <f>DataByArea!E23</f>
        <v>0</v>
      </c>
      <c r="D22">
        <f>DataByArea!H23</f>
        <v>0</v>
      </c>
      <c r="E22">
        <f>DataByArea!K23</f>
        <v>0</v>
      </c>
      <c r="F22">
        <f>DataByArea!N23</f>
        <v>0</v>
      </c>
      <c r="G22">
        <f>DataByArea!Q23</f>
        <v>0</v>
      </c>
      <c r="H22">
        <f>DataByArea!T23</f>
        <v>0</v>
      </c>
      <c r="I22">
        <f>DataByArea!W23</f>
        <v>0</v>
      </c>
      <c r="J22">
        <f>DataByArea!Z23</f>
        <v>0</v>
      </c>
      <c r="K22">
        <f>DataByArea!AC23</f>
        <v>0</v>
      </c>
      <c r="L22">
        <f>DataByArea!AF23</f>
        <v>0</v>
      </c>
      <c r="M22">
        <f>DataByArea!AI23</f>
        <v>0</v>
      </c>
      <c r="N22">
        <f>DataByArea!AL23</f>
        <v>0</v>
      </c>
    </row>
    <row r="23" spans="1:14" x14ac:dyDescent="0.3">
      <c r="A23" s="4">
        <v>44810</v>
      </c>
      <c r="B23" s="3">
        <v>23.1</v>
      </c>
      <c r="C23">
        <f>DataByArea!E24</f>
        <v>0</v>
      </c>
      <c r="D23">
        <f>DataByArea!H24</f>
        <v>0</v>
      </c>
      <c r="E23">
        <f>DataByArea!K24</f>
        <v>0</v>
      </c>
      <c r="F23">
        <f>DataByArea!N24</f>
        <v>0</v>
      </c>
      <c r="G23">
        <f>DataByArea!Q24</f>
        <v>0</v>
      </c>
      <c r="H23">
        <f>DataByArea!T24</f>
        <v>0</v>
      </c>
      <c r="I23">
        <f>DataByArea!W24</f>
        <v>0</v>
      </c>
      <c r="J23">
        <f>DataByArea!Z24</f>
        <v>0</v>
      </c>
      <c r="K23">
        <f>DataByArea!AC24</f>
        <v>0</v>
      </c>
      <c r="L23">
        <f>DataByArea!AF24</f>
        <v>0</v>
      </c>
      <c r="M23">
        <f>DataByArea!AI24</f>
        <v>0</v>
      </c>
      <c r="N23">
        <f>DataByArea!AL24</f>
        <v>0</v>
      </c>
    </row>
    <row r="24" spans="1:14" x14ac:dyDescent="0.3">
      <c r="A24" s="4">
        <v>44729</v>
      </c>
      <c r="B24" s="3">
        <v>77.900000000000006</v>
      </c>
      <c r="C24">
        <f>DataByArea!E25</f>
        <v>0</v>
      </c>
      <c r="D24">
        <f>DataByArea!H25</f>
        <v>0</v>
      </c>
      <c r="E24">
        <f>DataByArea!K25</f>
        <v>0</v>
      </c>
      <c r="F24">
        <f>DataByArea!N25</f>
        <v>0</v>
      </c>
      <c r="G24">
        <f>DataByArea!Q25</f>
        <v>0</v>
      </c>
      <c r="H24">
        <f>DataByArea!T25</f>
        <v>0</v>
      </c>
      <c r="I24">
        <f>DataByArea!W25</f>
        <v>0</v>
      </c>
      <c r="J24">
        <f>DataByArea!Z25</f>
        <v>0</v>
      </c>
      <c r="K24">
        <f>DataByArea!AC25</f>
        <v>0</v>
      </c>
      <c r="L24">
        <f>DataByArea!AF25</f>
        <v>0</v>
      </c>
      <c r="M24">
        <f>DataByArea!AI25</f>
        <v>0</v>
      </c>
      <c r="N24">
        <f>DataByArea!AL25</f>
        <v>0</v>
      </c>
    </row>
    <row r="25" spans="1:14" x14ac:dyDescent="0.3">
      <c r="A25" s="4">
        <v>44749</v>
      </c>
      <c r="B25" s="3">
        <v>13.2</v>
      </c>
      <c r="C25">
        <f>DataByArea!E26</f>
        <v>0</v>
      </c>
      <c r="D25">
        <f>DataByArea!H26</f>
        <v>0</v>
      </c>
      <c r="E25">
        <f>DataByArea!K26</f>
        <v>0</v>
      </c>
      <c r="F25">
        <f>DataByArea!N26</f>
        <v>0</v>
      </c>
      <c r="G25">
        <f>DataByArea!Q26</f>
        <v>0</v>
      </c>
      <c r="H25">
        <f>DataByArea!T26</f>
        <v>0</v>
      </c>
      <c r="I25">
        <f>DataByArea!W26</f>
        <v>0</v>
      </c>
      <c r="J25">
        <f>DataByArea!Z26</f>
        <v>0</v>
      </c>
      <c r="K25">
        <f>DataByArea!AC26</f>
        <v>0</v>
      </c>
      <c r="L25">
        <f>DataByArea!AF26</f>
        <v>0</v>
      </c>
      <c r="M25">
        <f>DataByArea!AI26</f>
        <v>0</v>
      </c>
      <c r="N25">
        <f>DataByArea!AL26</f>
        <v>0</v>
      </c>
    </row>
    <row r="26" spans="1:14" x14ac:dyDescent="0.3">
      <c r="A26" s="4">
        <v>44756</v>
      </c>
      <c r="B26" s="3">
        <v>11.9</v>
      </c>
      <c r="C26">
        <f>DataByArea!E27</f>
        <v>0</v>
      </c>
      <c r="D26">
        <f>DataByArea!H27</f>
        <v>0</v>
      </c>
      <c r="E26">
        <f>DataByArea!K27</f>
        <v>0</v>
      </c>
      <c r="F26">
        <f>DataByArea!N27</f>
        <v>0</v>
      </c>
      <c r="G26">
        <f>DataByArea!Q27</f>
        <v>0</v>
      </c>
      <c r="H26">
        <f>DataByArea!T27</f>
        <v>0</v>
      </c>
      <c r="I26">
        <f>DataByArea!W27</f>
        <v>0</v>
      </c>
      <c r="J26">
        <f>DataByArea!Z27</f>
        <v>0</v>
      </c>
      <c r="K26">
        <f>DataByArea!AC27</f>
        <v>0</v>
      </c>
      <c r="L26">
        <f>DataByArea!AF27</f>
        <v>0</v>
      </c>
      <c r="M26">
        <f>DataByArea!AI27</f>
        <v>0</v>
      </c>
      <c r="N26">
        <f>DataByArea!AL27</f>
        <v>0</v>
      </c>
    </row>
    <row r="27" spans="1:14" x14ac:dyDescent="0.3">
      <c r="A27" s="4">
        <v>44761</v>
      </c>
      <c r="B27" s="3">
        <v>40.9</v>
      </c>
      <c r="C27">
        <f>DataByArea!E28</f>
        <v>0</v>
      </c>
      <c r="D27">
        <f>DataByArea!H28</f>
        <v>0</v>
      </c>
      <c r="E27">
        <f>DataByArea!K28</f>
        <v>0</v>
      </c>
      <c r="F27">
        <f>DataByArea!N28</f>
        <v>0</v>
      </c>
      <c r="G27">
        <f>DataByArea!Q28</f>
        <v>0</v>
      </c>
      <c r="H27">
        <f>DataByArea!T28</f>
        <v>0</v>
      </c>
      <c r="I27">
        <f>DataByArea!W28</f>
        <v>0</v>
      </c>
      <c r="J27">
        <f>DataByArea!Z28</f>
        <v>0</v>
      </c>
      <c r="K27">
        <f>DataByArea!AC28</f>
        <v>0</v>
      </c>
      <c r="L27">
        <f>DataByArea!AF28</f>
        <v>0</v>
      </c>
      <c r="M27">
        <f>DataByArea!AI28</f>
        <v>0</v>
      </c>
      <c r="N27">
        <f>DataByArea!AL28</f>
        <v>0</v>
      </c>
    </row>
    <row r="28" spans="1:14" x14ac:dyDescent="0.3">
      <c r="A28" s="4">
        <v>44600</v>
      </c>
      <c r="B28" s="3">
        <v>43.4</v>
      </c>
      <c r="C28">
        <f>DataByArea!E29</f>
        <v>0</v>
      </c>
      <c r="D28">
        <f>DataByArea!H29</f>
        <v>0</v>
      </c>
      <c r="E28">
        <f>DataByArea!K29</f>
        <v>0</v>
      </c>
      <c r="F28">
        <f>DataByArea!N29</f>
        <v>0</v>
      </c>
      <c r="G28">
        <f>DataByArea!Q29</f>
        <v>0</v>
      </c>
      <c r="H28">
        <f>DataByArea!T29</f>
        <v>0</v>
      </c>
      <c r="I28">
        <f>DataByArea!W29</f>
        <v>0</v>
      </c>
      <c r="J28">
        <f>DataByArea!Z29</f>
        <v>0</v>
      </c>
      <c r="K28">
        <f>DataByArea!AC29</f>
        <v>0</v>
      </c>
      <c r="L28">
        <f>DataByArea!AF29</f>
        <v>0</v>
      </c>
      <c r="M28">
        <f>DataByArea!AI29</f>
        <v>0</v>
      </c>
      <c r="N28">
        <f>DataByArea!AL29</f>
        <v>0</v>
      </c>
    </row>
    <row r="29" spans="1:14" x14ac:dyDescent="0.3">
      <c r="A29" s="4">
        <v>44873</v>
      </c>
      <c r="B29" s="3">
        <v>74.400000000000006</v>
      </c>
      <c r="C29">
        <f>DataByArea!E30</f>
        <v>0</v>
      </c>
      <c r="D29">
        <f>DataByArea!H30</f>
        <v>0</v>
      </c>
      <c r="E29">
        <f>DataByArea!K30</f>
        <v>0</v>
      </c>
      <c r="F29">
        <f>DataByArea!N30</f>
        <v>0</v>
      </c>
      <c r="G29">
        <f>DataByArea!Q30</f>
        <v>0</v>
      </c>
      <c r="H29">
        <f>DataByArea!T30</f>
        <v>0</v>
      </c>
      <c r="I29">
        <f>DataByArea!W30</f>
        <v>0</v>
      </c>
      <c r="J29">
        <f>DataByArea!Z30</f>
        <v>0</v>
      </c>
      <c r="K29">
        <f>DataByArea!AC30</f>
        <v>0</v>
      </c>
      <c r="L29">
        <f>DataByArea!AF30</f>
        <v>0</v>
      </c>
      <c r="M29">
        <f>DataByArea!AI30</f>
        <v>0</v>
      </c>
      <c r="N29">
        <f>DataByArea!AL30</f>
        <v>0</v>
      </c>
    </row>
    <row r="30" spans="1:14" x14ac:dyDescent="0.3">
      <c r="A30" s="4">
        <v>44796</v>
      </c>
      <c r="B30" s="3">
        <v>26.4</v>
      </c>
      <c r="C30">
        <f>DataByArea!E31</f>
        <v>0</v>
      </c>
      <c r="D30">
        <f>DataByArea!H31</f>
        <v>0</v>
      </c>
      <c r="E30">
        <f>DataByArea!K31</f>
        <v>0</v>
      </c>
      <c r="F30">
        <f>DataByArea!N31</f>
        <v>0</v>
      </c>
      <c r="G30">
        <f>DataByArea!Q31</f>
        <v>0</v>
      </c>
      <c r="H30">
        <f>DataByArea!T31</f>
        <v>0</v>
      </c>
      <c r="I30">
        <f>DataByArea!W31</f>
        <v>0</v>
      </c>
      <c r="J30">
        <f>DataByArea!Z31</f>
        <v>0</v>
      </c>
      <c r="K30">
        <f>DataByArea!AC31</f>
        <v>0</v>
      </c>
      <c r="L30">
        <f>DataByArea!AF31</f>
        <v>0</v>
      </c>
      <c r="M30">
        <f>DataByArea!AI31</f>
        <v>0</v>
      </c>
      <c r="N30">
        <f>DataByArea!AL31</f>
        <v>0</v>
      </c>
    </row>
    <row r="31" spans="1:14" x14ac:dyDescent="0.3">
      <c r="A31" s="4">
        <v>44843</v>
      </c>
      <c r="B31" s="3">
        <v>58.4</v>
      </c>
      <c r="C31">
        <f>DataByArea!E32</f>
        <v>0</v>
      </c>
      <c r="D31">
        <f>DataByArea!H32</f>
        <v>0</v>
      </c>
      <c r="E31">
        <f>DataByArea!K32</f>
        <v>0</v>
      </c>
      <c r="F31">
        <f>DataByArea!N32</f>
        <v>0</v>
      </c>
      <c r="G31">
        <f>DataByArea!Q32</f>
        <v>0</v>
      </c>
      <c r="H31">
        <f>DataByArea!T32</f>
        <v>0</v>
      </c>
      <c r="I31">
        <f>DataByArea!W32</f>
        <v>0</v>
      </c>
      <c r="J31">
        <f>DataByArea!Z32</f>
        <v>0</v>
      </c>
      <c r="K31">
        <f>DataByArea!AC32</f>
        <v>0</v>
      </c>
      <c r="L31">
        <f>DataByArea!AF32</f>
        <v>0</v>
      </c>
      <c r="M31">
        <f>DataByArea!AI32</f>
        <v>0</v>
      </c>
      <c r="N31">
        <f>DataByArea!AL32</f>
        <v>0</v>
      </c>
    </row>
    <row r="32" spans="1:14" x14ac:dyDescent="0.3">
      <c r="A32" s="4">
        <v>44832</v>
      </c>
      <c r="B32" s="3">
        <v>33</v>
      </c>
      <c r="C32">
        <f>DataByArea!E33</f>
        <v>0</v>
      </c>
      <c r="D32">
        <f>DataByArea!H33</f>
        <v>0</v>
      </c>
      <c r="E32">
        <f>DataByArea!K33</f>
        <v>0</v>
      </c>
      <c r="F32">
        <f>DataByArea!N33</f>
        <v>0</v>
      </c>
      <c r="G32">
        <f>DataByArea!Q33</f>
        <v>0</v>
      </c>
      <c r="H32">
        <f>DataByArea!T33</f>
        <v>0</v>
      </c>
      <c r="I32">
        <f>DataByArea!W33</f>
        <v>0</v>
      </c>
      <c r="J32">
        <f>DataByArea!Z33</f>
        <v>0</v>
      </c>
      <c r="K32">
        <f>DataByArea!AC33</f>
        <v>0</v>
      </c>
      <c r="L32">
        <f>DataByArea!AF33</f>
        <v>0</v>
      </c>
      <c r="M32">
        <f>DataByArea!AI33</f>
        <v>0</v>
      </c>
      <c r="N32">
        <f>DataByArea!AL33</f>
        <v>0</v>
      </c>
    </row>
    <row r="33" spans="1:14" x14ac:dyDescent="0.3">
      <c r="A33" s="4">
        <v>44849</v>
      </c>
      <c r="B33" s="3">
        <v>2.2000000000000002</v>
      </c>
      <c r="C33">
        <f>DataByArea!E34</f>
        <v>0</v>
      </c>
      <c r="D33">
        <f>DataByArea!H34</f>
        <v>0</v>
      </c>
      <c r="E33">
        <f>DataByArea!K34</f>
        <v>0</v>
      </c>
      <c r="F33">
        <f>DataByArea!N34</f>
        <v>0</v>
      </c>
      <c r="G33">
        <f>DataByArea!Q34</f>
        <v>0</v>
      </c>
      <c r="H33">
        <f>DataByArea!T34</f>
        <v>0</v>
      </c>
      <c r="I33">
        <f>DataByArea!W34</f>
        <v>0</v>
      </c>
      <c r="J33">
        <f>DataByArea!Z34</f>
        <v>0</v>
      </c>
      <c r="K33">
        <f>DataByArea!AC34</f>
        <v>0</v>
      </c>
      <c r="L33">
        <f>DataByArea!AF34</f>
        <v>0</v>
      </c>
      <c r="M33">
        <f>DataByArea!AI34</f>
        <v>0</v>
      </c>
      <c r="N33">
        <f>DataByArea!AL34</f>
        <v>0</v>
      </c>
    </row>
    <row r="34" spans="1:14" x14ac:dyDescent="0.3">
      <c r="A34" s="4">
        <v>44853</v>
      </c>
      <c r="B34" s="3">
        <v>7.1</v>
      </c>
      <c r="C34">
        <f>DataByArea!E35</f>
        <v>0</v>
      </c>
      <c r="D34">
        <f>DataByArea!H35</f>
        <v>0</v>
      </c>
      <c r="E34">
        <f>DataByArea!K35</f>
        <v>0</v>
      </c>
      <c r="F34">
        <f>DataByArea!N35</f>
        <v>0</v>
      </c>
      <c r="G34">
        <f>DataByArea!Q35</f>
        <v>0</v>
      </c>
      <c r="H34">
        <f>DataByArea!T35</f>
        <v>0</v>
      </c>
      <c r="I34">
        <f>DataByArea!W35</f>
        <v>0</v>
      </c>
      <c r="J34">
        <f>DataByArea!Z35</f>
        <v>0</v>
      </c>
      <c r="K34">
        <f>DataByArea!AC35</f>
        <v>0</v>
      </c>
      <c r="L34">
        <f>DataByArea!AF35</f>
        <v>0</v>
      </c>
      <c r="M34">
        <f>DataByArea!AI35</f>
        <v>0</v>
      </c>
      <c r="N34">
        <f>DataByArea!AL35</f>
        <v>0</v>
      </c>
    </row>
    <row r="35" spans="1:14" x14ac:dyDescent="0.3">
      <c r="A35" s="4">
        <v>44603</v>
      </c>
      <c r="B35" s="3">
        <v>11.2</v>
      </c>
      <c r="C35">
        <f>DataByArea!E36</f>
        <v>0</v>
      </c>
      <c r="D35">
        <f>DataByArea!H36</f>
        <v>0</v>
      </c>
      <c r="E35">
        <f>DataByArea!K36</f>
        <v>0</v>
      </c>
      <c r="F35">
        <f>DataByArea!N36</f>
        <v>0</v>
      </c>
      <c r="G35">
        <f>DataByArea!Q36</f>
        <v>0</v>
      </c>
      <c r="H35">
        <f>DataByArea!T36</f>
        <v>0</v>
      </c>
      <c r="I35">
        <f>DataByArea!W36</f>
        <v>0</v>
      </c>
      <c r="J35">
        <f>DataByArea!Z36</f>
        <v>0</v>
      </c>
      <c r="K35">
        <f>DataByArea!AC36</f>
        <v>0</v>
      </c>
      <c r="L35">
        <f>DataByArea!AF36</f>
        <v>0</v>
      </c>
      <c r="M35">
        <f>DataByArea!AI36</f>
        <v>0</v>
      </c>
      <c r="N35">
        <f>DataByArea!AL36</f>
        <v>0</v>
      </c>
    </row>
    <row r="36" spans="1:14" x14ac:dyDescent="0.3">
      <c r="A36" s="4">
        <v>44603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EBB1-3E68-444F-8A4B-71508CEB34F2}">
  <dimension ref="A1:N36"/>
  <sheetViews>
    <sheetView workbookViewId="0">
      <selection activeCell="C20" sqref="C20"/>
    </sheetView>
  </sheetViews>
  <sheetFormatPr defaultRowHeight="14.4" x14ac:dyDescent="0.3"/>
  <cols>
    <col min="1" max="1" width="11.33203125" style="22" customWidth="1"/>
    <col min="2" max="2" width="10.6640625" bestFit="1" customWidth="1"/>
    <col min="3" max="3" width="9.6640625" customWidth="1"/>
    <col min="4" max="4" width="12.5546875" customWidth="1"/>
    <col min="5" max="5" width="13.5546875" customWidth="1"/>
    <col min="6" max="6" width="12.5546875" customWidth="1"/>
    <col min="7" max="7" width="11.33203125" customWidth="1"/>
    <col min="8" max="8" width="10.21875" customWidth="1"/>
    <col min="9" max="9" width="12.88671875" customWidth="1"/>
    <col min="10" max="10" width="12.6640625" customWidth="1"/>
    <col min="11" max="11" width="11.21875" customWidth="1"/>
    <col min="12" max="12" width="14.109375" customWidth="1"/>
    <col min="13" max="13" width="10" customWidth="1"/>
    <col min="14" max="14" width="10.109375" customWidth="1"/>
  </cols>
  <sheetData>
    <row r="1" spans="1:14" x14ac:dyDescent="0.3">
      <c r="A1" s="4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4">
        <v>44039</v>
      </c>
      <c r="B2" s="3">
        <v>15.9</v>
      </c>
      <c r="C2">
        <f>DataByArea!D3</f>
        <v>4.1234322639516286E-3</v>
      </c>
      <c r="D2">
        <f>DataByArea!G3</f>
        <v>7.3076059992144727E-4</v>
      </c>
      <c r="E2">
        <f>DataByArea!J3</f>
        <v>5.2979659712891662E-3</v>
      </c>
      <c r="F2">
        <f>DataByArea!M3</f>
        <v>3.7240603096021022E-3</v>
      </c>
      <c r="G2">
        <f>DataByArea!P3</f>
        <v>4.0992720865474559E-4</v>
      </c>
      <c r="H2">
        <f>DataByArea!S3</f>
        <v>1.7898318720544371E-3</v>
      </c>
      <c r="I2">
        <f>DataByArea!V3</f>
        <v>7.3288507911797293E-2</v>
      </c>
      <c r="J2">
        <f>DataByArea!Y3</f>
        <v>0</v>
      </c>
      <c r="K2">
        <f>DataByArea!AB3</f>
        <v>9.7697099836281508E-3</v>
      </c>
      <c r="L2">
        <f>DataByArea!AE3</f>
        <v>2.5649727701772488E-3</v>
      </c>
      <c r="M2">
        <f>DataByArea!AH3</f>
        <v>5.7811172906172565E-3</v>
      </c>
      <c r="N2">
        <f>DataByArea!AK3</f>
        <v>6.2786460486233325E-3</v>
      </c>
    </row>
    <row r="3" spans="1:14" x14ac:dyDescent="0.3">
      <c r="A3" s="4">
        <v>44040</v>
      </c>
      <c r="B3" s="3">
        <v>1.4</v>
      </c>
      <c r="C3">
        <f>DataByArea!D4</f>
        <v>0</v>
      </c>
      <c r="D3">
        <f>DataByArea!G4</f>
        <v>0</v>
      </c>
      <c r="E3">
        <f>DataByArea!J4</f>
        <v>0</v>
      </c>
      <c r="F3">
        <f>DataByArea!M4</f>
        <v>0</v>
      </c>
      <c r="G3">
        <f>DataByArea!P4</f>
        <v>0</v>
      </c>
      <c r="H3">
        <f>DataByArea!S4</f>
        <v>0</v>
      </c>
      <c r="I3">
        <f>DataByArea!V4</f>
        <v>4.6680578287768969E-4</v>
      </c>
      <c r="J3">
        <f>DataByArea!Y4</f>
        <v>0</v>
      </c>
      <c r="K3">
        <f>DataByArea!AB4</f>
        <v>0</v>
      </c>
      <c r="L3">
        <f>DataByArea!AE4</f>
        <v>0</v>
      </c>
      <c r="M3">
        <f>DataByArea!AH4</f>
        <v>0</v>
      </c>
      <c r="N3">
        <f>DataByArea!AK4</f>
        <v>0</v>
      </c>
    </row>
    <row r="4" spans="1:14" x14ac:dyDescent="0.3">
      <c r="A4" s="4">
        <v>43838</v>
      </c>
      <c r="B4" s="3">
        <v>2.6</v>
      </c>
      <c r="C4">
        <f>DataByArea!D5</f>
        <v>0</v>
      </c>
      <c r="D4">
        <f>DataByArea!G5</f>
        <v>0</v>
      </c>
      <c r="E4">
        <f>DataByArea!J5</f>
        <v>0</v>
      </c>
      <c r="F4">
        <f>DataByArea!M5</f>
        <v>0</v>
      </c>
      <c r="G4">
        <f>DataByArea!P5</f>
        <v>0</v>
      </c>
      <c r="H4">
        <f>DataByArea!S5</f>
        <v>0</v>
      </c>
      <c r="I4">
        <f>DataByArea!V5</f>
        <v>1.400417348633069E-3</v>
      </c>
      <c r="J4">
        <f>DataByArea!Y5</f>
        <v>0</v>
      </c>
      <c r="K4">
        <f>DataByArea!AB5</f>
        <v>0</v>
      </c>
      <c r="L4">
        <f>DataByArea!AE5</f>
        <v>0</v>
      </c>
      <c r="M4">
        <f>DataByArea!AH5</f>
        <v>0</v>
      </c>
      <c r="N4">
        <f>DataByArea!AK5</f>
        <v>0</v>
      </c>
    </row>
    <row r="5" spans="1:14" x14ac:dyDescent="0.3">
      <c r="A5" s="4">
        <v>43838</v>
      </c>
      <c r="B5" s="3">
        <v>11.3</v>
      </c>
      <c r="C5">
        <f>DataByArea!D6</f>
        <v>1.8326365617562792E-3</v>
      </c>
      <c r="D5">
        <f>DataByArea!G6</f>
        <v>1.2179343332024122E-3</v>
      </c>
      <c r="E5">
        <f>DataByArea!J6</f>
        <v>1.986737239233437E-3</v>
      </c>
      <c r="F5">
        <f>DataByArea!M6</f>
        <v>9.3101507740052554E-4</v>
      </c>
      <c r="G5">
        <f>DataByArea!P6</f>
        <v>0</v>
      </c>
      <c r="H5">
        <f>DataByArea!S6</f>
        <v>1.1932212480362913E-3</v>
      </c>
      <c r="I5">
        <f>DataByArea!V6</f>
        <v>2.7074735406906001E-2</v>
      </c>
      <c r="J5">
        <f>DataByArea!Y6</f>
        <v>4.8845576371385237E-3</v>
      </c>
      <c r="K5">
        <f>DataByArea!AB6</f>
        <v>3.0851715737773107E-3</v>
      </c>
      <c r="L5">
        <f>DataByArea!AE6</f>
        <v>1.3990760564603175E-3</v>
      </c>
      <c r="M5">
        <f>DataByArea!AH6</f>
        <v>2.569385462496558E-3</v>
      </c>
      <c r="N5">
        <f>DataByArea!AK6</f>
        <v>2.5114584194493332E-3</v>
      </c>
    </row>
    <row r="6" spans="1:14" x14ac:dyDescent="0.3">
      <c r="A6" s="4">
        <v>43869</v>
      </c>
      <c r="B6" s="3">
        <v>1.1000000000000001</v>
      </c>
      <c r="C6">
        <f>DataByArea!D7</f>
        <v>0</v>
      </c>
      <c r="D6">
        <f>DataByArea!G7</f>
        <v>0</v>
      </c>
      <c r="E6">
        <f>DataByArea!J7</f>
        <v>0</v>
      </c>
      <c r="F6">
        <f>DataByArea!M7</f>
        <v>0</v>
      </c>
      <c r="G6">
        <f>DataByArea!P7</f>
        <v>0</v>
      </c>
      <c r="H6">
        <f>DataByArea!S7</f>
        <v>0</v>
      </c>
      <c r="I6">
        <f>DataByArea!V7</f>
        <v>0</v>
      </c>
      <c r="J6">
        <f>DataByArea!Y7</f>
        <v>0</v>
      </c>
      <c r="K6">
        <f>DataByArea!AB7</f>
        <v>0</v>
      </c>
      <c r="L6">
        <f>DataByArea!AE7</f>
        <v>0</v>
      </c>
      <c r="M6">
        <f>DataByArea!AH7</f>
        <v>0</v>
      </c>
      <c r="N6">
        <f>DataByArea!AK7</f>
        <v>0</v>
      </c>
    </row>
    <row r="7" spans="1:14" x14ac:dyDescent="0.3">
      <c r="A7" s="4">
        <v>43898</v>
      </c>
      <c r="B7" s="3">
        <v>23.4</v>
      </c>
      <c r="C7">
        <f>DataByArea!D8</f>
        <v>1.1301258797497056E-2</v>
      </c>
      <c r="D7">
        <f>DataByArea!G8</f>
        <v>3.8973898662477192E-3</v>
      </c>
      <c r="E7">
        <f>DataByArea!J8</f>
        <v>1.0264809069372759E-2</v>
      </c>
      <c r="F7">
        <f>DataByArea!M8</f>
        <v>6.9826130805039407E-3</v>
      </c>
      <c r="G7">
        <f>DataByArea!P8</f>
        <v>3.6893448778927097E-3</v>
      </c>
      <c r="H7">
        <f>DataByArea!S8</f>
        <v>0</v>
      </c>
      <c r="I7">
        <f>DataByArea!V8</f>
        <v>0.12090269776532163</v>
      </c>
      <c r="J7">
        <f>DataByArea!Y8</f>
        <v>1.5097723605700893E-2</v>
      </c>
      <c r="K7">
        <f>DataByArea!AB8</f>
        <v>1.9282322336108191E-2</v>
      </c>
      <c r="L7">
        <f>DataByArea!AE8</f>
        <v>1.3990760564603175E-3</v>
      </c>
      <c r="M7">
        <f>DataByArea!AH8</f>
        <v>1.6272774595811536E-2</v>
      </c>
      <c r="N7">
        <f>DataByArea!AK8</f>
        <v>9.2086808713142225E-3</v>
      </c>
    </row>
    <row r="8" spans="1:14" x14ac:dyDescent="0.3">
      <c r="A8" s="4">
        <v>43929</v>
      </c>
      <c r="B8" s="3">
        <v>14.7</v>
      </c>
      <c r="C8">
        <f>DataByArea!D9</f>
        <v>9.9267813761798468E-3</v>
      </c>
      <c r="D8">
        <f>DataByArea!G9</f>
        <v>6.3332585326525441E-3</v>
      </c>
      <c r="E8">
        <f>DataByArea!J9</f>
        <v>2.2516355377978959E-2</v>
      </c>
      <c r="F8">
        <f>DataByArea!M9</f>
        <v>2.7930452322015766E-3</v>
      </c>
      <c r="G8">
        <f>DataByArea!P9</f>
        <v>1.6397088346189824E-3</v>
      </c>
      <c r="H8">
        <f>DataByArea!S9</f>
        <v>0</v>
      </c>
      <c r="I8">
        <f>DataByArea!V9</f>
        <v>0.14751062738934995</v>
      </c>
      <c r="J8">
        <f>DataByArea!Y9</f>
        <v>9.7691152742770473E-3</v>
      </c>
      <c r="K8">
        <f>DataByArea!AB9</f>
        <v>1.1312295770516807E-2</v>
      </c>
      <c r="L8">
        <f>DataByArea!AE9</f>
        <v>1.6322553992037039E-3</v>
      </c>
      <c r="M8">
        <f>DataByArea!AH9</f>
        <v>2.7835009177046045E-3</v>
      </c>
      <c r="N8">
        <f>DataByArea!AK9</f>
        <v>2.4696007791251775E-2</v>
      </c>
    </row>
    <row r="9" spans="1:14" x14ac:dyDescent="0.3">
      <c r="A9" s="4">
        <v>43959</v>
      </c>
      <c r="B9" s="3">
        <v>0.2</v>
      </c>
      <c r="C9">
        <f>DataByArea!D10</f>
        <v>0</v>
      </c>
      <c r="D9">
        <f>DataByArea!G10</f>
        <v>0</v>
      </c>
      <c r="E9">
        <f>DataByArea!J10</f>
        <v>0</v>
      </c>
      <c r="F9">
        <f>DataByArea!M10</f>
        <v>0</v>
      </c>
      <c r="G9">
        <f>DataByArea!P10</f>
        <v>0</v>
      </c>
      <c r="H9">
        <f>DataByArea!S10</f>
        <v>0</v>
      </c>
      <c r="I9">
        <f>DataByArea!V10</f>
        <v>0</v>
      </c>
      <c r="J9">
        <f>DataByArea!Y10</f>
        <v>0</v>
      </c>
      <c r="K9">
        <f>DataByArea!AB10</f>
        <v>0</v>
      </c>
      <c r="L9">
        <f>DataByArea!AE10</f>
        <v>0</v>
      </c>
      <c r="M9">
        <f>DataByArea!AH10</f>
        <v>0</v>
      </c>
      <c r="N9">
        <f>DataByArea!AK10</f>
        <v>0</v>
      </c>
    </row>
    <row r="10" spans="1:14" x14ac:dyDescent="0.3">
      <c r="A10" s="4">
        <v>44059</v>
      </c>
      <c r="B10" s="3">
        <v>14.3</v>
      </c>
      <c r="C10">
        <f>DataByArea!D11</f>
        <v>3.9707125504719384E-3</v>
      </c>
      <c r="D10">
        <f>DataByArea!G11</f>
        <v>1.4615211998428945E-3</v>
      </c>
      <c r="E10">
        <f>DataByArea!J11</f>
        <v>3.973474478466874E-3</v>
      </c>
      <c r="F10">
        <f>DataByArea!M11</f>
        <v>1.8620301548010511E-3</v>
      </c>
      <c r="G10">
        <f>DataByArea!P11</f>
        <v>0</v>
      </c>
      <c r="H10">
        <f>DataByArea!S11</f>
        <v>1.7898318720544371E-3</v>
      </c>
      <c r="I10">
        <f>DataByArea!V11</f>
        <v>0.1040976895817248</v>
      </c>
      <c r="J10">
        <f>DataByArea!Y11</f>
        <v>5.3286083314238435E-3</v>
      </c>
      <c r="K10">
        <f>DataByArea!AB11</f>
        <v>3.3422692049254201E-3</v>
      </c>
      <c r="L10">
        <f>DataByArea!AE11</f>
        <v>0</v>
      </c>
      <c r="M10">
        <f>DataByArea!AH11</f>
        <v>2.3552700072885114E-3</v>
      </c>
      <c r="N10">
        <f>DataByArea!AK11</f>
        <v>7.9529516615895555E-3</v>
      </c>
    </row>
    <row r="11" spans="1:14" x14ac:dyDescent="0.3">
      <c r="A11" s="4">
        <v>44060</v>
      </c>
      <c r="B11" s="3">
        <v>0.4</v>
      </c>
      <c r="C11">
        <f>DataByArea!D12</f>
        <v>0</v>
      </c>
      <c r="D11">
        <f>DataByArea!G12</f>
        <v>0</v>
      </c>
      <c r="E11">
        <f>DataByArea!J12</f>
        <v>0</v>
      </c>
      <c r="F11">
        <f>DataByArea!M12</f>
        <v>0</v>
      </c>
      <c r="G11">
        <f>DataByArea!P12</f>
        <v>0</v>
      </c>
      <c r="H11">
        <f>DataByArea!S12</f>
        <v>0</v>
      </c>
      <c r="I11">
        <f>DataByArea!V12</f>
        <v>0</v>
      </c>
      <c r="J11">
        <f>DataByArea!Y12</f>
        <v>0</v>
      </c>
      <c r="K11">
        <f>DataByArea!AB12</f>
        <v>0</v>
      </c>
      <c r="L11">
        <f>DataByArea!AE12</f>
        <v>0</v>
      </c>
      <c r="M11">
        <f>DataByArea!AH12</f>
        <v>0</v>
      </c>
      <c r="N11">
        <f>DataByArea!AK12</f>
        <v>0</v>
      </c>
    </row>
    <row r="12" spans="1:14" x14ac:dyDescent="0.3">
      <c r="A12" s="4">
        <v>44069</v>
      </c>
      <c r="B12" s="3">
        <v>8</v>
      </c>
      <c r="C12">
        <f>DataByArea!D13</f>
        <v>1.5271971347968993E-4</v>
      </c>
      <c r="D12">
        <f>DataByArea!G13</f>
        <v>0</v>
      </c>
      <c r="E12">
        <f>DataByArea!J13</f>
        <v>9.9336861961671851E-4</v>
      </c>
      <c r="F12">
        <f>DataByArea!M13</f>
        <v>4.6550753870026277E-4</v>
      </c>
      <c r="G12">
        <f>DataByArea!P13</f>
        <v>0</v>
      </c>
      <c r="H12">
        <f>DataByArea!S13</f>
        <v>2.9830531200907283E-4</v>
      </c>
      <c r="I12">
        <f>DataByArea!V13</f>
        <v>1.2136950354819933E-2</v>
      </c>
      <c r="J12">
        <f>DataByArea!Y13</f>
        <v>2.2202534714266019E-3</v>
      </c>
      <c r="K12">
        <f>DataByArea!AB13</f>
        <v>2.5709763114810922E-4</v>
      </c>
      <c r="L12">
        <f>DataByArea!AE13</f>
        <v>9.3271737097354508E-4</v>
      </c>
      <c r="M12">
        <f>DataByArea!AH13</f>
        <v>4.2823091041609303E-4</v>
      </c>
      <c r="N12">
        <f>DataByArea!AK13</f>
        <v>0</v>
      </c>
    </row>
    <row r="13" spans="1:14" x14ac:dyDescent="0.3">
      <c r="A13" s="4">
        <v>44070</v>
      </c>
      <c r="B13" s="3">
        <v>13.4</v>
      </c>
      <c r="C13">
        <f>DataByArea!D14</f>
        <v>2.4435154156750389E-3</v>
      </c>
      <c r="D13">
        <f>DataByArea!G14</f>
        <v>2.4358686664048245E-4</v>
      </c>
      <c r="E13">
        <f>DataByArea!J14</f>
        <v>4.9668430980835928E-3</v>
      </c>
      <c r="F13">
        <f>DataByArea!M14</f>
        <v>1.8620301548010511E-3</v>
      </c>
      <c r="G13">
        <f>DataByArea!P14</f>
        <v>4.0992720865474559E-4</v>
      </c>
      <c r="H13">
        <f>DataByArea!S14</f>
        <v>5.9661062401814566E-4</v>
      </c>
      <c r="I13">
        <f>DataByArea!V14</f>
        <v>2.7074735406906001E-2</v>
      </c>
      <c r="J13">
        <f>DataByArea!Y14</f>
        <v>7.1048111085651256E-3</v>
      </c>
      <c r="K13">
        <f>DataByArea!AB14</f>
        <v>2.5709763114810926E-3</v>
      </c>
      <c r="L13">
        <f>DataByArea!AE14</f>
        <v>1.3990760564603175E-3</v>
      </c>
      <c r="M13">
        <f>DataByArea!AH14</f>
        <v>5.1387709249931159E-3</v>
      </c>
      <c r="N13">
        <f>DataByArea!AK14</f>
        <v>4.1857640324155553E-3</v>
      </c>
    </row>
    <row r="14" spans="1:14" x14ac:dyDescent="0.3">
      <c r="A14" s="4">
        <v>44071</v>
      </c>
      <c r="B14" s="3">
        <v>36.6</v>
      </c>
      <c r="C14">
        <f>DataByArea!D15</f>
        <v>2.9474904701580158E-2</v>
      </c>
      <c r="D14">
        <f>DataByArea!G15</f>
        <v>1.9486949331238596E-2</v>
      </c>
      <c r="E14">
        <f>DataByArea!J15</f>
        <v>6.4568960275086712E-2</v>
      </c>
      <c r="F14">
        <f>DataByArea!M15</f>
        <v>1.3965226161007881E-2</v>
      </c>
      <c r="G14">
        <f>DataByArea!P15</f>
        <v>1.5987161137535077E-2</v>
      </c>
      <c r="H14">
        <f>DataByArea!S15</f>
        <v>1.2230517792371986E-2</v>
      </c>
      <c r="I14">
        <f>DataByArea!V15</f>
        <v>0.29222042008143373</v>
      </c>
      <c r="J14">
        <f>DataByArea!Y15</f>
        <v>4.8401525677099919E-2</v>
      </c>
      <c r="K14">
        <f>DataByArea!AB15</f>
        <v>2.2624591541033613E-2</v>
      </c>
      <c r="L14">
        <f>DataByArea!AE15</f>
        <v>1.3058043193629632E-2</v>
      </c>
      <c r="M14">
        <f>DataByArea!AH15</f>
        <v>3.1046741005166741E-2</v>
      </c>
      <c r="N14">
        <f>DataByArea!AK15</f>
        <v>5.0647744792228222E-2</v>
      </c>
    </row>
    <row r="15" spans="1:14" x14ac:dyDescent="0.3">
      <c r="A15" s="4">
        <v>43960</v>
      </c>
      <c r="B15" s="3">
        <v>3.5</v>
      </c>
      <c r="C15">
        <f>DataByArea!D16</f>
        <v>0</v>
      </c>
      <c r="D15">
        <f>DataByArea!G16</f>
        <v>0</v>
      </c>
      <c r="E15">
        <f>DataByArea!J16</f>
        <v>0</v>
      </c>
      <c r="F15">
        <f>DataByArea!M16</f>
        <v>0</v>
      </c>
      <c r="G15">
        <f>DataByArea!P16</f>
        <v>0</v>
      </c>
      <c r="H15">
        <f>DataByArea!S16</f>
        <v>0</v>
      </c>
      <c r="I15">
        <f>DataByArea!V16</f>
        <v>1.0269727223309174E-2</v>
      </c>
      <c r="J15">
        <f>DataByArea!Y16</f>
        <v>0</v>
      </c>
      <c r="K15">
        <f>DataByArea!AB16</f>
        <v>0</v>
      </c>
      <c r="L15">
        <f>DataByArea!AE16</f>
        <v>0</v>
      </c>
      <c r="M15">
        <f>DataByArea!AH16</f>
        <v>0</v>
      </c>
      <c r="N15">
        <f>DataByArea!AK16</f>
        <v>0</v>
      </c>
    </row>
    <row r="16" spans="1:14" x14ac:dyDescent="0.3">
      <c r="A16" s="4">
        <v>44021</v>
      </c>
      <c r="B16" s="3">
        <v>41.3</v>
      </c>
      <c r="C16">
        <f>DataByArea!D17</f>
        <v>3.6347291808166204E-2</v>
      </c>
      <c r="D16">
        <f>DataByArea!G17</f>
        <v>3.3371400729746099E-2</v>
      </c>
      <c r="E16">
        <f>DataByArea!J17</f>
        <v>7.7813875203309624E-2</v>
      </c>
      <c r="F16">
        <f>DataByArea!M17</f>
        <v>1.2568703544907096E-2</v>
      </c>
      <c r="G16">
        <f>DataByArea!P17</f>
        <v>1.4347452302916093E-2</v>
      </c>
      <c r="H16">
        <f>DataByArea!S17</f>
        <v>1.3423739040408278E-2</v>
      </c>
      <c r="I16">
        <f>DataByArea!V17</f>
        <v>0.45700286143725816</v>
      </c>
      <c r="J16">
        <f>DataByArea!Y17</f>
        <v>6.5719502754227416E-2</v>
      </c>
      <c r="K16">
        <f>DataByArea!AB17</f>
        <v>4.2164011508289911E-2</v>
      </c>
      <c r="L16">
        <f>DataByArea!AE17</f>
        <v>1.4690298592833334E-2</v>
      </c>
      <c r="M16">
        <f>DataByArea!AH17</f>
        <v>3.5757281019743764E-2</v>
      </c>
      <c r="N16">
        <f>DataByArea!AK17</f>
        <v>1.8417361742628445E-2</v>
      </c>
    </row>
    <row r="17" spans="1:14" x14ac:dyDescent="0.3">
      <c r="A17" s="4">
        <v>44083</v>
      </c>
      <c r="B17" s="3">
        <v>0.2</v>
      </c>
      <c r="C17">
        <f>DataByArea!D18</f>
        <v>0</v>
      </c>
      <c r="D17">
        <f>DataByArea!G18</f>
        <v>0</v>
      </c>
      <c r="E17">
        <f>DataByArea!J18</f>
        <v>0</v>
      </c>
      <c r="F17">
        <f>DataByArea!M18</f>
        <v>0</v>
      </c>
      <c r="G17">
        <f>DataByArea!P18</f>
        <v>0</v>
      </c>
      <c r="H17">
        <f>DataByArea!S18</f>
        <v>0</v>
      </c>
      <c r="I17">
        <f>DataByArea!V18</f>
        <v>0</v>
      </c>
      <c r="J17">
        <f>DataByArea!Y18</f>
        <v>0</v>
      </c>
      <c r="K17">
        <f>DataByArea!AB18</f>
        <v>0</v>
      </c>
      <c r="L17">
        <f>DataByArea!AE18</f>
        <v>0</v>
      </c>
      <c r="M17">
        <f>DataByArea!AH18</f>
        <v>0</v>
      </c>
      <c r="N17">
        <f>DataByArea!AK18</f>
        <v>0</v>
      </c>
    </row>
    <row r="18" spans="1:14" x14ac:dyDescent="0.3">
      <c r="A18" s="4">
        <v>44087</v>
      </c>
      <c r="B18" s="3">
        <v>6.6</v>
      </c>
      <c r="C18">
        <f>DataByArea!D19</f>
        <v>6.1087885391875973E-4</v>
      </c>
      <c r="D18">
        <f>DataByArea!G19</f>
        <v>0</v>
      </c>
      <c r="E18">
        <f>DataByArea!J19</f>
        <v>0</v>
      </c>
      <c r="F18">
        <f>DataByArea!M19</f>
        <v>4.6550753870026277E-4</v>
      </c>
      <c r="G18">
        <f>DataByArea!P19</f>
        <v>0</v>
      </c>
      <c r="H18">
        <f>DataByArea!S19</f>
        <v>0</v>
      </c>
      <c r="I18">
        <f>DataByArea!V19</f>
        <v>4.761418985352435E-2</v>
      </c>
      <c r="J18">
        <f>DataByArea!Y19</f>
        <v>8.881013885706407E-4</v>
      </c>
      <c r="K18">
        <f>DataByArea!AB19</f>
        <v>0</v>
      </c>
      <c r="L18">
        <f>DataByArea!AE19</f>
        <v>2.3317934274338627E-4</v>
      </c>
      <c r="M18">
        <f>DataByArea!AH19</f>
        <v>2.1411545520804652E-4</v>
      </c>
      <c r="N18">
        <f>DataByArea!AK19</f>
        <v>0</v>
      </c>
    </row>
    <row r="19" spans="1:14" x14ac:dyDescent="0.3">
      <c r="A19" s="21">
        <v>44102</v>
      </c>
      <c r="B19" s="6">
        <v>22.9</v>
      </c>
      <c r="C19">
        <f>DataByArea!D20</f>
        <v>1.5271971347968994E-2</v>
      </c>
      <c r="D19">
        <f>DataByArea!G20</f>
        <v>1.6320320064912325E-2</v>
      </c>
      <c r="E19">
        <f>DataByArea!J20</f>
        <v>3.7748007545435308E-2</v>
      </c>
      <c r="F19">
        <f>DataByArea!M20</f>
        <v>1.4430733699708145E-2</v>
      </c>
      <c r="G19">
        <f>DataByArea!P20</f>
        <v>6.9687625471306748E-3</v>
      </c>
      <c r="H19">
        <f>DataByArea!S20</f>
        <v>4.4745796801360926E-3</v>
      </c>
      <c r="I19">
        <f>DataByArea!V20</f>
        <v>0.26514568467452776</v>
      </c>
      <c r="J19">
        <f>DataByArea!Y20</f>
        <v>2.3090636102836657E-2</v>
      </c>
      <c r="K19">
        <f>DataByArea!AB20</f>
        <v>0</v>
      </c>
      <c r="L19">
        <f>DataByArea!AE20</f>
        <v>6.2958422540714291E-3</v>
      </c>
      <c r="M19">
        <f>DataByArea!AH20</f>
        <v>2.2053891886428791E-2</v>
      </c>
      <c r="N19">
        <f>DataByArea!AK20</f>
        <v>0</v>
      </c>
    </row>
    <row r="20" spans="1:14" x14ac:dyDescent="0.3">
      <c r="A20" s="4">
        <v>44103</v>
      </c>
      <c r="B20" s="3">
        <v>1.2</v>
      </c>
      <c r="C20">
        <f>DataByArea!D21</f>
        <v>0</v>
      </c>
      <c r="D20">
        <f>DataByArea!G21</f>
        <v>0</v>
      </c>
      <c r="E20">
        <f>DataByArea!J21</f>
        <v>0</v>
      </c>
      <c r="F20">
        <f>DataByArea!M21</f>
        <v>0</v>
      </c>
      <c r="G20">
        <f>DataByArea!P21</f>
        <v>0</v>
      </c>
      <c r="H20">
        <f>DataByArea!S21</f>
        <v>0</v>
      </c>
      <c r="I20">
        <f>DataByArea!V21</f>
        <v>0</v>
      </c>
      <c r="J20">
        <f>DataByArea!Y21</f>
        <v>0</v>
      </c>
      <c r="K20">
        <f>DataByArea!AB21</f>
        <v>0</v>
      </c>
      <c r="L20">
        <f>DataByArea!AE21</f>
        <v>2.3317934274338627E-4</v>
      </c>
      <c r="M20">
        <f>DataByArea!AH21</f>
        <v>0</v>
      </c>
      <c r="N20">
        <f>DataByArea!AK21</f>
        <v>0</v>
      </c>
    </row>
    <row r="21" spans="1:14" x14ac:dyDescent="0.3">
      <c r="A21" s="4">
        <v>43840</v>
      </c>
      <c r="B21" s="3">
        <v>0.5</v>
      </c>
      <c r="C21">
        <f>DataByArea!D22</f>
        <v>0</v>
      </c>
      <c r="D21">
        <f>DataByArea!G22</f>
        <v>0</v>
      </c>
      <c r="E21">
        <f>DataByArea!J22</f>
        <v>0</v>
      </c>
      <c r="F21">
        <f>DataByArea!M22</f>
        <v>0</v>
      </c>
      <c r="G21">
        <f>DataByArea!P22</f>
        <v>0</v>
      </c>
      <c r="H21">
        <f>DataByArea!S22</f>
        <v>0</v>
      </c>
      <c r="I21">
        <f>DataByArea!V22</f>
        <v>0</v>
      </c>
      <c r="J21">
        <f>DataByArea!Y22</f>
        <v>0</v>
      </c>
      <c r="K21">
        <f>DataByArea!AB22</f>
        <v>0</v>
      </c>
      <c r="L21">
        <f>DataByArea!AE22</f>
        <v>0</v>
      </c>
      <c r="M21">
        <f>DataByArea!AH22</f>
        <v>0</v>
      </c>
      <c r="N21">
        <f>DataByArea!AK22</f>
        <v>0</v>
      </c>
    </row>
    <row r="22" spans="1:14" x14ac:dyDescent="0.3">
      <c r="A22" s="4">
        <v>43931</v>
      </c>
      <c r="B22" s="3">
        <v>0.3</v>
      </c>
      <c r="C22">
        <f>DataByArea!D23</f>
        <v>0</v>
      </c>
      <c r="D22">
        <f>DataByArea!G23</f>
        <v>0</v>
      </c>
      <c r="E22">
        <f>DataByArea!J23</f>
        <v>0</v>
      </c>
      <c r="F22">
        <f>DataByArea!M23</f>
        <v>0</v>
      </c>
      <c r="G22">
        <f>DataByArea!P23</f>
        <v>0</v>
      </c>
      <c r="H22">
        <f>DataByArea!S23</f>
        <v>0</v>
      </c>
      <c r="I22">
        <f>DataByArea!V23</f>
        <v>0</v>
      </c>
      <c r="J22">
        <f>DataByArea!Y23</f>
        <v>0</v>
      </c>
      <c r="K22">
        <f>DataByArea!AB23</f>
        <v>0</v>
      </c>
      <c r="L22">
        <f>DataByArea!AE23</f>
        <v>0</v>
      </c>
      <c r="M22">
        <f>DataByArea!AH23</f>
        <v>0</v>
      </c>
      <c r="N22">
        <f>DataByArea!AK23</f>
        <v>0</v>
      </c>
    </row>
    <row r="23" spans="1:14" x14ac:dyDescent="0.3">
      <c r="A23" s="4">
        <v>44810</v>
      </c>
      <c r="B23" s="3">
        <v>23.1</v>
      </c>
      <c r="C23">
        <f>DataByArea!D24</f>
        <v>3.2071139830734887E-3</v>
      </c>
      <c r="D23">
        <f>DataByArea!G24</f>
        <v>0</v>
      </c>
      <c r="E23">
        <f>DataByArea!J24</f>
        <v>1.258266918181177E-2</v>
      </c>
      <c r="F23">
        <f>DataByArea!M24</f>
        <v>4.6550753870026277E-3</v>
      </c>
      <c r="G23">
        <f>DataByArea!P24</f>
        <v>0</v>
      </c>
      <c r="H23">
        <f>DataByArea!S24</f>
        <v>8.9491593602721855E-4</v>
      </c>
      <c r="I23">
        <f>DataByArea!V24</f>
        <v>5.6950305511078145E-2</v>
      </c>
      <c r="J23">
        <f>DataByArea!Y24</f>
        <v>0</v>
      </c>
      <c r="K23">
        <f>DataByArea!AB24</f>
        <v>0</v>
      </c>
      <c r="L23">
        <f>DataByArea!AE24</f>
        <v>2.798152112920635E-3</v>
      </c>
      <c r="M23">
        <f>DataByArea!AH24</f>
        <v>1.4988081864563258E-3</v>
      </c>
      <c r="N23">
        <f>DataByArea!AK24</f>
        <v>8.3715280648311106E-4</v>
      </c>
    </row>
    <row r="24" spans="1:14" x14ac:dyDescent="0.3">
      <c r="A24" s="4">
        <v>44729</v>
      </c>
      <c r="B24" s="3">
        <v>77.900000000000006</v>
      </c>
      <c r="C24">
        <f>DataByArea!D25</f>
        <v>0</v>
      </c>
      <c r="D24">
        <f>DataByArea!G25</f>
        <v>5.5294218727389516E-2</v>
      </c>
      <c r="E24">
        <f>DataByArea!J25</f>
        <v>0.13013128916979014</v>
      </c>
      <c r="F24">
        <f>DataByArea!M25</f>
        <v>0.12568703544907095</v>
      </c>
      <c r="G24">
        <f>DataByArea!P25</f>
        <v>7.9115951270365886E-2</v>
      </c>
      <c r="H24">
        <f>DataByArea!S25</f>
        <v>0</v>
      </c>
      <c r="I24">
        <f>DataByArea!V25</f>
        <v>0</v>
      </c>
      <c r="J24">
        <f>DataByArea!Y25</f>
        <v>0</v>
      </c>
      <c r="K24">
        <f>DataByArea!AB25</f>
        <v>3.5736570729587178E-2</v>
      </c>
      <c r="L24">
        <f>DataByArea!AE25</f>
        <v>0</v>
      </c>
      <c r="M24">
        <f>DataByArea!AH25</f>
        <v>5.5670018354092091E-3</v>
      </c>
      <c r="N24">
        <f>DataByArea!AK25</f>
        <v>1.6324479726420666E-2</v>
      </c>
    </row>
    <row r="25" spans="1:14" x14ac:dyDescent="0.3">
      <c r="A25" s="4">
        <v>44749</v>
      </c>
      <c r="B25" s="3">
        <v>13.2</v>
      </c>
      <c r="C25">
        <f>DataByArea!D26</f>
        <v>1.2217577078375195E-3</v>
      </c>
      <c r="D25">
        <f>DataByArea!G26</f>
        <v>0</v>
      </c>
      <c r="E25">
        <f>DataByArea!J26</f>
        <v>4.635720224878021E-3</v>
      </c>
      <c r="F25">
        <f>DataByArea!M26</f>
        <v>5.5860904644031532E-3</v>
      </c>
      <c r="G25">
        <f>DataByArea!P26</f>
        <v>0</v>
      </c>
      <c r="H25">
        <f>DataByArea!S26</f>
        <v>0</v>
      </c>
      <c r="I25">
        <f>DataByArea!V26</f>
        <v>0</v>
      </c>
      <c r="J25">
        <f>DataByArea!Y26</f>
        <v>0</v>
      </c>
      <c r="K25">
        <f>DataByArea!AB26</f>
        <v>6.4274407787027312E-3</v>
      </c>
      <c r="L25">
        <f>DataByArea!AE26</f>
        <v>9.3271737097354508E-4</v>
      </c>
      <c r="M25">
        <f>DataByArea!AH26</f>
        <v>4.0681936489528839E-3</v>
      </c>
      <c r="N25">
        <f>DataByArea!AK26</f>
        <v>0</v>
      </c>
    </row>
    <row r="26" spans="1:14" x14ac:dyDescent="0.3">
      <c r="A26" s="4">
        <v>44756</v>
      </c>
      <c r="B26" s="3">
        <v>11.9</v>
      </c>
      <c r="C26">
        <f>DataByArea!D27</f>
        <v>9.6213419492204664E-3</v>
      </c>
      <c r="D26">
        <f>DataByArea!G27</f>
        <v>6.8204322659335091E-3</v>
      </c>
      <c r="E26">
        <f>DataByArea!J27</f>
        <v>4.4370465009546771E-2</v>
      </c>
      <c r="F26">
        <f>DataByArea!M27</f>
        <v>2.0947839241511824E-2</v>
      </c>
      <c r="G26">
        <f>DataByArea!P27</f>
        <v>0</v>
      </c>
      <c r="H26">
        <f>DataByArea!S27</f>
        <v>1.1932212480362913E-3</v>
      </c>
      <c r="I26">
        <f>DataByArea!V27</f>
        <v>0</v>
      </c>
      <c r="J26">
        <f>DataByArea!Y27</f>
        <v>0</v>
      </c>
      <c r="K26">
        <f>DataByArea!AB27</f>
        <v>8.4842218278876058E-3</v>
      </c>
      <c r="L26">
        <f>DataByArea!AE27</f>
        <v>1.1658967137169313E-3</v>
      </c>
      <c r="M26">
        <f>DataByArea!AH27</f>
        <v>5.9952327458253031E-3</v>
      </c>
      <c r="N26">
        <f>DataByArea!AK27</f>
        <v>0</v>
      </c>
    </row>
    <row r="27" spans="1:14" x14ac:dyDescent="0.3">
      <c r="A27" s="4">
        <v>44761</v>
      </c>
      <c r="B27" s="3">
        <v>40.9</v>
      </c>
      <c r="C27">
        <f>DataByArea!D28</f>
        <v>3.8179928369922486E-3</v>
      </c>
      <c r="D27">
        <f>DataByArea!G28</f>
        <v>2.3384339197486313E-2</v>
      </c>
      <c r="E27">
        <f>DataByArea!J28</f>
        <v>5.4635274078919521E-2</v>
      </c>
      <c r="F27">
        <f>DataByArea!M28</f>
        <v>3.7240603096021022E-2</v>
      </c>
      <c r="G27">
        <f>DataByArea!P28</f>
        <v>1.8856651598118297E-2</v>
      </c>
      <c r="H27">
        <f>DataByArea!S28</f>
        <v>1.4915265600453642E-3</v>
      </c>
      <c r="I27">
        <f>DataByArea!V28</f>
        <v>0</v>
      </c>
      <c r="J27">
        <f>DataByArea!Y28</f>
        <v>1.4209622217130251E-2</v>
      </c>
      <c r="K27">
        <f>DataByArea!AB28</f>
        <v>1.6711346024627101E-2</v>
      </c>
      <c r="L27">
        <f>DataByArea!AE28</f>
        <v>6.5290215968148158E-3</v>
      </c>
      <c r="M27">
        <f>DataByArea!AH28</f>
        <v>3.2117318281206977E-3</v>
      </c>
      <c r="N27">
        <f>DataByArea!AK28</f>
        <v>4.4787675146846444E-2</v>
      </c>
    </row>
    <row r="28" spans="1:14" x14ac:dyDescent="0.3">
      <c r="A28" s="4">
        <v>44600</v>
      </c>
      <c r="B28" s="3">
        <v>43.4</v>
      </c>
      <c r="C28">
        <f>DataByArea!D29</f>
        <v>4.5815914043906983E-3</v>
      </c>
      <c r="D28">
        <f>DataByArea!G29</f>
        <v>2.3384339197486313E-2</v>
      </c>
      <c r="E28">
        <f>DataByArea!J29</f>
        <v>5.4635274078919521E-2</v>
      </c>
      <c r="F28">
        <f>DataByArea!M29</f>
        <v>3.7240603096021022E-2</v>
      </c>
      <c r="G28">
        <f>DataByArea!P29</f>
        <v>1.7216942763499311E-2</v>
      </c>
      <c r="H28">
        <f>DataByArea!S29</f>
        <v>0</v>
      </c>
      <c r="I28">
        <f>DataByArea!V29</f>
        <v>0</v>
      </c>
      <c r="J28">
        <f>DataByArea!Y29</f>
        <v>2.0426331937124738E-2</v>
      </c>
      <c r="K28">
        <f>DataByArea!AB29</f>
        <v>0</v>
      </c>
      <c r="L28">
        <f>DataByArea!AE29</f>
        <v>0</v>
      </c>
      <c r="M28">
        <f>DataByArea!AH29</f>
        <v>3.2117318281206977E-3</v>
      </c>
      <c r="N28">
        <f>DataByArea!AK29</f>
        <v>0</v>
      </c>
    </row>
    <row r="29" spans="1:14" x14ac:dyDescent="0.3">
      <c r="A29" s="4">
        <v>44873</v>
      </c>
      <c r="B29" s="3">
        <v>74.400000000000006</v>
      </c>
      <c r="C29">
        <f>DataByArea!D30</f>
        <v>1.0537660230098606E-2</v>
      </c>
      <c r="D29">
        <f>DataByArea!G30</f>
        <v>0</v>
      </c>
      <c r="E29">
        <f>DataByArea!J30</f>
        <v>6.9866926246375874E-2</v>
      </c>
      <c r="F29">
        <f>DataByArea!M30</f>
        <v>3.9568140789522331E-2</v>
      </c>
      <c r="G29">
        <f>DataByArea!P30</f>
        <v>2.9104831814486934E-2</v>
      </c>
      <c r="H29">
        <f>DataByArea!S30</f>
        <v>1.4915265600453642E-3</v>
      </c>
      <c r="I29">
        <f>DataByArea!V30</f>
        <v>0.21286343699222648</v>
      </c>
      <c r="J29">
        <f>DataByArea!Y30</f>
        <v>1.1101267357133009E-2</v>
      </c>
      <c r="K29">
        <f>DataByArea!AB30</f>
        <v>0</v>
      </c>
      <c r="L29">
        <f>DataByArea!AE30</f>
        <v>0</v>
      </c>
      <c r="M29">
        <f>DataByArea!AH30</f>
        <v>3.8540781937448369E-3</v>
      </c>
      <c r="N29">
        <f>DataByArea!AK30</f>
        <v>0</v>
      </c>
    </row>
    <row r="30" spans="1:14" x14ac:dyDescent="0.3">
      <c r="A30" s="4">
        <v>44796</v>
      </c>
      <c r="B30" s="3">
        <v>26.4</v>
      </c>
      <c r="C30">
        <f>DataByArea!D31</f>
        <v>1.9853562752359692E-3</v>
      </c>
      <c r="D30">
        <f>DataByArea!G31</f>
        <v>4.871737332809649E-4</v>
      </c>
      <c r="E30">
        <f>DataByArea!J31</f>
        <v>5.2979659712891662E-3</v>
      </c>
      <c r="F30">
        <f>DataByArea!M31</f>
        <v>1.8620301548010511E-3</v>
      </c>
      <c r="G30">
        <f>DataByArea!P31</f>
        <v>0</v>
      </c>
      <c r="H30">
        <f>DataByArea!S31</f>
        <v>0</v>
      </c>
      <c r="I30">
        <f>DataByArea!V31</f>
        <v>0</v>
      </c>
      <c r="J30">
        <f>DataByArea!Y31</f>
        <v>6.6607604142798049E-3</v>
      </c>
      <c r="K30">
        <f>DataByArea!AB31</f>
        <v>0</v>
      </c>
      <c r="L30">
        <f>DataByArea!AE31</f>
        <v>0</v>
      </c>
      <c r="M30">
        <f>DataByArea!AH31</f>
        <v>1.4988081864563258E-3</v>
      </c>
      <c r="N30">
        <f>DataByArea!AK31</f>
        <v>0</v>
      </c>
    </row>
    <row r="31" spans="1:14" x14ac:dyDescent="0.3">
      <c r="A31" s="4">
        <v>44843</v>
      </c>
      <c r="B31" s="3">
        <v>58.4</v>
      </c>
      <c r="C31">
        <f>DataByArea!D32</f>
        <v>2.7642268139823879E-2</v>
      </c>
      <c r="D31">
        <f>DataByArea!G32</f>
        <v>0</v>
      </c>
      <c r="E31">
        <f>DataByArea!J32</f>
        <v>5.6290888444947389E-2</v>
      </c>
      <c r="F31">
        <f>DataByArea!M32</f>
        <v>2.0947839241511824E-2</v>
      </c>
      <c r="G31">
        <f>DataByArea!P32</f>
        <v>2.0496360432737278E-2</v>
      </c>
      <c r="H31">
        <f>DataByArea!S32</f>
        <v>0</v>
      </c>
      <c r="I31">
        <f>DataByArea!V32</f>
        <v>0</v>
      </c>
      <c r="J31">
        <f>DataByArea!Y32</f>
        <v>1.198936874570365E-2</v>
      </c>
      <c r="K31">
        <f>DataByArea!AB32</f>
        <v>7.4558313032951672E-3</v>
      </c>
      <c r="L31">
        <f>DataByArea!AE32</f>
        <v>7.4617389677883606E-3</v>
      </c>
      <c r="M31">
        <f>DataByArea!AH32</f>
        <v>5.1387709249931159E-3</v>
      </c>
      <c r="N31">
        <f>DataByArea!AK32</f>
        <v>5.1903474001952887E-2</v>
      </c>
    </row>
    <row r="32" spans="1:14" x14ac:dyDescent="0.3">
      <c r="A32" s="4">
        <v>44832</v>
      </c>
      <c r="B32" s="3">
        <v>33</v>
      </c>
      <c r="C32">
        <f>DataByArea!D33</f>
        <v>0</v>
      </c>
      <c r="D32">
        <f>DataByArea!G33</f>
        <v>3.166629266326272E-3</v>
      </c>
      <c r="E32">
        <f>DataByArea!J33</f>
        <v>0</v>
      </c>
      <c r="F32">
        <f>DataByArea!M33</f>
        <v>0</v>
      </c>
      <c r="G32">
        <f>DataByArea!P33</f>
        <v>0</v>
      </c>
      <c r="H32">
        <f>DataByArea!S33</f>
        <v>0</v>
      </c>
      <c r="I32">
        <f>DataByArea!V33</f>
        <v>0</v>
      </c>
      <c r="J32">
        <f>DataByArea!Y33</f>
        <v>0</v>
      </c>
      <c r="K32">
        <f>DataByArea!AB33</f>
        <v>2.5709763114810926E-3</v>
      </c>
      <c r="L32">
        <f>DataByArea!AE33</f>
        <v>6.9953802823015875E-4</v>
      </c>
      <c r="M32">
        <f>DataByArea!AH33</f>
        <v>0</v>
      </c>
      <c r="N32">
        <f>DataByArea!AK33</f>
        <v>0</v>
      </c>
    </row>
    <row r="33" spans="1:14" x14ac:dyDescent="0.3">
      <c r="A33" s="4">
        <v>44849</v>
      </c>
      <c r="B33" s="3">
        <v>2.2000000000000002</v>
      </c>
      <c r="C33">
        <f>DataByArea!D34</f>
        <v>5.9560688257079076E-3</v>
      </c>
      <c r="D33">
        <f>DataByArea!G34</f>
        <v>9.2563009323383336E-3</v>
      </c>
      <c r="E33">
        <f>DataByArea!J34</f>
        <v>0</v>
      </c>
      <c r="F33">
        <f>DataByArea!M34</f>
        <v>7.4481206192042043E-3</v>
      </c>
      <c r="G33">
        <f>DataByArea!P34</f>
        <v>2.4595632519284734E-3</v>
      </c>
      <c r="H33">
        <f>DataByArea!S34</f>
        <v>0</v>
      </c>
      <c r="I33">
        <f>DataByArea!V34</f>
        <v>0</v>
      </c>
      <c r="J33">
        <f>DataByArea!Y34</f>
        <v>8.881013885706407E-4</v>
      </c>
      <c r="K33">
        <f>DataByArea!AB34</f>
        <v>0</v>
      </c>
      <c r="L33">
        <f>DataByArea!AE34</f>
        <v>2.798152112920635E-3</v>
      </c>
      <c r="M33">
        <f>DataByArea!AH34</f>
        <v>0</v>
      </c>
      <c r="N33">
        <f>DataByArea!AK34</f>
        <v>9.2086808713142225E-3</v>
      </c>
    </row>
    <row r="34" spans="1:14" x14ac:dyDescent="0.3">
      <c r="A34" s="4">
        <v>44853</v>
      </c>
      <c r="B34" s="3">
        <v>7.1</v>
      </c>
      <c r="C34">
        <f>DataByArea!D35</f>
        <v>1.5271971347968993E-4</v>
      </c>
      <c r="D34">
        <f>DataByArea!G35</f>
        <v>0</v>
      </c>
      <c r="E34">
        <f>DataByArea!J35</f>
        <v>0</v>
      </c>
      <c r="F34">
        <f>DataByArea!M35</f>
        <v>0</v>
      </c>
      <c r="G34">
        <f>DataByArea!P35</f>
        <v>0</v>
      </c>
      <c r="H34">
        <f>DataByArea!S35</f>
        <v>0</v>
      </c>
      <c r="I34">
        <f>DataByArea!V35</f>
        <v>0</v>
      </c>
      <c r="J34">
        <f>DataByArea!Y35</f>
        <v>0</v>
      </c>
      <c r="K34">
        <f>DataByArea!AB35</f>
        <v>0</v>
      </c>
      <c r="L34">
        <f>DataByArea!AE35</f>
        <v>0</v>
      </c>
      <c r="M34">
        <f>DataByArea!AH35</f>
        <v>0</v>
      </c>
      <c r="N34">
        <f>DataByArea!AK35</f>
        <v>0</v>
      </c>
    </row>
    <row r="35" spans="1:14" x14ac:dyDescent="0.3">
      <c r="A35" s="4">
        <v>44603</v>
      </c>
      <c r="B35" s="3">
        <v>11.2</v>
      </c>
      <c r="C35">
        <f>DataByArea!D36</f>
        <v>2.4435154156750389E-3</v>
      </c>
      <c r="D35">
        <f>DataByArea!G36</f>
        <v>0</v>
      </c>
      <c r="E35">
        <f>DataByArea!J36</f>
        <v>0</v>
      </c>
      <c r="F35">
        <f>DataByArea!M36</f>
        <v>0</v>
      </c>
      <c r="G35">
        <f>DataByArea!P36</f>
        <v>0</v>
      </c>
      <c r="H35">
        <f>DataByArea!S36</f>
        <v>0</v>
      </c>
      <c r="I35">
        <f>DataByArea!V36</f>
        <v>0</v>
      </c>
      <c r="J35">
        <f>DataByArea!Y36</f>
        <v>0</v>
      </c>
      <c r="K35">
        <f>DataByArea!AB36</f>
        <v>0</v>
      </c>
      <c r="L35">
        <f>DataByArea!AE36</f>
        <v>0</v>
      </c>
      <c r="M35">
        <f>DataByArea!AH36</f>
        <v>0</v>
      </c>
      <c r="N35">
        <f>DataByArea!AK36</f>
        <v>0</v>
      </c>
    </row>
    <row r="36" spans="1:14" x14ac:dyDescent="0.3">
      <c r="A36" s="4">
        <v>44603</v>
      </c>
      <c r="B36" s="3">
        <v>11.2</v>
      </c>
      <c r="C36">
        <f>DataByArea!D37</f>
        <v>0</v>
      </c>
      <c r="D36">
        <f>DataByArea!G37</f>
        <v>0</v>
      </c>
      <c r="E36">
        <f>DataByArea!J37</f>
        <v>0</v>
      </c>
      <c r="F36">
        <f>DataByArea!M37</f>
        <v>0</v>
      </c>
      <c r="G36">
        <f>DataByArea!P37</f>
        <v>0</v>
      </c>
      <c r="H36">
        <f>DataByArea!S37</f>
        <v>0</v>
      </c>
      <c r="I36">
        <f>DataByArea!V37</f>
        <v>0</v>
      </c>
      <c r="J36">
        <f>DataByArea!Y37</f>
        <v>0</v>
      </c>
      <c r="K36">
        <f>DataByArea!AB37</f>
        <v>0</v>
      </c>
      <c r="L36">
        <f>DataByArea!AE37</f>
        <v>0</v>
      </c>
      <c r="M36">
        <f>DataByArea!AH37</f>
        <v>0</v>
      </c>
      <c r="N36">
        <f>DataByArea!AK37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F448-7FE9-4D5B-B48A-5CA4FF94F8C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17D-65F1-4636-B185-1B4FBB80578B}">
  <dimension ref="A1:Q2306"/>
  <sheetViews>
    <sheetView topLeftCell="A2114" workbookViewId="0">
      <selection activeCell="D2139" sqref="D2139"/>
    </sheetView>
  </sheetViews>
  <sheetFormatPr defaultRowHeight="14.4" x14ac:dyDescent="0.3"/>
  <cols>
    <col min="3" max="3" width="9.5546875" bestFit="1" customWidth="1"/>
    <col min="4" max="4" width="12" style="22" bestFit="1" customWidth="1"/>
  </cols>
  <sheetData>
    <row r="1" spans="1:17" x14ac:dyDescent="0.3">
      <c r="A1" s="1" t="s">
        <v>0</v>
      </c>
      <c r="B1" s="1" t="s">
        <v>128</v>
      </c>
      <c r="C1" s="1" t="s">
        <v>3</v>
      </c>
      <c r="D1" s="23" t="s">
        <v>129</v>
      </c>
      <c r="E1" s="1" t="s">
        <v>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 x14ac:dyDescent="0.3">
      <c r="A2" s="1">
        <v>1</v>
      </c>
      <c r="B2" s="24">
        <f>TIME(HOUR(D2),MINUTE(D2),SECOND(D2))</f>
        <v>0.68194444444444446</v>
      </c>
      <c r="C2" s="23">
        <f>DATE(YEAR(D2),MONTH(D2),DAY(D2))</f>
        <v>44039</v>
      </c>
      <c r="D2" s="23">
        <v>44039.681940000002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2</v>
      </c>
      <c r="N2" s="1">
        <v>0</v>
      </c>
      <c r="O2" s="1">
        <v>0</v>
      </c>
      <c r="P2" s="1">
        <v>0</v>
      </c>
      <c r="Q2" s="1">
        <v>0</v>
      </c>
    </row>
    <row r="3" spans="1:17" x14ac:dyDescent="0.3">
      <c r="A3" s="1">
        <v>1</v>
      </c>
      <c r="B3" s="24">
        <f t="shared" ref="B3:B66" si="0">TIME(HOUR(D3),MINUTE(D3),SECOND(D3))</f>
        <v>0.68263888888888891</v>
      </c>
      <c r="C3" s="23">
        <f t="shared" ref="C3:C66" si="1">DATE(YEAR(D3),MONTH(D3),DAY(D3))</f>
        <v>44039</v>
      </c>
      <c r="D3" s="23">
        <v>44039.682639999999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2</v>
      </c>
      <c r="N3" s="1">
        <v>0</v>
      </c>
      <c r="O3" s="1">
        <v>0</v>
      </c>
      <c r="P3" s="1">
        <v>0</v>
      </c>
      <c r="Q3" s="1">
        <v>0</v>
      </c>
    </row>
    <row r="4" spans="1:17" x14ac:dyDescent="0.3">
      <c r="A4" s="1">
        <v>1</v>
      </c>
      <c r="B4" s="24">
        <f t="shared" si="0"/>
        <v>0.68333333333333324</v>
      </c>
      <c r="C4" s="23">
        <f t="shared" si="1"/>
        <v>44039</v>
      </c>
      <c r="D4" s="23">
        <v>44039.68333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2</v>
      </c>
      <c r="N4" s="1">
        <v>0</v>
      </c>
      <c r="O4" s="1">
        <v>0</v>
      </c>
      <c r="P4" s="1">
        <v>0</v>
      </c>
      <c r="Q4" s="1">
        <v>0</v>
      </c>
    </row>
    <row r="5" spans="1:17" x14ac:dyDescent="0.3">
      <c r="A5" s="1">
        <v>1</v>
      </c>
      <c r="B5" s="24">
        <f t="shared" si="0"/>
        <v>0.68402777777777779</v>
      </c>
      <c r="C5" s="23">
        <f t="shared" si="1"/>
        <v>44039</v>
      </c>
      <c r="D5" s="23">
        <v>44039.684029999997</v>
      </c>
      <c r="E5" s="1">
        <v>0.154320706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8.6944799999999999E-4</v>
      </c>
      <c r="M5" s="1" t="s">
        <v>2</v>
      </c>
      <c r="N5" s="1">
        <v>0</v>
      </c>
      <c r="O5" s="1">
        <v>0</v>
      </c>
      <c r="P5" s="1">
        <v>0</v>
      </c>
      <c r="Q5" s="1">
        <v>0</v>
      </c>
    </row>
    <row r="6" spans="1:17" x14ac:dyDescent="0.3">
      <c r="A6" s="1">
        <v>1</v>
      </c>
      <c r="B6" s="24">
        <f t="shared" si="0"/>
        <v>0.68472222222222223</v>
      </c>
      <c r="C6" s="23">
        <f t="shared" si="1"/>
        <v>44039</v>
      </c>
      <c r="D6" s="23">
        <v>44039.684719999997</v>
      </c>
      <c r="E6" s="1">
        <v>0.154320706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1.1321898E-2</v>
      </c>
      <c r="M6" s="1" t="s">
        <v>2</v>
      </c>
      <c r="N6" s="1">
        <v>4.7879200000000002E-4</v>
      </c>
      <c r="O6" s="1">
        <v>0</v>
      </c>
      <c r="P6" s="1">
        <v>0</v>
      </c>
      <c r="Q6" s="1">
        <v>0</v>
      </c>
    </row>
    <row r="7" spans="1:17" x14ac:dyDescent="0.3">
      <c r="A7" s="1">
        <v>1</v>
      </c>
      <c r="B7" s="24">
        <f t="shared" si="0"/>
        <v>0.68541666666666667</v>
      </c>
      <c r="C7" s="23">
        <f t="shared" si="1"/>
        <v>44039</v>
      </c>
      <c r="D7" s="23">
        <v>44039.685420000002</v>
      </c>
      <c r="E7" s="1">
        <v>0.30868485699999998</v>
      </c>
      <c r="F7" s="1">
        <v>0</v>
      </c>
      <c r="G7" s="1">
        <v>0</v>
      </c>
      <c r="H7" s="1">
        <v>0</v>
      </c>
      <c r="I7" s="1">
        <v>8.6704999999999996E-4</v>
      </c>
      <c r="J7" s="1">
        <v>0</v>
      </c>
      <c r="K7" s="1">
        <v>7.7917439999999998E-3</v>
      </c>
      <c r="L7" s="1">
        <v>2.8820695E-2</v>
      </c>
      <c r="M7" s="1" t="s">
        <v>2</v>
      </c>
      <c r="N7" s="1">
        <v>0</v>
      </c>
      <c r="O7" s="1">
        <v>4.3423600000000001E-4</v>
      </c>
      <c r="P7" s="1">
        <v>0</v>
      </c>
      <c r="Q7" s="1">
        <v>0</v>
      </c>
    </row>
    <row r="8" spans="1:17" x14ac:dyDescent="0.3">
      <c r="A8" s="1">
        <v>1</v>
      </c>
      <c r="B8" s="24">
        <f t="shared" si="0"/>
        <v>0.68611111111111101</v>
      </c>
      <c r="C8" s="23">
        <f t="shared" si="1"/>
        <v>44039</v>
      </c>
      <c r="D8" s="23">
        <v>44039.686110000002</v>
      </c>
      <c r="E8" s="1">
        <v>0.61754345099999997</v>
      </c>
      <c r="F8" s="1">
        <v>2.84374E-4</v>
      </c>
      <c r="G8" s="1">
        <v>0</v>
      </c>
      <c r="H8" s="1">
        <v>6.1665500000000002E-4</v>
      </c>
      <c r="I8" s="1">
        <v>0</v>
      </c>
      <c r="J8" s="1">
        <v>0</v>
      </c>
      <c r="K8" s="1">
        <v>5.5553799999999995E-4</v>
      </c>
      <c r="L8" s="1">
        <v>5.2598077E-2</v>
      </c>
      <c r="M8" s="1" t="s">
        <v>2</v>
      </c>
      <c r="N8" s="1">
        <v>2.395309E-3</v>
      </c>
      <c r="O8" s="1">
        <v>1.3030749999999999E-3</v>
      </c>
      <c r="P8" s="1">
        <v>0</v>
      </c>
      <c r="Q8" s="1">
        <v>0</v>
      </c>
    </row>
    <row r="9" spans="1:17" x14ac:dyDescent="0.3">
      <c r="A9" s="1">
        <v>1</v>
      </c>
      <c r="B9" s="24">
        <f t="shared" si="0"/>
        <v>0.68680555555555556</v>
      </c>
      <c r="C9" s="23">
        <f t="shared" si="1"/>
        <v>44039</v>
      </c>
      <c r="D9" s="23">
        <v>44039.686809999999</v>
      </c>
      <c r="E9" s="1">
        <v>0.25723014</v>
      </c>
      <c r="F9" s="1">
        <v>5.6882799999999996E-4</v>
      </c>
      <c r="G9" s="1">
        <v>0</v>
      </c>
      <c r="H9" s="1">
        <v>0</v>
      </c>
      <c r="I9" s="1">
        <v>0</v>
      </c>
      <c r="J9" s="1">
        <v>7.6346900000000002E-4</v>
      </c>
      <c r="K9" s="1">
        <v>5.5553799999999995E-4</v>
      </c>
      <c r="L9" s="1">
        <v>6.3199178999999994E-2</v>
      </c>
      <c r="M9" s="1" t="s">
        <v>2</v>
      </c>
      <c r="N9" s="1">
        <v>1.0564517000000001E-2</v>
      </c>
      <c r="O9" s="1">
        <v>2.6072500000000002E-3</v>
      </c>
      <c r="P9" s="1">
        <v>0</v>
      </c>
      <c r="Q9" s="1">
        <v>0</v>
      </c>
    </row>
    <row r="10" spans="1:17" x14ac:dyDescent="0.3">
      <c r="A10" s="1">
        <v>1</v>
      </c>
      <c r="B10" s="24">
        <f t="shared" si="0"/>
        <v>0.6875</v>
      </c>
      <c r="C10" s="23">
        <f t="shared" si="1"/>
        <v>44039</v>
      </c>
      <c r="D10" s="23">
        <v>44039.6875</v>
      </c>
      <c r="E10" s="1">
        <v>0.97811723299999997</v>
      </c>
      <c r="F10" s="1">
        <v>1.7074449999999999E-3</v>
      </c>
      <c r="G10" s="1">
        <v>0</v>
      </c>
      <c r="H10" s="1">
        <v>0</v>
      </c>
      <c r="I10" s="1">
        <v>2.6018830000000001E-3</v>
      </c>
      <c r="J10" s="1">
        <v>7.6346900000000002E-4</v>
      </c>
      <c r="K10" s="1">
        <v>5.5553799999999995E-4</v>
      </c>
      <c r="L10" s="1">
        <v>5.9665478000000001E-2</v>
      </c>
      <c r="M10" s="1" t="s">
        <v>2</v>
      </c>
      <c r="N10" s="1">
        <v>1.1046267E-2</v>
      </c>
      <c r="O10" s="1">
        <v>3.4773099999999999E-3</v>
      </c>
      <c r="P10" s="1">
        <v>1.196477E-3</v>
      </c>
      <c r="Q10" s="1">
        <v>0</v>
      </c>
    </row>
    <row r="11" spans="1:17" x14ac:dyDescent="0.3">
      <c r="A11" s="1">
        <v>1</v>
      </c>
      <c r="B11" s="24">
        <f t="shared" si="0"/>
        <v>0.68819444444444444</v>
      </c>
      <c r="C11" s="23">
        <f t="shared" si="1"/>
        <v>44039</v>
      </c>
      <c r="D11" s="23">
        <v>44039.688190000001</v>
      </c>
      <c r="E11" s="1">
        <v>0.360154052</v>
      </c>
      <c r="F11" s="1">
        <v>1.137976E-3</v>
      </c>
      <c r="G11" s="1">
        <v>0</v>
      </c>
      <c r="H11" s="1">
        <v>6.1665500000000002E-4</v>
      </c>
      <c r="I11" s="1">
        <v>4.3376910000000003E-3</v>
      </c>
      <c r="J11" s="1">
        <v>0</v>
      </c>
      <c r="K11" s="1">
        <v>0</v>
      </c>
      <c r="L11" s="1">
        <v>5.6131777000000001E-2</v>
      </c>
      <c r="M11" s="1" t="s">
        <v>2</v>
      </c>
      <c r="N11" s="1">
        <v>9.6014189999999999E-3</v>
      </c>
      <c r="O11" s="1">
        <v>3.9125239999999997E-3</v>
      </c>
      <c r="P11" s="1">
        <v>1.196477E-3</v>
      </c>
      <c r="Q11" s="1">
        <v>0</v>
      </c>
    </row>
    <row r="12" spans="1:17" x14ac:dyDescent="0.3">
      <c r="A12" s="1">
        <v>1</v>
      </c>
      <c r="B12" s="24">
        <f t="shared" si="0"/>
        <v>0.68888888888888899</v>
      </c>
      <c r="C12" s="23">
        <f t="shared" si="1"/>
        <v>44039</v>
      </c>
      <c r="D12" s="23">
        <v>44039.688889999998</v>
      </c>
      <c r="E12" s="1">
        <v>0.20577542300000001</v>
      </c>
      <c r="F12" s="1">
        <v>8.5336199999999998E-4</v>
      </c>
      <c r="G12" s="1">
        <v>0</v>
      </c>
      <c r="H12" s="1">
        <v>0</v>
      </c>
      <c r="I12" s="1">
        <v>2.6018830000000001E-3</v>
      </c>
      <c r="J12" s="1">
        <v>0</v>
      </c>
      <c r="K12" s="1">
        <v>0</v>
      </c>
      <c r="L12" s="1">
        <v>5.2598077E-2</v>
      </c>
      <c r="M12" s="1" t="s">
        <v>2</v>
      </c>
      <c r="N12" s="1">
        <v>9.1200710000000004E-3</v>
      </c>
      <c r="O12" s="1">
        <v>3.0422190000000001E-3</v>
      </c>
      <c r="P12" s="1">
        <v>7.97539E-4</v>
      </c>
      <c r="Q12" s="1">
        <v>0</v>
      </c>
    </row>
    <row r="13" spans="1:17" x14ac:dyDescent="0.3">
      <c r="A13" s="1">
        <v>1</v>
      </c>
      <c r="B13" s="24">
        <f t="shared" si="0"/>
        <v>0.68958333333333333</v>
      </c>
      <c r="C13" s="23">
        <f t="shared" si="1"/>
        <v>44039</v>
      </c>
      <c r="D13" s="23">
        <v>44039.689579999998</v>
      </c>
      <c r="E13" s="1">
        <v>5.1440235000000001E-2</v>
      </c>
      <c r="F13" s="1">
        <v>5.6882799999999996E-4</v>
      </c>
      <c r="G13" s="1">
        <v>0</v>
      </c>
      <c r="H13" s="1">
        <v>0</v>
      </c>
      <c r="I13" s="1">
        <v>2.6018830000000001E-3</v>
      </c>
      <c r="J13" s="1">
        <v>0</v>
      </c>
      <c r="K13" s="1">
        <v>5.5553799999999995E-4</v>
      </c>
      <c r="L13" s="1">
        <v>4.9064376E-2</v>
      </c>
      <c r="M13" s="1" t="s">
        <v>2</v>
      </c>
      <c r="N13" s="1">
        <v>6.234804E-3</v>
      </c>
      <c r="O13" s="1">
        <v>2.1724029999999998E-3</v>
      </c>
      <c r="P13" s="1">
        <v>3.9871299999999998E-4</v>
      </c>
      <c r="Q13" s="1">
        <v>0</v>
      </c>
    </row>
    <row r="14" spans="1:17" x14ac:dyDescent="0.3">
      <c r="A14" s="1">
        <v>1</v>
      </c>
      <c r="B14" s="24">
        <f t="shared" si="0"/>
        <v>0.69027777777777777</v>
      </c>
      <c r="C14" s="23">
        <f t="shared" si="1"/>
        <v>44039</v>
      </c>
      <c r="D14" s="23">
        <v>44039.690280000003</v>
      </c>
      <c r="E14" s="1">
        <v>0</v>
      </c>
      <c r="F14" s="1">
        <v>2.84374E-4</v>
      </c>
      <c r="G14" s="1">
        <v>0</v>
      </c>
      <c r="H14" s="1">
        <v>0</v>
      </c>
      <c r="I14" s="1">
        <v>8.6704999999999996E-4</v>
      </c>
      <c r="J14" s="1">
        <v>0</v>
      </c>
      <c r="K14" s="1">
        <v>0</v>
      </c>
      <c r="L14" s="1">
        <v>2.6189671000000001E-2</v>
      </c>
      <c r="M14" s="1" t="s">
        <v>2</v>
      </c>
      <c r="N14" s="1">
        <v>3.8341109999999999E-3</v>
      </c>
      <c r="O14" s="1">
        <v>1.3030749999999999E-3</v>
      </c>
      <c r="P14" s="1">
        <v>3.9871299999999998E-4</v>
      </c>
      <c r="Q14" s="1">
        <v>0</v>
      </c>
    </row>
    <row r="15" spans="1:17" x14ac:dyDescent="0.3">
      <c r="A15" s="1">
        <v>1</v>
      </c>
      <c r="B15" s="24">
        <f t="shared" si="0"/>
        <v>0.69097222222222221</v>
      </c>
      <c r="C15" s="23">
        <f t="shared" si="1"/>
        <v>44039</v>
      </c>
      <c r="D15" s="23">
        <v>44039.690970000003</v>
      </c>
      <c r="E15" s="1">
        <v>0</v>
      </c>
      <c r="F15" s="1">
        <v>0</v>
      </c>
      <c r="G15" s="1">
        <v>0</v>
      </c>
      <c r="H15" s="1">
        <v>0</v>
      </c>
      <c r="I15" s="1">
        <v>1.734345E-3</v>
      </c>
      <c r="J15" s="1">
        <v>0</v>
      </c>
      <c r="K15" s="1">
        <v>0</v>
      </c>
      <c r="L15" s="1">
        <v>1.0449517E-2</v>
      </c>
      <c r="M15" s="1" t="s">
        <v>2</v>
      </c>
      <c r="N15" s="1">
        <v>3.3543760000000001E-3</v>
      </c>
      <c r="O15" s="1">
        <v>1.3030749999999999E-3</v>
      </c>
      <c r="P15" s="1">
        <v>0</v>
      </c>
      <c r="Q15" s="1">
        <v>0</v>
      </c>
    </row>
    <row r="16" spans="1:17" x14ac:dyDescent="0.3">
      <c r="A16" s="1">
        <v>1</v>
      </c>
      <c r="B16" s="24">
        <f t="shared" si="0"/>
        <v>0.69166666666666676</v>
      </c>
      <c r="C16" s="23">
        <f t="shared" si="1"/>
        <v>44039</v>
      </c>
      <c r="D16" s="23">
        <v>44039.69167</v>
      </c>
      <c r="E16" s="1">
        <v>5.1440235000000001E-2</v>
      </c>
      <c r="F16" s="1">
        <v>2.84374E-4</v>
      </c>
      <c r="G16" s="1">
        <v>0</v>
      </c>
      <c r="H16" s="1">
        <v>0</v>
      </c>
      <c r="I16" s="1">
        <v>8.6704999999999996E-4</v>
      </c>
      <c r="J16" s="1">
        <v>0</v>
      </c>
      <c r="K16" s="1">
        <v>0</v>
      </c>
      <c r="L16" s="1">
        <v>7.8338379999999992E-3</v>
      </c>
      <c r="M16" s="1" t="s">
        <v>2</v>
      </c>
      <c r="N16" s="1">
        <v>1.915978E-3</v>
      </c>
      <c r="O16" s="1">
        <v>8.68595E-4</v>
      </c>
      <c r="P16" s="1">
        <v>0</v>
      </c>
      <c r="Q16" s="1">
        <v>0</v>
      </c>
    </row>
    <row r="17" spans="1:17" x14ac:dyDescent="0.3">
      <c r="A17" s="1">
        <v>1</v>
      </c>
      <c r="B17" s="24">
        <f t="shared" si="0"/>
        <v>0.69236111111111109</v>
      </c>
      <c r="C17" s="23">
        <f t="shared" si="1"/>
        <v>44039</v>
      </c>
      <c r="D17" s="23">
        <v>44039.692360000001</v>
      </c>
      <c r="E17" s="1">
        <v>0</v>
      </c>
      <c r="F17" s="1">
        <v>0</v>
      </c>
      <c r="G17" s="1">
        <v>0</v>
      </c>
      <c r="H17" s="1">
        <v>6.1665500000000002E-4</v>
      </c>
      <c r="I17" s="1">
        <v>0</v>
      </c>
      <c r="J17" s="1">
        <v>0</v>
      </c>
      <c r="K17" s="1">
        <v>0</v>
      </c>
      <c r="L17" s="1">
        <v>7.8338379999999992E-3</v>
      </c>
      <c r="M17" s="1" t="s">
        <v>2</v>
      </c>
      <c r="N17" s="1">
        <v>1.915978E-3</v>
      </c>
      <c r="O17" s="1">
        <v>4.3423600000000001E-4</v>
      </c>
      <c r="P17" s="1">
        <v>0</v>
      </c>
      <c r="Q17" s="1">
        <v>0</v>
      </c>
    </row>
    <row r="18" spans="1:17" x14ac:dyDescent="0.3">
      <c r="A18" s="1">
        <v>1</v>
      </c>
      <c r="B18" s="24">
        <f t="shared" si="0"/>
        <v>0.69305555555555554</v>
      </c>
      <c r="C18" s="23">
        <f t="shared" si="1"/>
        <v>44039</v>
      </c>
      <c r="D18" s="23">
        <v>44039.693059999998</v>
      </c>
      <c r="E18" s="1">
        <v>0</v>
      </c>
      <c r="F18" s="1">
        <v>2.84374E-4</v>
      </c>
      <c r="G18" s="1">
        <v>0</v>
      </c>
      <c r="H18" s="1">
        <v>0</v>
      </c>
      <c r="I18" s="1">
        <v>8.6704999999999996E-4</v>
      </c>
      <c r="J18" s="1">
        <v>0</v>
      </c>
      <c r="K18" s="1">
        <v>0</v>
      </c>
      <c r="L18" s="1">
        <v>8.7054869999999996E-3</v>
      </c>
      <c r="M18" s="1" t="s">
        <v>2</v>
      </c>
      <c r="N18" s="1">
        <v>9.57719E-4</v>
      </c>
      <c r="O18" s="1">
        <v>4.3423600000000001E-4</v>
      </c>
      <c r="P18" s="1">
        <v>0</v>
      </c>
      <c r="Q18" s="1">
        <v>0</v>
      </c>
    </row>
    <row r="19" spans="1:17" x14ac:dyDescent="0.3">
      <c r="A19" s="1">
        <v>1</v>
      </c>
      <c r="B19" s="24">
        <f t="shared" si="0"/>
        <v>0.69374999999999998</v>
      </c>
      <c r="C19" s="23">
        <f t="shared" si="1"/>
        <v>44039</v>
      </c>
      <c r="D19" s="23">
        <v>44039.693749999999</v>
      </c>
      <c r="E19" s="1">
        <v>0.25723014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5.2203579999999996E-3</v>
      </c>
      <c r="M19" s="1" t="s">
        <v>2</v>
      </c>
      <c r="N19" s="1">
        <v>9.57719E-4</v>
      </c>
      <c r="O19" s="1">
        <v>4.3423600000000001E-4</v>
      </c>
      <c r="P19" s="1">
        <v>0</v>
      </c>
      <c r="Q19" s="1">
        <v>0</v>
      </c>
    </row>
    <row r="20" spans="1:17" x14ac:dyDescent="0.3">
      <c r="A20" s="1">
        <v>1</v>
      </c>
      <c r="B20" s="24">
        <f t="shared" si="0"/>
        <v>0.69444444444444453</v>
      </c>
      <c r="C20" s="23">
        <f t="shared" si="1"/>
        <v>44039</v>
      </c>
      <c r="D20" s="23">
        <v>44039.694439999999</v>
      </c>
      <c r="E20" s="1">
        <v>1.699929931</v>
      </c>
      <c r="F20" s="1">
        <v>3.4177679999999998E-3</v>
      </c>
      <c r="G20" s="1">
        <v>0</v>
      </c>
      <c r="H20" s="1">
        <v>0</v>
      </c>
      <c r="I20" s="1">
        <v>8.6704999999999996E-4</v>
      </c>
      <c r="J20" s="1">
        <v>0</v>
      </c>
      <c r="K20" s="1">
        <v>0</v>
      </c>
      <c r="L20" s="1">
        <v>3.3210591999999997E-2</v>
      </c>
      <c r="M20" s="1" t="s">
        <v>2</v>
      </c>
      <c r="N20" s="1">
        <v>9.57719E-4</v>
      </c>
      <c r="O20" s="1">
        <v>1.3030749999999999E-3</v>
      </c>
      <c r="P20" s="1">
        <v>2.3939640000000002E-3</v>
      </c>
      <c r="Q20" s="1">
        <v>0</v>
      </c>
    </row>
    <row r="21" spans="1:17" x14ac:dyDescent="0.3">
      <c r="A21" s="1">
        <v>1</v>
      </c>
      <c r="B21" s="24">
        <f t="shared" si="0"/>
        <v>0.69513888888888886</v>
      </c>
      <c r="C21" s="23">
        <f t="shared" si="1"/>
        <v>44039</v>
      </c>
      <c r="D21" s="23">
        <v>44039.695140000003</v>
      </c>
      <c r="E21" s="1">
        <v>0.97810276900000004</v>
      </c>
      <c r="F21" s="1">
        <v>9.7135120000000005E-3</v>
      </c>
      <c r="G21" s="1">
        <v>4.5362199999999999E-4</v>
      </c>
      <c r="H21" s="1">
        <v>3.08501E-3</v>
      </c>
      <c r="I21" s="1">
        <v>2.6018830000000001E-3</v>
      </c>
      <c r="J21" s="1">
        <v>0</v>
      </c>
      <c r="K21" s="1">
        <v>5.5553799999999995E-4</v>
      </c>
      <c r="L21" s="1">
        <v>5.2598077E-2</v>
      </c>
      <c r="M21" s="1" t="s">
        <v>2</v>
      </c>
      <c r="N21" s="1">
        <v>2.874775E-3</v>
      </c>
      <c r="O21" s="1">
        <v>7.8349300000000004E-3</v>
      </c>
      <c r="P21" s="1">
        <v>1.6842294000000001E-2</v>
      </c>
      <c r="Q21" s="1">
        <v>0</v>
      </c>
    </row>
    <row r="22" spans="1:17" x14ac:dyDescent="0.3">
      <c r="A22" s="1">
        <v>1</v>
      </c>
      <c r="B22" s="24">
        <f t="shared" si="0"/>
        <v>0.6958333333333333</v>
      </c>
      <c r="C22" s="23">
        <f t="shared" si="1"/>
        <v>44039</v>
      </c>
      <c r="D22" s="23">
        <v>44039.695829999997</v>
      </c>
      <c r="E22" s="1">
        <v>0.46309244199999999</v>
      </c>
      <c r="F22" s="1">
        <v>1.0575005E-2</v>
      </c>
      <c r="G22" s="1">
        <v>0</v>
      </c>
      <c r="H22" s="1">
        <v>3.08501E-3</v>
      </c>
      <c r="I22" s="1">
        <v>1.734345E-3</v>
      </c>
      <c r="J22" s="1">
        <v>7.6346900000000002E-4</v>
      </c>
      <c r="K22" s="1">
        <v>5.5553799999999995E-4</v>
      </c>
      <c r="L22" s="1">
        <v>5.4365651000000001E-2</v>
      </c>
      <c r="M22" s="1" t="s">
        <v>2</v>
      </c>
      <c r="N22" s="1">
        <v>2.2163456000000002E-2</v>
      </c>
      <c r="O22" s="1">
        <v>6.5263650000000001E-3</v>
      </c>
      <c r="P22" s="1">
        <v>1.1206315E-2</v>
      </c>
      <c r="Q22" s="1">
        <v>0</v>
      </c>
    </row>
    <row r="23" spans="1:17" x14ac:dyDescent="0.3">
      <c r="A23" s="1">
        <v>1</v>
      </c>
      <c r="B23" s="24">
        <f t="shared" si="0"/>
        <v>0.69652777777777775</v>
      </c>
      <c r="C23" s="23">
        <f t="shared" si="1"/>
        <v>44039</v>
      </c>
      <c r="D23" s="23">
        <v>44039.696530000001</v>
      </c>
      <c r="E23" s="1">
        <v>0.25723014</v>
      </c>
      <c r="F23" s="1">
        <v>5.9886399999999999E-3</v>
      </c>
      <c r="G23" s="1">
        <v>0</v>
      </c>
      <c r="H23" s="1">
        <v>2.4676609999999999E-3</v>
      </c>
      <c r="I23" s="1">
        <v>2.6018830000000001E-3</v>
      </c>
      <c r="J23" s="1">
        <v>0</v>
      </c>
      <c r="K23" s="1">
        <v>5.5553799999999995E-4</v>
      </c>
      <c r="L23" s="1">
        <v>5.3481863999999997E-2</v>
      </c>
      <c r="M23" s="1" t="s">
        <v>2</v>
      </c>
      <c r="N23" s="1">
        <v>2.1678631E-2</v>
      </c>
      <c r="O23" s="1">
        <v>4.7833160000000001E-3</v>
      </c>
      <c r="P23" s="1">
        <v>1.2010119E-2</v>
      </c>
      <c r="Q23" s="1">
        <v>0</v>
      </c>
    </row>
    <row r="24" spans="1:17" x14ac:dyDescent="0.3">
      <c r="A24" s="1">
        <v>1</v>
      </c>
      <c r="B24" s="24">
        <f t="shared" si="0"/>
        <v>0.6972222222222223</v>
      </c>
      <c r="C24" s="23">
        <f t="shared" si="1"/>
        <v>44039</v>
      </c>
      <c r="D24" s="23">
        <v>44039.697220000002</v>
      </c>
      <c r="E24" s="1">
        <v>5.1440235000000001E-2</v>
      </c>
      <c r="F24" s="1">
        <v>4.5595799999999997E-3</v>
      </c>
      <c r="G24" s="1">
        <v>4.5362199999999999E-4</v>
      </c>
      <c r="H24" s="1">
        <v>1.233484E-3</v>
      </c>
      <c r="I24" s="1">
        <v>3.4696649999999998E-3</v>
      </c>
      <c r="J24" s="1">
        <v>0</v>
      </c>
      <c r="K24" s="1">
        <v>5.5553799999999995E-4</v>
      </c>
      <c r="L24" s="1">
        <v>5.2598077E-2</v>
      </c>
      <c r="M24" s="1" t="s">
        <v>2</v>
      </c>
      <c r="N24" s="1">
        <v>1.8288589000000001E-2</v>
      </c>
      <c r="O24" s="1">
        <v>3.4773099999999999E-3</v>
      </c>
      <c r="P24" s="1">
        <v>5.5921920000000002E-3</v>
      </c>
      <c r="Q24" s="1">
        <v>7.7979799999999995E-4</v>
      </c>
    </row>
    <row r="25" spans="1:17" x14ac:dyDescent="0.3">
      <c r="A25" s="1">
        <v>1</v>
      </c>
      <c r="B25" s="24">
        <f t="shared" si="0"/>
        <v>0.69791666666666663</v>
      </c>
      <c r="C25" s="23">
        <f t="shared" si="1"/>
        <v>44039</v>
      </c>
      <c r="D25" s="23">
        <v>44039.697919999999</v>
      </c>
      <c r="E25" s="1">
        <v>0.102880471</v>
      </c>
      <c r="F25" s="1">
        <v>3.1325139999999999E-3</v>
      </c>
      <c r="G25" s="1">
        <v>0</v>
      </c>
      <c r="H25" s="1">
        <v>1.233484E-3</v>
      </c>
      <c r="I25" s="1">
        <v>2.6018830000000001E-3</v>
      </c>
      <c r="J25" s="1">
        <v>0</v>
      </c>
      <c r="K25" s="1">
        <v>1.111232E-3</v>
      </c>
      <c r="L25" s="1">
        <v>5.1714290000000003E-2</v>
      </c>
      <c r="M25" s="1" t="s">
        <v>2</v>
      </c>
      <c r="N25" s="1">
        <v>1.5871137E-2</v>
      </c>
      <c r="O25" s="1">
        <v>2.6072500000000002E-3</v>
      </c>
      <c r="P25" s="1">
        <v>2.79335E-3</v>
      </c>
      <c r="Q25" s="1">
        <v>0</v>
      </c>
    </row>
    <row r="26" spans="1:17" x14ac:dyDescent="0.3">
      <c r="A26" s="1">
        <v>1</v>
      </c>
      <c r="B26" s="24">
        <f t="shared" si="0"/>
        <v>0.69861111111111107</v>
      </c>
      <c r="C26" s="23">
        <f t="shared" si="1"/>
        <v>44039</v>
      </c>
      <c r="D26" s="23">
        <v>44039.698609999999</v>
      </c>
      <c r="E26" s="1">
        <v>0</v>
      </c>
      <c r="F26" s="1">
        <v>1.9922989999999999E-3</v>
      </c>
      <c r="G26" s="1">
        <v>0</v>
      </c>
      <c r="H26" s="1">
        <v>1.233484E-3</v>
      </c>
      <c r="I26" s="1">
        <v>1.734345E-3</v>
      </c>
      <c r="J26" s="1">
        <v>0</v>
      </c>
      <c r="K26" s="1">
        <v>5.5553799999999995E-4</v>
      </c>
      <c r="L26" s="1">
        <v>2.6189671000000001E-2</v>
      </c>
      <c r="M26" s="1" t="s">
        <v>2</v>
      </c>
      <c r="N26" s="1">
        <v>1.1528151E-2</v>
      </c>
      <c r="O26" s="1">
        <v>2.1724029999999998E-3</v>
      </c>
      <c r="P26" s="1">
        <v>1.994689E-3</v>
      </c>
      <c r="Q26" s="1">
        <v>0</v>
      </c>
    </row>
    <row r="27" spans="1:17" x14ac:dyDescent="0.3">
      <c r="A27" s="1">
        <v>1</v>
      </c>
      <c r="B27" s="24">
        <f t="shared" si="0"/>
        <v>0.69930555555555562</v>
      </c>
      <c r="C27" s="23">
        <f t="shared" si="1"/>
        <v>44039</v>
      </c>
      <c r="D27" s="23">
        <v>44039.699310000004</v>
      </c>
      <c r="E27" s="1">
        <v>0</v>
      </c>
      <c r="F27" s="1">
        <v>1.7074449999999999E-3</v>
      </c>
      <c r="G27" s="1">
        <v>0</v>
      </c>
      <c r="H27" s="1">
        <v>0</v>
      </c>
      <c r="I27" s="1">
        <v>8.6704999999999996E-4</v>
      </c>
      <c r="J27" s="1">
        <v>0</v>
      </c>
      <c r="K27" s="1">
        <v>5.5553799999999995E-4</v>
      </c>
      <c r="L27" s="1">
        <v>1.5687464000000002E-2</v>
      </c>
      <c r="M27" s="1" t="s">
        <v>2</v>
      </c>
      <c r="N27" s="1">
        <v>8.6388579999999993E-3</v>
      </c>
      <c r="O27" s="1">
        <v>1.7376780000000001E-3</v>
      </c>
      <c r="P27" s="1">
        <v>1.196477E-3</v>
      </c>
      <c r="Q27" s="1">
        <v>0</v>
      </c>
    </row>
    <row r="28" spans="1:17" x14ac:dyDescent="0.3">
      <c r="A28" s="1">
        <v>1</v>
      </c>
      <c r="B28" s="24">
        <f t="shared" si="0"/>
        <v>0.70000000000000007</v>
      </c>
      <c r="C28" s="23">
        <f t="shared" si="1"/>
        <v>44039</v>
      </c>
      <c r="D28" s="23">
        <v>44039.7</v>
      </c>
      <c r="E28" s="1">
        <v>0</v>
      </c>
      <c r="F28" s="1">
        <v>1.42267E-3</v>
      </c>
      <c r="G28" s="1">
        <v>0</v>
      </c>
      <c r="H28" s="1">
        <v>6.1665500000000002E-4</v>
      </c>
      <c r="I28" s="1">
        <v>8.6704999999999996E-4</v>
      </c>
      <c r="J28" s="1">
        <v>0</v>
      </c>
      <c r="K28" s="1">
        <v>5.5553799999999995E-4</v>
      </c>
      <c r="L28" s="1">
        <v>1.2194524E-2</v>
      </c>
      <c r="M28" s="1" t="s">
        <v>2</v>
      </c>
      <c r="N28" s="1">
        <v>6.234804E-3</v>
      </c>
      <c r="O28" s="1">
        <v>1.3030749999999999E-3</v>
      </c>
      <c r="P28" s="1">
        <v>7.97539E-4</v>
      </c>
      <c r="Q28" s="1">
        <v>7.7979799999999995E-4</v>
      </c>
    </row>
    <row r="29" spans="1:17" x14ac:dyDescent="0.3">
      <c r="A29" s="1">
        <v>1</v>
      </c>
      <c r="B29" s="24">
        <f t="shared" si="0"/>
        <v>0.7006944444444444</v>
      </c>
      <c r="C29" s="23">
        <f t="shared" si="1"/>
        <v>44039</v>
      </c>
      <c r="D29" s="23">
        <v>44039.700689999998</v>
      </c>
      <c r="E29" s="1">
        <v>0</v>
      </c>
      <c r="F29" s="1">
        <v>1.42267E-3</v>
      </c>
      <c r="G29" s="1">
        <v>0</v>
      </c>
      <c r="H29" s="1">
        <v>6.1665500000000002E-4</v>
      </c>
      <c r="I29" s="1">
        <v>8.6704999999999996E-4</v>
      </c>
      <c r="J29" s="1">
        <v>0</v>
      </c>
      <c r="K29" s="1">
        <v>0</v>
      </c>
      <c r="L29" s="1">
        <v>9.5773799999999999E-3</v>
      </c>
      <c r="M29" s="1" t="s">
        <v>2</v>
      </c>
      <c r="N29" s="1">
        <v>5.2741239999999998E-3</v>
      </c>
      <c r="O29" s="1">
        <v>1.3030749999999999E-3</v>
      </c>
      <c r="P29" s="1">
        <v>7.97539E-4</v>
      </c>
      <c r="Q29" s="1">
        <v>0</v>
      </c>
    </row>
    <row r="30" spans="1:17" x14ac:dyDescent="0.3">
      <c r="A30" s="1">
        <v>1</v>
      </c>
      <c r="B30" s="24">
        <f t="shared" si="0"/>
        <v>0.70138888888888884</v>
      </c>
      <c r="C30" s="23">
        <f t="shared" si="1"/>
        <v>44039</v>
      </c>
      <c r="D30" s="23">
        <v>44039.701390000002</v>
      </c>
      <c r="E30" s="1">
        <v>0</v>
      </c>
      <c r="F30" s="1">
        <v>1.137976E-3</v>
      </c>
      <c r="G30" s="1">
        <v>0</v>
      </c>
      <c r="H30" s="1">
        <v>0</v>
      </c>
      <c r="I30" s="1">
        <v>8.6704999999999996E-4</v>
      </c>
      <c r="J30" s="1">
        <v>0</v>
      </c>
      <c r="K30" s="1">
        <v>5.5553799999999995E-4</v>
      </c>
      <c r="L30" s="1">
        <v>7.8338379999999992E-3</v>
      </c>
      <c r="M30" s="1" t="s">
        <v>2</v>
      </c>
      <c r="N30" s="1">
        <v>4.3139809999999997E-3</v>
      </c>
      <c r="O30" s="1">
        <v>8.68595E-4</v>
      </c>
      <c r="P30" s="1">
        <v>3.9871299999999998E-4</v>
      </c>
      <c r="Q30" s="1">
        <v>0</v>
      </c>
    </row>
    <row r="31" spans="1:17" x14ac:dyDescent="0.3">
      <c r="A31" s="1">
        <v>1</v>
      </c>
      <c r="B31" s="24">
        <f t="shared" si="0"/>
        <v>0.70208333333333339</v>
      </c>
      <c r="C31" s="23">
        <f t="shared" si="1"/>
        <v>44039</v>
      </c>
      <c r="D31" s="23">
        <v>44039.702080000003</v>
      </c>
      <c r="E31" s="1">
        <v>0.154320706</v>
      </c>
      <c r="F31" s="1">
        <v>1.137976E-3</v>
      </c>
      <c r="G31" s="1">
        <v>0</v>
      </c>
      <c r="H31" s="1">
        <v>6.1665500000000002E-4</v>
      </c>
      <c r="I31" s="1">
        <v>0</v>
      </c>
      <c r="J31" s="1">
        <v>0</v>
      </c>
      <c r="K31" s="1">
        <v>5.5553799999999995E-4</v>
      </c>
      <c r="L31" s="1">
        <v>6.0912739999999998E-3</v>
      </c>
      <c r="M31" s="1" t="s">
        <v>2</v>
      </c>
      <c r="N31" s="1">
        <v>3.8341109999999999E-3</v>
      </c>
      <c r="O31" s="1">
        <v>8.68595E-4</v>
      </c>
      <c r="P31" s="1">
        <v>3.9871299999999998E-4</v>
      </c>
      <c r="Q31" s="1">
        <v>0</v>
      </c>
    </row>
    <row r="32" spans="1:17" x14ac:dyDescent="0.3">
      <c r="A32" s="1">
        <v>1</v>
      </c>
      <c r="B32" s="24">
        <f t="shared" si="0"/>
        <v>0.70277777777777783</v>
      </c>
      <c r="C32" s="23">
        <f t="shared" si="1"/>
        <v>44039</v>
      </c>
      <c r="D32" s="23">
        <v>44039.70278</v>
      </c>
      <c r="E32" s="1">
        <v>0.25723014</v>
      </c>
      <c r="F32" s="1">
        <v>2.5622470000000001E-3</v>
      </c>
      <c r="G32" s="1">
        <v>0</v>
      </c>
      <c r="H32" s="1">
        <v>0</v>
      </c>
      <c r="I32" s="1">
        <v>8.6704999999999996E-4</v>
      </c>
      <c r="J32" s="1">
        <v>0</v>
      </c>
      <c r="K32" s="1">
        <v>0</v>
      </c>
      <c r="L32" s="1">
        <v>4.3496869999999997E-3</v>
      </c>
      <c r="M32" s="1" t="s">
        <v>2</v>
      </c>
      <c r="N32" s="1">
        <v>2.874775E-3</v>
      </c>
      <c r="O32" s="1">
        <v>8.68595E-4</v>
      </c>
      <c r="P32" s="1">
        <v>3.9871299999999998E-4</v>
      </c>
      <c r="Q32" s="1">
        <v>0</v>
      </c>
    </row>
    <row r="33" spans="1:17" x14ac:dyDescent="0.3">
      <c r="A33" s="1">
        <v>1</v>
      </c>
      <c r="B33" s="24">
        <f t="shared" si="0"/>
        <v>0.70347222222222217</v>
      </c>
      <c r="C33" s="23">
        <f t="shared" si="1"/>
        <v>44039</v>
      </c>
      <c r="D33" s="23">
        <v>44039.70347</v>
      </c>
      <c r="E33" s="1">
        <v>0.97810276900000004</v>
      </c>
      <c r="F33" s="1">
        <v>9.4265059999999994E-3</v>
      </c>
      <c r="G33" s="1">
        <v>4.5362199999999999E-4</v>
      </c>
      <c r="H33" s="1">
        <v>6.1665500000000002E-4</v>
      </c>
      <c r="I33" s="1">
        <v>8.6704999999999996E-4</v>
      </c>
      <c r="J33" s="1">
        <v>0</v>
      </c>
      <c r="K33" s="1">
        <v>5.5553799999999995E-4</v>
      </c>
      <c r="L33" s="1">
        <v>3.0575926E-2</v>
      </c>
      <c r="M33" s="1" t="s">
        <v>2</v>
      </c>
      <c r="N33" s="1">
        <v>2.874775E-3</v>
      </c>
      <c r="O33" s="1">
        <v>8.68595E-4</v>
      </c>
      <c r="P33" s="1">
        <v>1.994689E-3</v>
      </c>
      <c r="Q33" s="1">
        <v>0</v>
      </c>
    </row>
    <row r="34" spans="1:17" x14ac:dyDescent="0.3">
      <c r="A34" s="1">
        <v>1</v>
      </c>
      <c r="B34" s="24">
        <f t="shared" si="0"/>
        <v>0.70416666666666661</v>
      </c>
      <c r="C34" s="23">
        <f t="shared" si="1"/>
        <v>44039</v>
      </c>
      <c r="D34" s="23">
        <v>44039.704169999997</v>
      </c>
      <c r="E34" s="1">
        <v>0.92657569699999998</v>
      </c>
      <c r="F34" s="1">
        <v>1.7203474999999999E-2</v>
      </c>
      <c r="G34" s="1">
        <v>1.36125E-3</v>
      </c>
      <c r="H34" s="1">
        <v>1.2366036E-2</v>
      </c>
      <c r="I34" s="1">
        <v>2.6018830000000001E-3</v>
      </c>
      <c r="J34" s="1">
        <v>7.6346900000000002E-4</v>
      </c>
      <c r="K34" s="1">
        <v>2.2230890000000001E-3</v>
      </c>
      <c r="L34" s="1">
        <v>5.2598077E-2</v>
      </c>
      <c r="M34" s="1" t="s">
        <v>2</v>
      </c>
      <c r="N34" s="1">
        <v>6.234804E-3</v>
      </c>
      <c r="O34" s="1">
        <v>3.9125239999999997E-3</v>
      </c>
      <c r="P34" s="1">
        <v>2.3715256000000001E-2</v>
      </c>
      <c r="Q34" s="1">
        <v>1.559817E-3</v>
      </c>
    </row>
    <row r="35" spans="1:17" x14ac:dyDescent="0.3">
      <c r="A35" s="1">
        <v>1</v>
      </c>
      <c r="B35" s="24">
        <f t="shared" si="0"/>
        <v>0.70486111111111116</v>
      </c>
      <c r="C35" s="23">
        <f t="shared" si="1"/>
        <v>44039</v>
      </c>
      <c r="D35" s="23">
        <v>44039.704859999998</v>
      </c>
      <c r="E35" s="1">
        <v>0.360154052</v>
      </c>
      <c r="F35" s="1">
        <v>1.9513776E-2</v>
      </c>
      <c r="G35" s="1">
        <v>3.1780369999999999E-3</v>
      </c>
      <c r="H35" s="1">
        <v>2.0441045000000001E-2</v>
      </c>
      <c r="I35" s="1">
        <v>4.3376910000000003E-3</v>
      </c>
      <c r="J35" s="1">
        <v>0</v>
      </c>
      <c r="K35" s="1">
        <v>4.4486780000000002E-3</v>
      </c>
      <c r="L35" s="1">
        <v>5.8779518000000003E-2</v>
      </c>
      <c r="M35" s="1" t="s">
        <v>2</v>
      </c>
      <c r="N35" s="1">
        <v>1.2010170000000001E-2</v>
      </c>
      <c r="O35" s="1">
        <v>6.9624309999999998E-3</v>
      </c>
      <c r="P35" s="1">
        <v>2.4120545E-2</v>
      </c>
      <c r="Q35" s="1">
        <v>9.3720590000000003E-3</v>
      </c>
    </row>
    <row r="36" spans="1:17" x14ac:dyDescent="0.3">
      <c r="A36" s="1">
        <v>1</v>
      </c>
      <c r="B36" s="24">
        <f t="shared" si="0"/>
        <v>0.7055555555555556</v>
      </c>
      <c r="C36" s="23">
        <f t="shared" si="1"/>
        <v>44039</v>
      </c>
      <c r="D36" s="23">
        <v>44039.705560000002</v>
      </c>
      <c r="E36" s="1">
        <v>0.154320706</v>
      </c>
      <c r="F36" s="1">
        <v>1.7203474999999999E-2</v>
      </c>
      <c r="G36" s="1">
        <v>1.815255E-3</v>
      </c>
      <c r="H36" s="1">
        <v>1.4847548E-2</v>
      </c>
      <c r="I36" s="1">
        <v>3.4696649999999998E-3</v>
      </c>
      <c r="J36" s="1">
        <v>0</v>
      </c>
      <c r="K36" s="1">
        <v>5.0054649999999997E-3</v>
      </c>
      <c r="L36" s="1">
        <v>5.2598077E-2</v>
      </c>
      <c r="M36" s="1" t="s">
        <v>2</v>
      </c>
      <c r="N36" s="1">
        <v>1.1528151E-2</v>
      </c>
      <c r="O36" s="1">
        <v>5.2188950000000003E-3</v>
      </c>
      <c r="P36" s="1">
        <v>2.4120545E-2</v>
      </c>
      <c r="Q36" s="1">
        <v>1.4069916999999999E-2</v>
      </c>
    </row>
    <row r="37" spans="1:17" x14ac:dyDescent="0.3">
      <c r="A37" s="1">
        <v>1</v>
      </c>
      <c r="B37" s="24">
        <f t="shared" si="0"/>
        <v>0.70624999999999993</v>
      </c>
      <c r="C37" s="23">
        <f t="shared" si="1"/>
        <v>44039</v>
      </c>
      <c r="D37" s="23">
        <v>44039.706250000003</v>
      </c>
      <c r="E37" s="1">
        <v>0</v>
      </c>
      <c r="F37" s="1">
        <v>1.4893174E-2</v>
      </c>
      <c r="G37" s="1">
        <v>2.2693879999999998E-3</v>
      </c>
      <c r="H37" s="1">
        <v>8.6489519999999997E-3</v>
      </c>
      <c r="I37" s="1">
        <v>2.6018830000000001E-3</v>
      </c>
      <c r="J37" s="1">
        <v>0</v>
      </c>
      <c r="K37" s="1">
        <v>3.8920460000000001E-3</v>
      </c>
      <c r="L37" s="1">
        <v>4.6416635999999997E-2</v>
      </c>
      <c r="M37" s="1" t="s">
        <v>2</v>
      </c>
      <c r="N37" s="1">
        <v>1.2010170000000001E-2</v>
      </c>
      <c r="O37" s="1">
        <v>3.4773099999999999E-3</v>
      </c>
      <c r="P37" s="1">
        <v>2.2500052999999999E-2</v>
      </c>
      <c r="Q37" s="1">
        <v>1.1720003999999999E-2</v>
      </c>
    </row>
    <row r="38" spans="1:17" x14ac:dyDescent="0.3">
      <c r="A38" s="1">
        <v>1</v>
      </c>
      <c r="B38" s="24">
        <f t="shared" si="0"/>
        <v>0.70694444444444438</v>
      </c>
      <c r="C38" s="23">
        <f t="shared" si="1"/>
        <v>44039</v>
      </c>
      <c r="D38" s="23">
        <v>44039.706939999996</v>
      </c>
      <c r="E38" s="1">
        <v>0.30868485699999998</v>
      </c>
      <c r="F38" s="1">
        <v>9.1395799999999996E-3</v>
      </c>
      <c r="G38" s="1">
        <v>1.815255E-3</v>
      </c>
      <c r="H38" s="1">
        <v>5.5561409999999997E-3</v>
      </c>
      <c r="I38" s="1">
        <v>2.6018830000000001E-3</v>
      </c>
      <c r="J38" s="1">
        <v>0</v>
      </c>
      <c r="K38" s="1">
        <v>3.3355709999999998E-3</v>
      </c>
      <c r="L38" s="1">
        <v>2.0934187E-2</v>
      </c>
      <c r="M38" s="1" t="s">
        <v>2</v>
      </c>
      <c r="N38" s="1">
        <v>1.2010170000000001E-2</v>
      </c>
      <c r="O38" s="1">
        <v>2.6072500000000002E-3</v>
      </c>
      <c r="P38" s="1">
        <v>8.797582E-3</v>
      </c>
      <c r="Q38" s="1">
        <v>8.5898490000000001E-3</v>
      </c>
    </row>
    <row r="39" spans="1:17" x14ac:dyDescent="0.3">
      <c r="A39" s="1">
        <v>1</v>
      </c>
      <c r="B39" s="24">
        <f t="shared" si="0"/>
        <v>0.70763888888888893</v>
      </c>
      <c r="C39" s="23">
        <f t="shared" si="1"/>
        <v>44039</v>
      </c>
      <c r="D39" s="23">
        <v>44039.707640000001</v>
      </c>
      <c r="E39" s="1">
        <v>0.61754345099999997</v>
      </c>
      <c r="F39" s="1">
        <v>1.2587933000000001E-2</v>
      </c>
      <c r="G39" s="1">
        <v>1.815255E-3</v>
      </c>
      <c r="H39" s="1">
        <v>6.1743570000000001E-3</v>
      </c>
      <c r="I39" s="1">
        <v>3.4696649999999998E-3</v>
      </c>
      <c r="J39" s="1">
        <v>7.6346900000000002E-4</v>
      </c>
      <c r="K39" s="1">
        <v>2.7792519999999999E-3</v>
      </c>
      <c r="L39" s="1">
        <v>4.0247036E-2</v>
      </c>
      <c r="M39" s="1" t="s">
        <v>2</v>
      </c>
      <c r="N39" s="1">
        <v>1.1528151E-2</v>
      </c>
      <c r="O39" s="1">
        <v>3.0422190000000001E-3</v>
      </c>
      <c r="P39" s="1">
        <v>1.7649214E-2</v>
      </c>
      <c r="Q39" s="1">
        <v>7.8078569999999996E-3</v>
      </c>
    </row>
    <row r="40" spans="1:17" x14ac:dyDescent="0.3">
      <c r="A40" s="1">
        <v>1</v>
      </c>
      <c r="B40" s="24">
        <f t="shared" si="0"/>
        <v>0.70833333333333337</v>
      </c>
      <c r="C40" s="23">
        <f t="shared" si="1"/>
        <v>44039</v>
      </c>
      <c r="D40" s="23">
        <v>44039.708330000001</v>
      </c>
      <c r="E40" s="1">
        <v>0.102880471</v>
      </c>
      <c r="F40" s="1">
        <v>1.7203474999999999E-2</v>
      </c>
      <c r="G40" s="1">
        <v>1.815255E-3</v>
      </c>
      <c r="H40" s="1">
        <v>1.3606445999999999E-2</v>
      </c>
      <c r="I40" s="1">
        <v>3.4696649999999998E-3</v>
      </c>
      <c r="J40" s="1">
        <v>0</v>
      </c>
      <c r="K40" s="1">
        <v>2.7792519999999999E-3</v>
      </c>
      <c r="L40" s="1">
        <v>5.2598077E-2</v>
      </c>
      <c r="M40" s="1" t="s">
        <v>2</v>
      </c>
      <c r="N40" s="1">
        <v>1.2010170000000001E-2</v>
      </c>
      <c r="O40" s="1">
        <v>3.0422190000000001E-3</v>
      </c>
      <c r="P40" s="1">
        <v>2.4120545E-2</v>
      </c>
      <c r="Q40" s="1">
        <v>8.5898490000000001E-3</v>
      </c>
    </row>
    <row r="41" spans="1:17" x14ac:dyDescent="0.3">
      <c r="A41" s="1">
        <v>1</v>
      </c>
      <c r="B41" s="24">
        <f t="shared" si="0"/>
        <v>0.7090277777777777</v>
      </c>
      <c r="C41" s="23">
        <f t="shared" si="1"/>
        <v>44039</v>
      </c>
      <c r="D41" s="23">
        <v>44039.709029999998</v>
      </c>
      <c r="E41" s="1">
        <v>5.1440235000000001E-2</v>
      </c>
      <c r="F41" s="1">
        <v>1.7203474999999999E-2</v>
      </c>
      <c r="G41" s="1">
        <v>2.2693879999999998E-3</v>
      </c>
      <c r="H41" s="1">
        <v>1.2986154999999999E-2</v>
      </c>
      <c r="I41" s="1">
        <v>3.4696649999999998E-3</v>
      </c>
      <c r="J41" s="1">
        <v>0</v>
      </c>
      <c r="K41" s="1">
        <v>2.7792519999999999E-3</v>
      </c>
      <c r="L41" s="1">
        <v>5.2598077E-2</v>
      </c>
      <c r="M41" s="1" t="s">
        <v>2</v>
      </c>
      <c r="N41" s="1">
        <v>1.2010170000000001E-2</v>
      </c>
      <c r="O41" s="1">
        <v>2.6072500000000002E-3</v>
      </c>
      <c r="P41" s="1">
        <v>2.3715256000000001E-2</v>
      </c>
      <c r="Q41" s="1">
        <v>9.3720590000000003E-3</v>
      </c>
    </row>
    <row r="42" spans="1:17" x14ac:dyDescent="0.3">
      <c r="A42" s="1">
        <v>1</v>
      </c>
      <c r="B42" s="24">
        <f t="shared" si="0"/>
        <v>0.70972222222222225</v>
      </c>
      <c r="C42" s="23">
        <f t="shared" si="1"/>
        <v>44039</v>
      </c>
      <c r="D42" s="23">
        <v>44039.709719999999</v>
      </c>
      <c r="E42" s="1">
        <v>0</v>
      </c>
      <c r="F42" s="1">
        <v>1.3739919999999999E-2</v>
      </c>
      <c r="G42" s="1">
        <v>2.2693879999999998E-3</v>
      </c>
      <c r="H42" s="1">
        <v>8.6489519999999997E-3</v>
      </c>
      <c r="I42" s="1">
        <v>1.734345E-3</v>
      </c>
      <c r="J42" s="1">
        <v>0</v>
      </c>
      <c r="K42" s="1">
        <v>2.2230890000000001E-3</v>
      </c>
      <c r="L42" s="1">
        <v>3.6726875999999999E-2</v>
      </c>
      <c r="M42" s="1" t="s">
        <v>2</v>
      </c>
      <c r="N42" s="1">
        <v>1.2492322E-2</v>
      </c>
      <c r="O42" s="1">
        <v>2.6072500000000002E-3</v>
      </c>
      <c r="P42" s="1">
        <v>1.2412187999999999E-2</v>
      </c>
      <c r="Q42" s="1">
        <v>1.0937137E-2</v>
      </c>
    </row>
    <row r="43" spans="1:17" x14ac:dyDescent="0.3">
      <c r="A43" s="1">
        <v>1</v>
      </c>
      <c r="B43" s="24">
        <f t="shared" si="0"/>
        <v>0.7104166666666667</v>
      </c>
      <c r="C43" s="23">
        <f t="shared" si="1"/>
        <v>44039</v>
      </c>
      <c r="D43" s="23">
        <v>44039.710420000003</v>
      </c>
      <c r="E43" s="1">
        <v>0</v>
      </c>
      <c r="F43" s="1">
        <v>6.8470329999999998E-3</v>
      </c>
      <c r="G43" s="1">
        <v>1.36125E-3</v>
      </c>
      <c r="H43" s="1">
        <v>6.1743570000000001E-3</v>
      </c>
      <c r="I43" s="1">
        <v>1.734345E-3</v>
      </c>
      <c r="J43" s="1">
        <v>7.6346900000000002E-4</v>
      </c>
      <c r="K43" s="1">
        <v>2.2230890000000001E-3</v>
      </c>
      <c r="L43" s="1">
        <v>2.0934187E-2</v>
      </c>
      <c r="M43" s="1" t="s">
        <v>2</v>
      </c>
      <c r="N43" s="1">
        <v>1.2010170000000001E-2</v>
      </c>
      <c r="O43" s="1">
        <v>1.7376780000000001E-3</v>
      </c>
      <c r="P43" s="1">
        <v>6.7933749999999999E-3</v>
      </c>
      <c r="Q43" s="1">
        <v>8.5898490000000001E-3</v>
      </c>
    </row>
    <row r="44" spans="1:17" x14ac:dyDescent="0.3">
      <c r="A44" s="1">
        <v>1</v>
      </c>
      <c r="B44" s="24">
        <f t="shared" si="0"/>
        <v>0.71111111111111114</v>
      </c>
      <c r="C44" s="23">
        <f t="shared" si="1"/>
        <v>44039</v>
      </c>
      <c r="D44" s="23">
        <v>44039.711109999997</v>
      </c>
      <c r="E44" s="1">
        <v>0</v>
      </c>
      <c r="F44" s="1">
        <v>6.8470329999999998E-3</v>
      </c>
      <c r="G44" s="1">
        <v>9.0737200000000004E-4</v>
      </c>
      <c r="H44" s="1">
        <v>4.3202290000000001E-3</v>
      </c>
      <c r="I44" s="1">
        <v>1.734345E-3</v>
      </c>
      <c r="J44" s="1">
        <v>0</v>
      </c>
      <c r="K44" s="1">
        <v>1.111232E-3</v>
      </c>
      <c r="L44" s="1">
        <v>2.0059124000000001E-2</v>
      </c>
      <c r="M44" s="1" t="s">
        <v>2</v>
      </c>
      <c r="N44" s="1">
        <v>1.1046267E-2</v>
      </c>
      <c r="O44" s="1">
        <v>1.3030749999999999E-3</v>
      </c>
      <c r="P44" s="1">
        <v>3.5924590000000001E-3</v>
      </c>
      <c r="Q44" s="1">
        <v>6.2445319999999997E-3</v>
      </c>
    </row>
    <row r="45" spans="1:17" x14ac:dyDescent="0.3">
      <c r="A45" s="1">
        <v>1</v>
      </c>
      <c r="B45" s="24">
        <f t="shared" si="0"/>
        <v>0.71180555555555547</v>
      </c>
      <c r="C45" s="23">
        <f t="shared" si="1"/>
        <v>44039</v>
      </c>
      <c r="D45" s="23">
        <v>44039.711810000001</v>
      </c>
      <c r="E45" s="1">
        <v>0</v>
      </c>
      <c r="F45" s="1">
        <v>5.1309650000000004E-3</v>
      </c>
      <c r="G45" s="1">
        <v>9.0737200000000004E-4</v>
      </c>
      <c r="H45" s="1">
        <v>3.702533E-3</v>
      </c>
      <c r="I45" s="1">
        <v>8.6704999999999996E-4</v>
      </c>
      <c r="J45" s="1">
        <v>0</v>
      </c>
      <c r="K45" s="1">
        <v>1.6670820000000001E-3</v>
      </c>
      <c r="L45" s="1">
        <v>1.2194524E-2</v>
      </c>
      <c r="M45" s="1" t="s">
        <v>2</v>
      </c>
      <c r="N45" s="1">
        <v>9.6014189999999999E-3</v>
      </c>
      <c r="O45" s="1">
        <v>1.3030749999999999E-3</v>
      </c>
      <c r="P45" s="1">
        <v>2.3939640000000002E-3</v>
      </c>
      <c r="Q45" s="1">
        <v>5.4631979999999998E-3</v>
      </c>
    </row>
    <row r="46" spans="1:17" x14ac:dyDescent="0.3">
      <c r="A46" s="1">
        <v>1</v>
      </c>
      <c r="B46" s="24">
        <f t="shared" si="0"/>
        <v>0.71250000000000002</v>
      </c>
      <c r="C46" s="23">
        <f t="shared" si="1"/>
        <v>44039</v>
      </c>
      <c r="D46" s="23">
        <v>44039.712500000001</v>
      </c>
      <c r="E46" s="1">
        <v>0</v>
      </c>
      <c r="F46" s="1">
        <v>4.2740069999999998E-3</v>
      </c>
      <c r="G46" s="1">
        <v>9.0737200000000004E-4</v>
      </c>
      <c r="H46" s="1">
        <v>3.08501E-3</v>
      </c>
      <c r="I46" s="1">
        <v>8.6704999999999996E-4</v>
      </c>
      <c r="J46" s="1">
        <v>0</v>
      </c>
      <c r="K46" s="1">
        <v>1.111232E-3</v>
      </c>
      <c r="L46" s="1">
        <v>7.8338379999999992E-3</v>
      </c>
      <c r="M46" s="1" t="s">
        <v>2</v>
      </c>
      <c r="N46" s="1">
        <v>7.1960230000000002E-3</v>
      </c>
      <c r="O46" s="1">
        <v>1.3030749999999999E-3</v>
      </c>
      <c r="P46" s="1">
        <v>1.994689E-3</v>
      </c>
      <c r="Q46" s="1">
        <v>4.6820830000000001E-3</v>
      </c>
    </row>
    <row r="47" spans="1:17" x14ac:dyDescent="0.3">
      <c r="A47" s="1">
        <v>1</v>
      </c>
      <c r="B47" s="24">
        <f t="shared" si="0"/>
        <v>0.71319444444444446</v>
      </c>
      <c r="C47" s="23">
        <f t="shared" si="1"/>
        <v>44039</v>
      </c>
      <c r="D47" s="23">
        <v>44039.713190000002</v>
      </c>
      <c r="E47" s="1">
        <v>0</v>
      </c>
      <c r="F47" s="1">
        <v>3.4177679999999998E-3</v>
      </c>
      <c r="G47" s="1">
        <v>4.5362199999999999E-4</v>
      </c>
      <c r="H47" s="1">
        <v>1.8504859999999999E-3</v>
      </c>
      <c r="I47" s="1">
        <v>8.6704999999999996E-4</v>
      </c>
      <c r="J47" s="1">
        <v>0</v>
      </c>
      <c r="K47" s="1">
        <v>1.111232E-3</v>
      </c>
      <c r="L47" s="1">
        <v>6.0912739999999998E-3</v>
      </c>
      <c r="M47" s="1" t="s">
        <v>2</v>
      </c>
      <c r="N47" s="1">
        <v>6.234804E-3</v>
      </c>
      <c r="O47" s="1">
        <v>8.68595E-4</v>
      </c>
      <c r="P47" s="1">
        <v>1.196477E-3</v>
      </c>
      <c r="Q47" s="1">
        <v>3.901187E-3</v>
      </c>
    </row>
    <row r="48" spans="1:17" x14ac:dyDescent="0.3">
      <c r="A48" s="1">
        <v>1</v>
      </c>
      <c r="B48" s="24">
        <f t="shared" si="0"/>
        <v>0.71388888888888891</v>
      </c>
      <c r="C48" s="23">
        <f t="shared" si="1"/>
        <v>44039</v>
      </c>
      <c r="D48" s="23">
        <v>44039.713889999999</v>
      </c>
      <c r="E48" s="1">
        <v>0</v>
      </c>
      <c r="F48" s="1">
        <v>2.8473399999999999E-3</v>
      </c>
      <c r="G48" s="1">
        <v>4.5362199999999999E-4</v>
      </c>
      <c r="H48" s="1">
        <v>2.4676609999999999E-3</v>
      </c>
      <c r="I48" s="1">
        <v>8.6704999999999996E-4</v>
      </c>
      <c r="J48" s="1">
        <v>7.6346900000000002E-4</v>
      </c>
      <c r="K48" s="1">
        <v>5.5553799999999995E-4</v>
      </c>
      <c r="L48" s="1">
        <v>6.0912739999999998E-3</v>
      </c>
      <c r="M48" s="1" t="s">
        <v>2</v>
      </c>
      <c r="N48" s="1">
        <v>4.7939849999999997E-3</v>
      </c>
      <c r="O48" s="1">
        <v>8.68595E-4</v>
      </c>
      <c r="P48" s="1">
        <v>1.196477E-3</v>
      </c>
      <c r="Q48" s="1">
        <v>3.901187E-3</v>
      </c>
    </row>
    <row r="49" spans="1:17" x14ac:dyDescent="0.3">
      <c r="A49" s="1">
        <v>1</v>
      </c>
      <c r="B49" s="24">
        <f t="shared" si="0"/>
        <v>0.71458333333333324</v>
      </c>
      <c r="C49" s="23">
        <f t="shared" si="1"/>
        <v>44039</v>
      </c>
      <c r="D49" s="23">
        <v>44039.71458</v>
      </c>
      <c r="E49" s="1">
        <v>5.1440235000000001E-2</v>
      </c>
      <c r="F49" s="1">
        <v>2.277233E-3</v>
      </c>
      <c r="G49" s="1">
        <v>4.5362199999999999E-4</v>
      </c>
      <c r="H49" s="1">
        <v>1.8504859999999999E-3</v>
      </c>
      <c r="I49" s="1">
        <v>0</v>
      </c>
      <c r="J49" s="1">
        <v>0</v>
      </c>
      <c r="K49" s="1">
        <v>1.111232E-3</v>
      </c>
      <c r="L49" s="1">
        <v>1.2194524E-2</v>
      </c>
      <c r="M49" s="1" t="s">
        <v>2</v>
      </c>
      <c r="N49" s="1">
        <v>4.3139809999999997E-3</v>
      </c>
      <c r="O49" s="1">
        <v>8.68595E-4</v>
      </c>
      <c r="P49" s="1">
        <v>7.97539E-4</v>
      </c>
      <c r="Q49" s="1">
        <v>3.1205109999999999E-3</v>
      </c>
    </row>
    <row r="50" spans="1:17" x14ac:dyDescent="0.3">
      <c r="A50" s="1">
        <v>1</v>
      </c>
      <c r="B50" s="24">
        <f t="shared" si="0"/>
        <v>0.71527777777777779</v>
      </c>
      <c r="C50" s="23">
        <f t="shared" si="1"/>
        <v>44039</v>
      </c>
      <c r="D50" s="23">
        <v>44039.715279999997</v>
      </c>
      <c r="E50" s="1">
        <v>0</v>
      </c>
      <c r="F50" s="1">
        <v>1.9922989999999999E-3</v>
      </c>
      <c r="G50" s="1">
        <v>4.5362199999999999E-4</v>
      </c>
      <c r="H50" s="1">
        <v>1.233484E-3</v>
      </c>
      <c r="I50" s="1">
        <v>8.6704999999999996E-4</v>
      </c>
      <c r="J50" s="1">
        <v>0</v>
      </c>
      <c r="K50" s="1">
        <v>5.5553799999999995E-4</v>
      </c>
      <c r="L50" s="1">
        <v>9.5773799999999999E-3</v>
      </c>
      <c r="M50" s="1" t="s">
        <v>2</v>
      </c>
      <c r="N50" s="1">
        <v>3.3543760000000001E-3</v>
      </c>
      <c r="O50" s="1">
        <v>4.3423600000000001E-4</v>
      </c>
      <c r="P50" s="1">
        <v>7.97539E-4</v>
      </c>
      <c r="Q50" s="1">
        <v>2.3400539999999998E-3</v>
      </c>
    </row>
    <row r="51" spans="1:17" x14ac:dyDescent="0.3">
      <c r="A51" s="1">
        <v>1</v>
      </c>
      <c r="B51" s="24">
        <f t="shared" si="0"/>
        <v>0.71597222222222223</v>
      </c>
      <c r="C51" s="23">
        <f t="shared" si="1"/>
        <v>44039</v>
      </c>
      <c r="D51" s="23">
        <v>44039.715969999997</v>
      </c>
      <c r="E51" s="1">
        <v>0</v>
      </c>
      <c r="F51" s="1">
        <v>1.7074449999999999E-3</v>
      </c>
      <c r="G51" s="1">
        <v>4.5362199999999999E-4</v>
      </c>
      <c r="H51" s="1">
        <v>1.8504859999999999E-3</v>
      </c>
      <c r="I51" s="1">
        <v>0</v>
      </c>
      <c r="J51" s="1">
        <v>0</v>
      </c>
      <c r="K51" s="1">
        <v>5.5553799999999995E-4</v>
      </c>
      <c r="L51" s="1">
        <v>8.7054869999999996E-3</v>
      </c>
      <c r="M51" s="1" t="s">
        <v>2</v>
      </c>
      <c r="N51" s="1">
        <v>3.3543760000000001E-3</v>
      </c>
      <c r="O51" s="1">
        <v>8.68595E-4</v>
      </c>
      <c r="P51" s="1">
        <v>3.9871299999999998E-4</v>
      </c>
      <c r="Q51" s="1">
        <v>1.559817E-3</v>
      </c>
    </row>
    <row r="52" spans="1:17" x14ac:dyDescent="0.3">
      <c r="A52" s="1">
        <v>1</v>
      </c>
      <c r="B52" s="24">
        <f t="shared" si="0"/>
        <v>0.71666666666666667</v>
      </c>
      <c r="C52" s="23">
        <f t="shared" si="1"/>
        <v>44039</v>
      </c>
      <c r="D52" s="23">
        <v>44039.716670000002</v>
      </c>
      <c r="E52" s="1">
        <v>0</v>
      </c>
      <c r="F52" s="1">
        <v>1.7074449999999999E-3</v>
      </c>
      <c r="G52" s="1">
        <v>0</v>
      </c>
      <c r="H52" s="1">
        <v>6.1665500000000002E-4</v>
      </c>
      <c r="I52" s="1">
        <v>8.6704999999999996E-4</v>
      </c>
      <c r="J52" s="1">
        <v>0</v>
      </c>
      <c r="K52" s="1">
        <v>5.5553799999999995E-4</v>
      </c>
      <c r="L52" s="1">
        <v>6.0912739999999998E-3</v>
      </c>
      <c r="M52" s="1" t="s">
        <v>2</v>
      </c>
      <c r="N52" s="1">
        <v>2.395309E-3</v>
      </c>
      <c r="O52" s="1">
        <v>4.3423600000000001E-4</v>
      </c>
      <c r="P52" s="1">
        <v>7.97539E-4</v>
      </c>
      <c r="Q52" s="1">
        <v>2.3400539999999998E-3</v>
      </c>
    </row>
    <row r="53" spans="1:17" x14ac:dyDescent="0.3">
      <c r="A53" s="1">
        <v>1</v>
      </c>
      <c r="B53" s="24">
        <f t="shared" si="0"/>
        <v>0.71736111111111101</v>
      </c>
      <c r="C53" s="23">
        <f t="shared" si="1"/>
        <v>44039</v>
      </c>
      <c r="D53" s="23">
        <v>44039.717360000002</v>
      </c>
      <c r="E53" s="1">
        <v>0</v>
      </c>
      <c r="F53" s="1">
        <v>1.42267E-3</v>
      </c>
      <c r="G53" s="1">
        <v>4.5362199999999999E-4</v>
      </c>
      <c r="H53" s="1">
        <v>1.233484E-3</v>
      </c>
      <c r="I53" s="1">
        <v>0</v>
      </c>
      <c r="J53" s="1">
        <v>0</v>
      </c>
      <c r="K53" s="1">
        <v>5.5553799999999995E-4</v>
      </c>
      <c r="L53" s="1">
        <v>5.2203579999999996E-3</v>
      </c>
      <c r="M53" s="1" t="s">
        <v>2</v>
      </c>
      <c r="N53" s="1">
        <v>2.395309E-3</v>
      </c>
      <c r="O53" s="1">
        <v>4.3423600000000001E-4</v>
      </c>
      <c r="P53" s="1">
        <v>3.9871299999999998E-4</v>
      </c>
      <c r="Q53" s="1">
        <v>1.559817E-3</v>
      </c>
    </row>
    <row r="54" spans="1:17" x14ac:dyDescent="0.3">
      <c r="A54" s="1">
        <v>1</v>
      </c>
      <c r="B54" s="24">
        <f t="shared" si="0"/>
        <v>0.71805555555555556</v>
      </c>
      <c r="C54" s="23">
        <f t="shared" si="1"/>
        <v>44039</v>
      </c>
      <c r="D54" s="23">
        <v>44039.718059999999</v>
      </c>
      <c r="E54" s="1">
        <v>5.1440235000000001E-2</v>
      </c>
      <c r="F54" s="1">
        <v>1.137976E-3</v>
      </c>
      <c r="G54" s="1">
        <v>4.5362199999999999E-4</v>
      </c>
      <c r="H54" s="1">
        <v>6.1665500000000002E-4</v>
      </c>
      <c r="I54" s="1">
        <v>0</v>
      </c>
      <c r="J54" s="1">
        <v>0</v>
      </c>
      <c r="K54" s="1">
        <v>0</v>
      </c>
      <c r="L54" s="1">
        <v>4.3496869999999997E-3</v>
      </c>
      <c r="M54" s="1" t="s">
        <v>2</v>
      </c>
      <c r="N54" s="1">
        <v>1.915978E-3</v>
      </c>
      <c r="O54" s="1">
        <v>8.68595E-4</v>
      </c>
      <c r="P54" s="1">
        <v>3.9871299999999998E-4</v>
      </c>
      <c r="Q54" s="1">
        <v>1.559817E-3</v>
      </c>
    </row>
    <row r="55" spans="1:17" x14ac:dyDescent="0.3">
      <c r="A55" s="1">
        <v>1</v>
      </c>
      <c r="B55" s="24">
        <f t="shared" si="0"/>
        <v>0.71875</v>
      </c>
      <c r="C55" s="23">
        <f t="shared" si="1"/>
        <v>44039</v>
      </c>
      <c r="D55" s="23">
        <v>44039.71875</v>
      </c>
      <c r="E55" s="1">
        <v>0</v>
      </c>
      <c r="F55" s="1">
        <v>1.137976E-3</v>
      </c>
      <c r="G55" s="1">
        <v>0</v>
      </c>
      <c r="H55" s="1">
        <v>1.233484E-3</v>
      </c>
      <c r="I55" s="1">
        <v>8.6704999999999996E-4</v>
      </c>
      <c r="J55" s="1">
        <v>0</v>
      </c>
      <c r="K55" s="1">
        <v>5.5553799999999995E-4</v>
      </c>
      <c r="L55" s="1">
        <v>3.4792600000000001E-3</v>
      </c>
      <c r="M55" s="1" t="s">
        <v>2</v>
      </c>
      <c r="N55" s="1">
        <v>1.915978E-3</v>
      </c>
      <c r="O55" s="1">
        <v>4.3423600000000001E-4</v>
      </c>
      <c r="P55" s="1">
        <v>3.9871299999999998E-4</v>
      </c>
      <c r="Q55" s="1">
        <v>1.559817E-3</v>
      </c>
    </row>
    <row r="56" spans="1:17" x14ac:dyDescent="0.3">
      <c r="A56" s="1">
        <v>1</v>
      </c>
      <c r="B56" s="24">
        <f t="shared" si="0"/>
        <v>0.71944444444444444</v>
      </c>
      <c r="C56" s="23">
        <f t="shared" si="1"/>
        <v>44039</v>
      </c>
      <c r="D56" s="23">
        <v>44039.719440000001</v>
      </c>
      <c r="E56" s="1">
        <v>0</v>
      </c>
      <c r="F56" s="1">
        <v>8.5336199999999998E-4</v>
      </c>
      <c r="G56" s="1">
        <v>0</v>
      </c>
      <c r="H56" s="1">
        <v>6.1665500000000002E-4</v>
      </c>
      <c r="I56" s="1">
        <v>0</v>
      </c>
      <c r="J56" s="1">
        <v>0</v>
      </c>
      <c r="K56" s="1">
        <v>5.5553799999999995E-4</v>
      </c>
      <c r="L56" s="1">
        <v>1.739141E-3</v>
      </c>
      <c r="M56" s="1" t="s">
        <v>2</v>
      </c>
      <c r="N56" s="1">
        <v>1.436781E-3</v>
      </c>
      <c r="O56" s="1">
        <v>4.3423600000000001E-4</v>
      </c>
      <c r="P56" s="1">
        <v>3.9871299999999998E-4</v>
      </c>
      <c r="Q56" s="1">
        <v>1.559817E-3</v>
      </c>
    </row>
    <row r="57" spans="1:17" x14ac:dyDescent="0.3">
      <c r="A57" s="1">
        <v>1</v>
      </c>
      <c r="B57" s="24">
        <f t="shared" si="0"/>
        <v>0.72013888888888899</v>
      </c>
      <c r="C57" s="23">
        <f t="shared" si="1"/>
        <v>44039</v>
      </c>
      <c r="D57" s="23">
        <v>44039.720139999998</v>
      </c>
      <c r="E57" s="1">
        <v>0</v>
      </c>
      <c r="F57" s="1">
        <v>8.5336199999999998E-4</v>
      </c>
      <c r="G57" s="1">
        <v>4.5362199999999999E-4</v>
      </c>
      <c r="H57" s="1">
        <v>6.1665500000000002E-4</v>
      </c>
      <c r="I57" s="1">
        <v>0</v>
      </c>
      <c r="J57" s="1">
        <v>0</v>
      </c>
      <c r="K57" s="1">
        <v>0</v>
      </c>
      <c r="L57" s="1">
        <v>3.4792600000000001E-3</v>
      </c>
      <c r="M57" s="1" t="s">
        <v>2</v>
      </c>
      <c r="N57" s="1">
        <v>1.436781E-3</v>
      </c>
      <c r="O57" s="1">
        <v>4.3423600000000001E-4</v>
      </c>
      <c r="P57" s="1">
        <v>0</v>
      </c>
      <c r="Q57" s="1">
        <v>7.7979799999999995E-4</v>
      </c>
    </row>
    <row r="58" spans="1:17" x14ac:dyDescent="0.3">
      <c r="A58" s="1">
        <v>1</v>
      </c>
      <c r="B58" s="24">
        <f t="shared" si="0"/>
        <v>0.72083333333333333</v>
      </c>
      <c r="C58" s="23">
        <f t="shared" si="1"/>
        <v>44039</v>
      </c>
      <c r="D58" s="23">
        <v>44039.720829999998</v>
      </c>
      <c r="E58" s="1">
        <v>0</v>
      </c>
      <c r="F58" s="1">
        <v>8.5336199999999998E-4</v>
      </c>
      <c r="G58" s="1">
        <v>0</v>
      </c>
      <c r="H58" s="1">
        <v>6.1665500000000002E-4</v>
      </c>
      <c r="I58" s="1">
        <v>0</v>
      </c>
      <c r="J58" s="1">
        <v>0</v>
      </c>
      <c r="K58" s="1">
        <v>5.5553799999999995E-4</v>
      </c>
      <c r="L58" s="1">
        <v>2.6090779999999999E-3</v>
      </c>
      <c r="M58" s="1" t="s">
        <v>2</v>
      </c>
      <c r="N58" s="1">
        <v>9.57719E-4</v>
      </c>
      <c r="O58" s="1">
        <v>4.3423600000000001E-4</v>
      </c>
      <c r="P58" s="1">
        <v>3.9871299999999998E-4</v>
      </c>
      <c r="Q58" s="1">
        <v>1.559817E-3</v>
      </c>
    </row>
    <row r="59" spans="1:17" x14ac:dyDescent="0.3">
      <c r="A59" s="1">
        <v>1</v>
      </c>
      <c r="B59" s="24">
        <f t="shared" si="0"/>
        <v>0.72152777777777777</v>
      </c>
      <c r="C59" s="23">
        <f t="shared" si="1"/>
        <v>44039</v>
      </c>
      <c r="D59" s="23">
        <v>44039.721530000003</v>
      </c>
      <c r="E59" s="1">
        <v>0</v>
      </c>
      <c r="F59" s="1">
        <v>5.6882799999999996E-4</v>
      </c>
      <c r="G59" s="1">
        <v>4.5362199999999999E-4</v>
      </c>
      <c r="H59" s="1">
        <v>6.1665500000000002E-4</v>
      </c>
      <c r="I59" s="1">
        <v>8.6704999999999996E-4</v>
      </c>
      <c r="J59" s="1">
        <v>0</v>
      </c>
      <c r="K59" s="1">
        <v>0</v>
      </c>
      <c r="L59" s="1">
        <v>2.6090779999999999E-3</v>
      </c>
      <c r="M59" s="1" t="s">
        <v>2</v>
      </c>
      <c r="N59" s="1">
        <v>9.57719E-4</v>
      </c>
      <c r="O59" s="1">
        <v>4.3423600000000001E-4</v>
      </c>
      <c r="P59" s="1">
        <v>0</v>
      </c>
      <c r="Q59" s="1">
        <v>7.7979799999999995E-4</v>
      </c>
    </row>
    <row r="60" spans="1:17" x14ac:dyDescent="0.3">
      <c r="A60" s="1">
        <v>1</v>
      </c>
      <c r="B60" s="24">
        <f t="shared" si="0"/>
        <v>0.72222222222222221</v>
      </c>
      <c r="C60" s="23">
        <f t="shared" si="1"/>
        <v>44039</v>
      </c>
      <c r="D60" s="23">
        <v>44039.722220000003</v>
      </c>
      <c r="E60" s="1">
        <v>0</v>
      </c>
      <c r="F60" s="1">
        <v>5.6882799999999996E-4</v>
      </c>
      <c r="G60" s="1">
        <v>0</v>
      </c>
      <c r="H60" s="1">
        <v>6.1665500000000002E-4</v>
      </c>
      <c r="I60" s="1">
        <v>0</v>
      </c>
      <c r="J60" s="1">
        <v>0</v>
      </c>
      <c r="K60" s="1">
        <v>5.5553799999999995E-4</v>
      </c>
      <c r="L60" s="1">
        <v>2.6090779999999999E-3</v>
      </c>
      <c r="M60" s="1" t="s">
        <v>2</v>
      </c>
      <c r="N60" s="1">
        <v>9.57719E-4</v>
      </c>
      <c r="O60" s="1">
        <v>4.3423600000000001E-4</v>
      </c>
      <c r="P60" s="1">
        <v>3.9871299999999998E-4</v>
      </c>
      <c r="Q60" s="1">
        <v>7.7979799999999995E-4</v>
      </c>
    </row>
    <row r="61" spans="1:17" x14ac:dyDescent="0.3">
      <c r="A61" s="1">
        <v>1</v>
      </c>
      <c r="B61" s="24">
        <f t="shared" si="0"/>
        <v>0.72291666666666676</v>
      </c>
      <c r="C61" s="23">
        <f t="shared" si="1"/>
        <v>44039</v>
      </c>
      <c r="D61" s="23">
        <v>44039.72292</v>
      </c>
      <c r="E61" s="1">
        <v>0</v>
      </c>
      <c r="F61" s="1">
        <v>5.6882799999999996E-4</v>
      </c>
      <c r="G61" s="1">
        <v>0</v>
      </c>
      <c r="H61" s="1">
        <v>6.1665500000000002E-4</v>
      </c>
      <c r="I61" s="1">
        <v>0</v>
      </c>
      <c r="J61" s="1">
        <v>0</v>
      </c>
      <c r="K61" s="1">
        <v>0</v>
      </c>
      <c r="L61" s="1">
        <v>1.739141E-3</v>
      </c>
      <c r="M61" s="1" t="s">
        <v>2</v>
      </c>
      <c r="N61" s="1">
        <v>9.57719E-4</v>
      </c>
      <c r="O61" s="1">
        <v>0</v>
      </c>
      <c r="P61" s="1">
        <v>0</v>
      </c>
      <c r="Q61" s="1">
        <v>7.7979799999999995E-4</v>
      </c>
    </row>
    <row r="62" spans="1:17" x14ac:dyDescent="0.3">
      <c r="A62" s="1">
        <v>1</v>
      </c>
      <c r="B62" s="24">
        <f t="shared" si="0"/>
        <v>0.72361111111111109</v>
      </c>
      <c r="C62" s="23">
        <f t="shared" si="1"/>
        <v>44039</v>
      </c>
      <c r="D62" s="23">
        <v>44039.723610000001</v>
      </c>
      <c r="E62" s="1">
        <v>0</v>
      </c>
      <c r="F62" s="1">
        <v>5.6882799999999996E-4</v>
      </c>
      <c r="G62" s="1">
        <v>0</v>
      </c>
      <c r="H62" s="1">
        <v>0</v>
      </c>
      <c r="I62" s="1">
        <v>0</v>
      </c>
      <c r="J62" s="1">
        <v>0</v>
      </c>
      <c r="K62" s="1">
        <v>5.5553799999999995E-4</v>
      </c>
      <c r="L62" s="1">
        <v>1.739141E-3</v>
      </c>
      <c r="M62" s="1" t="s">
        <v>2</v>
      </c>
      <c r="N62" s="1">
        <v>9.57719E-4</v>
      </c>
      <c r="O62" s="1">
        <v>4.3423600000000001E-4</v>
      </c>
      <c r="P62" s="1">
        <v>3.9871299999999998E-4</v>
      </c>
      <c r="Q62" s="1">
        <v>7.7979799999999995E-4</v>
      </c>
    </row>
    <row r="63" spans="1:17" x14ac:dyDescent="0.3">
      <c r="A63" s="1">
        <v>1</v>
      </c>
      <c r="B63" s="24">
        <f t="shared" si="0"/>
        <v>0.72430555555555554</v>
      </c>
      <c r="C63" s="23">
        <f t="shared" si="1"/>
        <v>44039</v>
      </c>
      <c r="D63" s="23">
        <v>44039.724309999998</v>
      </c>
      <c r="E63" s="1">
        <v>0</v>
      </c>
      <c r="F63" s="1">
        <v>5.6882799999999996E-4</v>
      </c>
      <c r="G63" s="1">
        <v>4.5362199999999999E-4</v>
      </c>
      <c r="H63" s="1">
        <v>6.1665500000000002E-4</v>
      </c>
      <c r="I63" s="1">
        <v>0</v>
      </c>
      <c r="J63" s="1">
        <v>0</v>
      </c>
      <c r="K63" s="1">
        <v>0</v>
      </c>
      <c r="L63" s="1">
        <v>1.739141E-3</v>
      </c>
      <c r="M63" s="1" t="s">
        <v>2</v>
      </c>
      <c r="N63" s="1">
        <v>4.7879200000000002E-4</v>
      </c>
      <c r="O63" s="1">
        <v>4.3423600000000001E-4</v>
      </c>
      <c r="P63" s="1">
        <v>0</v>
      </c>
      <c r="Q63" s="1">
        <v>7.7979799999999995E-4</v>
      </c>
    </row>
    <row r="64" spans="1:17" x14ac:dyDescent="0.3">
      <c r="A64" s="1">
        <v>1</v>
      </c>
      <c r="B64" s="24">
        <f t="shared" si="0"/>
        <v>0.72499999999999998</v>
      </c>
      <c r="C64" s="23">
        <f t="shared" si="1"/>
        <v>44039</v>
      </c>
      <c r="D64" s="23">
        <v>44039.724999999999</v>
      </c>
      <c r="E64" s="1">
        <v>0</v>
      </c>
      <c r="F64" s="1">
        <v>5.6882799999999996E-4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8.6944799999999999E-4</v>
      </c>
      <c r="M64" s="1" t="s">
        <v>2</v>
      </c>
      <c r="N64" s="1">
        <v>4.7879200000000002E-4</v>
      </c>
      <c r="O64" s="1">
        <v>4.3423600000000001E-4</v>
      </c>
      <c r="P64" s="1">
        <v>0</v>
      </c>
      <c r="Q64" s="1">
        <v>7.7979799999999995E-4</v>
      </c>
    </row>
    <row r="65" spans="1:17" x14ac:dyDescent="0.3">
      <c r="A65" s="1">
        <v>1</v>
      </c>
      <c r="B65" s="24">
        <f t="shared" si="0"/>
        <v>0.72569444444444453</v>
      </c>
      <c r="C65" s="23">
        <f t="shared" si="1"/>
        <v>44039</v>
      </c>
      <c r="D65" s="23">
        <v>44039.725689999999</v>
      </c>
      <c r="E65" s="1">
        <v>0</v>
      </c>
      <c r="F65" s="1">
        <v>2.84374E-4</v>
      </c>
      <c r="G65" s="1">
        <v>0</v>
      </c>
      <c r="H65" s="1">
        <v>6.1665500000000002E-4</v>
      </c>
      <c r="I65" s="1">
        <v>0</v>
      </c>
      <c r="J65" s="1">
        <v>0</v>
      </c>
      <c r="K65" s="1">
        <v>5.5553799999999995E-4</v>
      </c>
      <c r="L65" s="1">
        <v>8.6944799999999999E-4</v>
      </c>
      <c r="M65" s="1" t="s">
        <v>2</v>
      </c>
      <c r="N65" s="1">
        <v>9.57719E-4</v>
      </c>
      <c r="O65" s="1">
        <v>0</v>
      </c>
      <c r="P65" s="1">
        <v>0</v>
      </c>
      <c r="Q65" s="1">
        <v>7.7979799999999995E-4</v>
      </c>
    </row>
    <row r="66" spans="1:17" x14ac:dyDescent="0.3">
      <c r="A66" s="1">
        <v>1</v>
      </c>
      <c r="B66" s="24">
        <f t="shared" si="0"/>
        <v>0.72638888888888886</v>
      </c>
      <c r="C66" s="23">
        <f t="shared" si="1"/>
        <v>44039</v>
      </c>
      <c r="D66" s="23">
        <v>44039.726390000003</v>
      </c>
      <c r="E66" s="1">
        <v>0</v>
      </c>
      <c r="F66" s="1">
        <v>5.6882799999999996E-4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8.6944799999999999E-4</v>
      </c>
      <c r="M66" s="1" t="s">
        <v>2</v>
      </c>
      <c r="N66" s="1">
        <v>4.7879200000000002E-4</v>
      </c>
      <c r="O66" s="1">
        <v>4.3423600000000001E-4</v>
      </c>
      <c r="P66" s="1">
        <v>3.9871299999999998E-4</v>
      </c>
      <c r="Q66" s="1">
        <v>7.7979799999999995E-4</v>
      </c>
    </row>
    <row r="67" spans="1:17" x14ac:dyDescent="0.3">
      <c r="A67" s="1">
        <v>1</v>
      </c>
      <c r="B67" s="24">
        <f t="shared" ref="B67:B130" si="2">TIME(HOUR(D67),MINUTE(D67),SECOND(D67))</f>
        <v>0.7270833333333333</v>
      </c>
      <c r="C67" s="23">
        <f t="shared" ref="C67:C130" si="3">DATE(YEAR(D67),MONTH(D67),DAY(D67))</f>
        <v>44039</v>
      </c>
      <c r="D67" s="23">
        <v>44039.727079999997</v>
      </c>
      <c r="E67" s="1">
        <v>5.1440235000000001E-2</v>
      </c>
      <c r="F67" s="1">
        <v>2.84374E-4</v>
      </c>
      <c r="G67" s="1">
        <v>0</v>
      </c>
      <c r="H67" s="1">
        <v>6.1665500000000002E-4</v>
      </c>
      <c r="I67" s="1">
        <v>0</v>
      </c>
      <c r="J67" s="1">
        <v>0</v>
      </c>
      <c r="K67" s="1">
        <v>0</v>
      </c>
      <c r="L67" s="1">
        <v>8.6944799999999999E-4</v>
      </c>
      <c r="M67" s="1" t="s">
        <v>2</v>
      </c>
      <c r="N67" s="1">
        <v>0</v>
      </c>
      <c r="O67" s="1">
        <v>0</v>
      </c>
      <c r="P67" s="1">
        <v>0</v>
      </c>
      <c r="Q67" s="1">
        <v>7.7979799999999995E-4</v>
      </c>
    </row>
    <row r="68" spans="1:17" x14ac:dyDescent="0.3">
      <c r="A68" s="1">
        <v>1</v>
      </c>
      <c r="B68" s="24">
        <f t="shared" si="2"/>
        <v>0.72777777777777775</v>
      </c>
      <c r="C68" s="23">
        <f t="shared" si="3"/>
        <v>44039</v>
      </c>
      <c r="D68" s="23">
        <v>44039.727780000001</v>
      </c>
      <c r="E68" s="1">
        <v>0</v>
      </c>
      <c r="F68" s="1">
        <v>2.84374E-4</v>
      </c>
      <c r="G68" s="1">
        <v>0</v>
      </c>
      <c r="H68" s="1">
        <v>0</v>
      </c>
      <c r="I68" s="1">
        <v>8.6704999999999996E-4</v>
      </c>
      <c r="J68" s="1">
        <v>0</v>
      </c>
      <c r="K68" s="1">
        <v>5.5553799999999995E-4</v>
      </c>
      <c r="L68" s="1">
        <v>8.6944799999999999E-4</v>
      </c>
      <c r="M68" s="1" t="s">
        <v>2</v>
      </c>
      <c r="N68" s="1">
        <v>4.7879200000000002E-4</v>
      </c>
      <c r="O68" s="1">
        <v>4.3423600000000001E-4</v>
      </c>
      <c r="P68" s="1">
        <v>0</v>
      </c>
      <c r="Q68" s="1">
        <v>0</v>
      </c>
    </row>
    <row r="69" spans="1:17" x14ac:dyDescent="0.3">
      <c r="A69" s="1">
        <v>1</v>
      </c>
      <c r="B69" s="24">
        <f t="shared" si="2"/>
        <v>0.7284722222222223</v>
      </c>
      <c r="C69" s="23">
        <f t="shared" si="3"/>
        <v>44039</v>
      </c>
      <c r="D69" s="23">
        <v>44039.728470000002</v>
      </c>
      <c r="E69" s="1">
        <v>0.102880471</v>
      </c>
      <c r="F69" s="1">
        <v>2.84374E-4</v>
      </c>
      <c r="G69" s="1">
        <v>4.5362199999999999E-4</v>
      </c>
      <c r="H69" s="1">
        <v>6.1665500000000002E-4</v>
      </c>
      <c r="I69" s="1">
        <v>0</v>
      </c>
      <c r="J69" s="1">
        <v>0</v>
      </c>
      <c r="K69" s="1">
        <v>0</v>
      </c>
      <c r="L69" s="1">
        <v>8.6944799999999999E-4</v>
      </c>
      <c r="M69" s="1" t="s">
        <v>2</v>
      </c>
      <c r="N69" s="1">
        <v>4.7879200000000002E-4</v>
      </c>
      <c r="O69" s="1">
        <v>0</v>
      </c>
      <c r="P69" s="1">
        <v>0</v>
      </c>
      <c r="Q69" s="1">
        <v>7.7979799999999995E-4</v>
      </c>
    </row>
    <row r="70" spans="1:17" x14ac:dyDescent="0.3">
      <c r="A70" s="1">
        <v>1</v>
      </c>
      <c r="B70" s="24">
        <f t="shared" si="2"/>
        <v>0.72916666666666663</v>
      </c>
      <c r="C70" s="23">
        <f t="shared" si="3"/>
        <v>44039</v>
      </c>
      <c r="D70" s="23">
        <v>44039.729169999999</v>
      </c>
      <c r="E70" s="1">
        <v>5.1440235000000001E-2</v>
      </c>
      <c r="F70" s="1">
        <v>2.84374E-4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2.7066435999999999E-2</v>
      </c>
      <c r="M70" s="1" t="s">
        <v>2</v>
      </c>
      <c r="N70" s="1">
        <v>4.7879200000000002E-4</v>
      </c>
      <c r="O70" s="1">
        <v>4.3423600000000001E-4</v>
      </c>
      <c r="P70" s="1">
        <v>3.9871299999999998E-4</v>
      </c>
      <c r="Q70" s="1">
        <v>7.7979799999999995E-4</v>
      </c>
    </row>
    <row r="71" spans="1:17" x14ac:dyDescent="0.3">
      <c r="A71" s="1">
        <v>1</v>
      </c>
      <c r="B71" s="24">
        <f t="shared" si="2"/>
        <v>0.72986111111111107</v>
      </c>
      <c r="C71" s="23">
        <f t="shared" si="3"/>
        <v>44039</v>
      </c>
      <c r="D71" s="23">
        <v>44039.729859999999</v>
      </c>
      <c r="E71" s="1">
        <v>0</v>
      </c>
      <c r="F71" s="1">
        <v>5.6882799999999996E-4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2.9698189E-2</v>
      </c>
      <c r="M71" s="1" t="s">
        <v>2</v>
      </c>
      <c r="N71" s="1">
        <v>0</v>
      </c>
      <c r="O71" s="1">
        <v>4.3423600000000001E-4</v>
      </c>
      <c r="P71" s="1">
        <v>0</v>
      </c>
      <c r="Q71" s="1">
        <v>0</v>
      </c>
    </row>
    <row r="72" spans="1:17" x14ac:dyDescent="0.3">
      <c r="A72" s="1">
        <v>1</v>
      </c>
      <c r="B72" s="24">
        <f t="shared" si="2"/>
        <v>0.73055555555555562</v>
      </c>
      <c r="C72" s="23">
        <f t="shared" si="3"/>
        <v>44039</v>
      </c>
      <c r="D72" s="23">
        <v>44039.730560000004</v>
      </c>
      <c r="E72" s="1">
        <v>0</v>
      </c>
      <c r="F72" s="1">
        <v>2.84374E-4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2.6189671000000001E-2</v>
      </c>
      <c r="M72" s="1" t="s">
        <v>2</v>
      </c>
      <c r="N72" s="1">
        <v>4.7879200000000002E-4</v>
      </c>
      <c r="O72" s="1">
        <v>0</v>
      </c>
      <c r="P72" s="1">
        <v>0</v>
      </c>
      <c r="Q72" s="1">
        <v>7.7979799999999995E-4</v>
      </c>
    </row>
    <row r="73" spans="1:17" x14ac:dyDescent="0.3">
      <c r="A73" s="1">
        <v>1</v>
      </c>
      <c r="B73" s="24">
        <f t="shared" si="2"/>
        <v>0.73125000000000007</v>
      </c>
      <c r="C73" s="23">
        <f t="shared" si="3"/>
        <v>44039</v>
      </c>
      <c r="D73" s="23">
        <v>44039.731249999997</v>
      </c>
      <c r="E73" s="1">
        <v>0</v>
      </c>
      <c r="F73" s="1">
        <v>5.6882799999999996E-4</v>
      </c>
      <c r="G73" s="1">
        <v>0</v>
      </c>
      <c r="H73" s="1">
        <v>6.1665500000000002E-4</v>
      </c>
      <c r="I73" s="1">
        <v>0</v>
      </c>
      <c r="J73" s="1">
        <v>0</v>
      </c>
      <c r="K73" s="1">
        <v>5.5553799999999995E-4</v>
      </c>
      <c r="L73" s="1">
        <v>1.8309729E-2</v>
      </c>
      <c r="M73" s="1" t="s">
        <v>2</v>
      </c>
      <c r="N73" s="1">
        <v>0</v>
      </c>
      <c r="O73" s="1">
        <v>4.3423600000000001E-4</v>
      </c>
      <c r="P73" s="1">
        <v>0</v>
      </c>
      <c r="Q73" s="1">
        <v>0</v>
      </c>
    </row>
    <row r="74" spans="1:17" x14ac:dyDescent="0.3">
      <c r="A74" s="1">
        <v>1</v>
      </c>
      <c r="B74" s="24">
        <f t="shared" si="2"/>
        <v>0.7319444444444444</v>
      </c>
      <c r="C74" s="23">
        <f t="shared" si="3"/>
        <v>44039</v>
      </c>
      <c r="D74" s="23">
        <v>44039.731939999998</v>
      </c>
      <c r="E74" s="1">
        <v>0</v>
      </c>
      <c r="F74" s="1">
        <v>5.6882799999999996E-4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1.2194524E-2</v>
      </c>
      <c r="M74" s="1" t="s">
        <v>2</v>
      </c>
      <c r="N74" s="1">
        <v>4.7879200000000002E-4</v>
      </c>
      <c r="O74" s="1">
        <v>4.3423600000000001E-4</v>
      </c>
      <c r="P74" s="1">
        <v>0</v>
      </c>
      <c r="Q74" s="1">
        <v>7.7979799999999995E-4</v>
      </c>
    </row>
    <row r="75" spans="1:17" x14ac:dyDescent="0.3">
      <c r="A75" s="1">
        <v>1</v>
      </c>
      <c r="B75" s="24">
        <f t="shared" si="2"/>
        <v>0.73263888888888884</v>
      </c>
      <c r="C75" s="23">
        <f t="shared" si="3"/>
        <v>44039</v>
      </c>
      <c r="D75" s="23">
        <v>44039.732640000002</v>
      </c>
      <c r="E75" s="1">
        <v>5.1440235000000001E-2</v>
      </c>
      <c r="F75" s="1">
        <v>8.5336199999999998E-4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9.5773799999999999E-3</v>
      </c>
      <c r="M75" s="1" t="s">
        <v>2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3">
      <c r="A76" s="1">
        <v>1</v>
      </c>
      <c r="B76" s="24">
        <f t="shared" si="2"/>
        <v>0.73333333333333339</v>
      </c>
      <c r="C76" s="23">
        <f t="shared" si="3"/>
        <v>44039</v>
      </c>
      <c r="D76" s="23">
        <v>44039.733330000003</v>
      </c>
      <c r="E76" s="1">
        <v>0</v>
      </c>
      <c r="F76" s="1">
        <v>5.6882799999999996E-4</v>
      </c>
      <c r="G76" s="1">
        <v>0</v>
      </c>
      <c r="H76" s="1">
        <v>6.1665500000000002E-4</v>
      </c>
      <c r="I76" s="1">
        <v>0</v>
      </c>
      <c r="J76" s="1">
        <v>0</v>
      </c>
      <c r="K76" s="1">
        <v>0</v>
      </c>
      <c r="L76" s="1">
        <v>6.962434E-3</v>
      </c>
      <c r="M76" s="1" t="s">
        <v>2</v>
      </c>
      <c r="N76" s="1">
        <v>4.7879200000000002E-4</v>
      </c>
      <c r="O76" s="1">
        <v>4.3423600000000001E-4</v>
      </c>
      <c r="P76" s="1">
        <v>0</v>
      </c>
      <c r="Q76" s="1">
        <v>7.7979799999999995E-4</v>
      </c>
    </row>
    <row r="77" spans="1:17" x14ac:dyDescent="0.3">
      <c r="A77" s="1">
        <v>1</v>
      </c>
      <c r="B77" s="24">
        <f t="shared" si="2"/>
        <v>0.73402777777777783</v>
      </c>
      <c r="C77" s="23">
        <f t="shared" si="3"/>
        <v>44039</v>
      </c>
      <c r="D77" s="23">
        <v>44039.73403</v>
      </c>
      <c r="E77" s="1">
        <v>0</v>
      </c>
      <c r="F77" s="1">
        <v>8.5336199999999998E-4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5.2203579999999996E-3</v>
      </c>
      <c r="M77" s="1" t="s">
        <v>2</v>
      </c>
      <c r="N77" s="1">
        <v>0</v>
      </c>
      <c r="O77" s="1">
        <v>0</v>
      </c>
      <c r="P77" s="1">
        <v>0</v>
      </c>
      <c r="Q77" s="1">
        <v>0</v>
      </c>
    </row>
    <row r="78" spans="1:17" x14ac:dyDescent="0.3">
      <c r="A78" s="1">
        <v>1</v>
      </c>
      <c r="B78" s="24">
        <f t="shared" si="2"/>
        <v>0.73472222222222217</v>
      </c>
      <c r="C78" s="23">
        <f t="shared" si="3"/>
        <v>44039</v>
      </c>
      <c r="D78" s="23">
        <v>44039.73472</v>
      </c>
      <c r="E78" s="1">
        <v>0</v>
      </c>
      <c r="F78" s="1">
        <v>5.6882799999999996E-4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4.3496869999999997E-3</v>
      </c>
      <c r="M78" s="1" t="s">
        <v>2</v>
      </c>
      <c r="N78" s="1">
        <v>0</v>
      </c>
      <c r="O78" s="1">
        <v>4.3423600000000001E-4</v>
      </c>
      <c r="P78" s="1">
        <v>0</v>
      </c>
      <c r="Q78" s="1">
        <v>7.7979799999999995E-4</v>
      </c>
    </row>
    <row r="79" spans="1:17" x14ac:dyDescent="0.3">
      <c r="A79" s="1">
        <v>1</v>
      </c>
      <c r="B79" s="24">
        <f t="shared" si="2"/>
        <v>0.73541666666666661</v>
      </c>
      <c r="C79" s="23">
        <f t="shared" si="3"/>
        <v>44039</v>
      </c>
      <c r="D79" s="23">
        <v>44039.735419999997</v>
      </c>
      <c r="E79" s="1">
        <v>0</v>
      </c>
      <c r="F79" s="1">
        <v>5.6882799999999996E-4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3.4792600000000001E-3</v>
      </c>
      <c r="M79" s="1" t="s">
        <v>2</v>
      </c>
      <c r="N79" s="1">
        <v>4.7879200000000002E-4</v>
      </c>
      <c r="O79" s="1">
        <v>0</v>
      </c>
      <c r="P79" s="1">
        <v>0</v>
      </c>
      <c r="Q79" s="1">
        <v>0</v>
      </c>
    </row>
    <row r="80" spans="1:17" x14ac:dyDescent="0.3">
      <c r="A80" s="1">
        <v>1</v>
      </c>
      <c r="B80" s="24">
        <f t="shared" si="2"/>
        <v>0.73611111111111116</v>
      </c>
      <c r="C80" s="23">
        <f t="shared" si="3"/>
        <v>44039</v>
      </c>
      <c r="D80" s="23">
        <v>44039.736109999998</v>
      </c>
      <c r="E80" s="1">
        <v>0</v>
      </c>
      <c r="F80" s="1">
        <v>5.6882799999999996E-4</v>
      </c>
      <c r="G80" s="1">
        <v>0</v>
      </c>
      <c r="H80" s="1">
        <v>0</v>
      </c>
      <c r="I80" s="1">
        <v>0</v>
      </c>
      <c r="J80" s="1">
        <v>0</v>
      </c>
      <c r="K80" s="1">
        <v>5.5553799999999995E-4</v>
      </c>
      <c r="L80" s="1">
        <v>2.6090779999999999E-3</v>
      </c>
      <c r="M80" s="1" t="s">
        <v>2</v>
      </c>
      <c r="N80" s="1">
        <v>0</v>
      </c>
      <c r="O80" s="1">
        <v>4.3423600000000001E-4</v>
      </c>
      <c r="P80" s="1">
        <v>0</v>
      </c>
      <c r="Q80" s="1">
        <v>0</v>
      </c>
    </row>
    <row r="81" spans="1:17" x14ac:dyDescent="0.3">
      <c r="A81" s="1">
        <v>1</v>
      </c>
      <c r="B81" s="24">
        <f t="shared" si="2"/>
        <v>0.7368055555555556</v>
      </c>
      <c r="C81" s="23">
        <f t="shared" si="3"/>
        <v>44039</v>
      </c>
      <c r="D81" s="23">
        <v>44039.736810000002</v>
      </c>
      <c r="E81" s="1">
        <v>0</v>
      </c>
      <c r="F81" s="1">
        <v>5.6882799999999996E-4</v>
      </c>
      <c r="G81" s="1">
        <v>0</v>
      </c>
      <c r="H81" s="1">
        <v>6.1665500000000002E-4</v>
      </c>
      <c r="I81" s="1">
        <v>0</v>
      </c>
      <c r="J81" s="1">
        <v>0</v>
      </c>
      <c r="K81" s="1">
        <v>0</v>
      </c>
      <c r="L81" s="1">
        <v>2.6090779999999999E-3</v>
      </c>
      <c r="M81" s="1" t="s">
        <v>2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3">
      <c r="A82" s="1">
        <v>1</v>
      </c>
      <c r="B82" s="24">
        <f t="shared" si="2"/>
        <v>0.73749999999999993</v>
      </c>
      <c r="C82" s="23">
        <f t="shared" si="3"/>
        <v>44039</v>
      </c>
      <c r="D82" s="23">
        <v>44039.737500000003</v>
      </c>
      <c r="E82" s="1">
        <v>0</v>
      </c>
      <c r="F82" s="1">
        <v>5.6882799999999996E-4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2.6090779999999999E-3</v>
      </c>
      <c r="M82" s="1" t="s">
        <v>2</v>
      </c>
      <c r="N82" s="1">
        <v>0</v>
      </c>
      <c r="O82" s="1">
        <v>0</v>
      </c>
      <c r="P82" s="1">
        <v>3.9871299999999998E-4</v>
      </c>
      <c r="Q82" s="1">
        <v>7.7979799999999995E-4</v>
      </c>
    </row>
    <row r="83" spans="1:17" x14ac:dyDescent="0.3">
      <c r="A83" s="1">
        <v>1</v>
      </c>
      <c r="B83" s="24">
        <f t="shared" si="2"/>
        <v>0.73819444444444438</v>
      </c>
      <c r="C83" s="23">
        <f t="shared" si="3"/>
        <v>44039</v>
      </c>
      <c r="D83" s="23">
        <v>44039.738189999996</v>
      </c>
      <c r="E83" s="1">
        <v>0</v>
      </c>
      <c r="F83" s="1">
        <v>5.6882799999999996E-4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1.739141E-3</v>
      </c>
      <c r="M83" s="1" t="s">
        <v>2</v>
      </c>
      <c r="N83" s="1">
        <v>4.7879200000000002E-4</v>
      </c>
      <c r="O83" s="1">
        <v>4.3423600000000001E-4</v>
      </c>
      <c r="P83" s="1">
        <v>0</v>
      </c>
      <c r="Q83" s="1">
        <v>0</v>
      </c>
    </row>
    <row r="84" spans="1:17" x14ac:dyDescent="0.3">
      <c r="A84" s="1">
        <v>1</v>
      </c>
      <c r="B84" s="24">
        <f t="shared" si="2"/>
        <v>0.73888888888888893</v>
      </c>
      <c r="C84" s="23">
        <f t="shared" si="3"/>
        <v>44039</v>
      </c>
      <c r="D84" s="23">
        <v>44039.738890000001</v>
      </c>
      <c r="E84" s="1">
        <v>0</v>
      </c>
      <c r="F84" s="1">
        <v>5.6882799999999996E-4</v>
      </c>
      <c r="G84" s="1">
        <v>4.5362199999999999E-4</v>
      </c>
      <c r="H84" s="1">
        <v>0</v>
      </c>
      <c r="I84" s="1">
        <v>0</v>
      </c>
      <c r="J84" s="1">
        <v>0</v>
      </c>
      <c r="K84" s="1">
        <v>0</v>
      </c>
      <c r="L84" s="1">
        <v>1.739141E-3</v>
      </c>
      <c r="M84" s="1" t="s">
        <v>2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3">
      <c r="A85" s="1">
        <v>1</v>
      </c>
      <c r="B85" s="24">
        <f t="shared" si="2"/>
        <v>0.73958333333333337</v>
      </c>
      <c r="C85" s="23">
        <f t="shared" si="3"/>
        <v>44039</v>
      </c>
      <c r="D85" s="23">
        <v>44039.739580000001</v>
      </c>
      <c r="E85" s="1">
        <v>0</v>
      </c>
      <c r="F85" s="1">
        <v>5.6882799999999996E-4</v>
      </c>
      <c r="G85" s="1">
        <v>0</v>
      </c>
      <c r="H85" s="1">
        <v>6.1665500000000002E-4</v>
      </c>
      <c r="I85" s="1">
        <v>0</v>
      </c>
      <c r="J85" s="1">
        <v>0</v>
      </c>
      <c r="K85" s="1">
        <v>0</v>
      </c>
      <c r="L85" s="1">
        <v>1.739141E-3</v>
      </c>
      <c r="M85" s="1" t="s">
        <v>2</v>
      </c>
      <c r="N85" s="1">
        <v>0</v>
      </c>
      <c r="O85" s="1">
        <v>0</v>
      </c>
      <c r="P85" s="1">
        <v>0</v>
      </c>
      <c r="Q85" s="1">
        <v>7.7979799999999995E-4</v>
      </c>
    </row>
    <row r="86" spans="1:17" x14ac:dyDescent="0.3">
      <c r="A86" s="1">
        <v>1</v>
      </c>
      <c r="B86" s="24">
        <f t="shared" si="2"/>
        <v>0.7402777777777777</v>
      </c>
      <c r="C86" s="23">
        <f t="shared" si="3"/>
        <v>44039</v>
      </c>
      <c r="D86" s="23">
        <v>44039.740279999998</v>
      </c>
      <c r="E86" s="1">
        <v>0</v>
      </c>
      <c r="F86" s="1">
        <v>5.6882799999999996E-4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8.6944799999999999E-4</v>
      </c>
      <c r="M86" s="1" t="s">
        <v>2</v>
      </c>
      <c r="N86" s="1">
        <v>0</v>
      </c>
      <c r="O86" s="1">
        <v>4.3423600000000001E-4</v>
      </c>
      <c r="P86" s="1">
        <v>0</v>
      </c>
      <c r="Q86" s="1">
        <v>0</v>
      </c>
    </row>
    <row r="87" spans="1:17" x14ac:dyDescent="0.3">
      <c r="A87" s="1">
        <v>1</v>
      </c>
      <c r="B87" s="24">
        <f t="shared" si="2"/>
        <v>0.74097222222222225</v>
      </c>
      <c r="C87" s="23">
        <f t="shared" si="3"/>
        <v>44039</v>
      </c>
      <c r="D87" s="23">
        <v>44039.740969999999</v>
      </c>
      <c r="E87" s="1">
        <v>0</v>
      </c>
      <c r="F87" s="1">
        <v>2.84374E-4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8.6944799999999999E-4</v>
      </c>
      <c r="M87" s="1" t="s">
        <v>2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3">
      <c r="A88" s="1">
        <v>1</v>
      </c>
      <c r="B88" s="24">
        <f t="shared" si="2"/>
        <v>0.7416666666666667</v>
      </c>
      <c r="C88" s="23">
        <f t="shared" si="3"/>
        <v>44039</v>
      </c>
      <c r="D88" s="23">
        <v>44039.741670000003</v>
      </c>
      <c r="E88" s="1">
        <v>0</v>
      </c>
      <c r="F88" s="1">
        <v>5.6882799999999996E-4</v>
      </c>
      <c r="G88" s="1">
        <v>0</v>
      </c>
      <c r="H88" s="1">
        <v>0</v>
      </c>
      <c r="I88" s="1">
        <v>8.6704999999999996E-4</v>
      </c>
      <c r="J88" s="1">
        <v>0</v>
      </c>
      <c r="K88" s="1">
        <v>0</v>
      </c>
      <c r="L88" s="1">
        <v>1.739141E-3</v>
      </c>
      <c r="M88" s="1" t="s">
        <v>2</v>
      </c>
      <c r="N88" s="1">
        <v>4.7879200000000002E-4</v>
      </c>
      <c r="O88" s="1">
        <v>0</v>
      </c>
      <c r="P88" s="1">
        <v>0</v>
      </c>
      <c r="Q88" s="1">
        <v>0</v>
      </c>
    </row>
    <row r="89" spans="1:17" x14ac:dyDescent="0.3">
      <c r="A89" s="1">
        <v>1</v>
      </c>
      <c r="B89" s="24">
        <f t="shared" si="2"/>
        <v>0.74236111111111114</v>
      </c>
      <c r="C89" s="23">
        <f t="shared" si="3"/>
        <v>44039</v>
      </c>
      <c r="D89" s="23">
        <v>44039.742359999997</v>
      </c>
      <c r="E89" s="1">
        <v>0</v>
      </c>
      <c r="F89" s="1">
        <v>2.84374E-4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8.6944799999999999E-4</v>
      </c>
      <c r="M89" s="1" t="s">
        <v>2</v>
      </c>
      <c r="N89" s="1">
        <v>0</v>
      </c>
      <c r="O89" s="1">
        <v>0</v>
      </c>
      <c r="P89" s="1">
        <v>0</v>
      </c>
      <c r="Q89" s="1">
        <v>7.7979799999999995E-4</v>
      </c>
    </row>
    <row r="90" spans="1:17" x14ac:dyDescent="0.3">
      <c r="A90" s="1">
        <v>1</v>
      </c>
      <c r="B90" s="24">
        <f t="shared" si="2"/>
        <v>0.74305555555555547</v>
      </c>
      <c r="C90" s="23">
        <f t="shared" si="3"/>
        <v>44039</v>
      </c>
      <c r="D90" s="23">
        <v>44039.743060000001</v>
      </c>
      <c r="E90" s="1">
        <v>0</v>
      </c>
      <c r="F90" s="1">
        <v>5.6882799999999996E-4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8.6944799999999999E-4</v>
      </c>
      <c r="M90" s="1" t="s">
        <v>2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 s="1">
        <v>1</v>
      </c>
      <c r="B91" s="24">
        <f t="shared" si="2"/>
        <v>0.74375000000000002</v>
      </c>
      <c r="C91" s="23">
        <f t="shared" si="3"/>
        <v>44039</v>
      </c>
      <c r="D91" s="23">
        <v>44039.743750000001</v>
      </c>
      <c r="E91" s="1">
        <v>0</v>
      </c>
      <c r="F91" s="1">
        <v>2.84374E-4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 t="s">
        <v>2</v>
      </c>
      <c r="N91" s="1">
        <v>0</v>
      </c>
      <c r="O91" s="1">
        <v>4.3423600000000001E-4</v>
      </c>
      <c r="P91" s="1">
        <v>0</v>
      </c>
      <c r="Q91" s="1">
        <v>0</v>
      </c>
    </row>
    <row r="92" spans="1:17" x14ac:dyDescent="0.3">
      <c r="A92" s="1">
        <v>1</v>
      </c>
      <c r="B92" s="24">
        <f t="shared" si="2"/>
        <v>0.74444444444444446</v>
      </c>
      <c r="C92" s="23">
        <f t="shared" si="3"/>
        <v>44039</v>
      </c>
      <c r="D92" s="23">
        <v>44039.744440000002</v>
      </c>
      <c r="E92" s="1">
        <v>0</v>
      </c>
      <c r="F92" s="1">
        <v>2.84374E-4</v>
      </c>
      <c r="G92" s="1">
        <v>0</v>
      </c>
      <c r="H92" s="1">
        <v>6.1665500000000002E-4</v>
      </c>
      <c r="I92" s="1">
        <v>0</v>
      </c>
      <c r="J92" s="1">
        <v>0</v>
      </c>
      <c r="K92" s="1">
        <v>0</v>
      </c>
      <c r="L92" s="1">
        <v>8.6944799999999999E-4</v>
      </c>
      <c r="M92" s="1" t="s">
        <v>2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 s="1">
        <v>1</v>
      </c>
      <c r="B93" s="24">
        <f t="shared" si="2"/>
        <v>0.74513888888888891</v>
      </c>
      <c r="C93" s="23">
        <f t="shared" si="3"/>
        <v>44039</v>
      </c>
      <c r="D93" s="23">
        <v>44039.745139999999</v>
      </c>
      <c r="E93" s="1">
        <v>0</v>
      </c>
      <c r="F93" s="1">
        <v>2.84374E-4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8.6944799999999999E-4</v>
      </c>
      <c r="M93" s="1" t="s">
        <v>2</v>
      </c>
      <c r="N93" s="1">
        <v>0</v>
      </c>
      <c r="O93" s="1">
        <v>0</v>
      </c>
      <c r="P93" s="1">
        <v>0</v>
      </c>
      <c r="Q93" s="1">
        <v>7.7979799999999995E-4</v>
      </c>
    </row>
    <row r="94" spans="1:17" x14ac:dyDescent="0.3">
      <c r="A94" s="1">
        <v>1</v>
      </c>
      <c r="B94" s="24">
        <f t="shared" si="2"/>
        <v>0.74583333333333324</v>
      </c>
      <c r="C94" s="23">
        <f t="shared" si="3"/>
        <v>44039</v>
      </c>
      <c r="D94" s="23">
        <v>44039.74583</v>
      </c>
      <c r="E94" s="1">
        <v>0</v>
      </c>
      <c r="F94" s="1">
        <v>2.84374E-4</v>
      </c>
      <c r="G94" s="1">
        <v>0</v>
      </c>
      <c r="H94" s="1">
        <v>0</v>
      </c>
      <c r="I94" s="1">
        <v>0</v>
      </c>
      <c r="J94" s="1">
        <v>0</v>
      </c>
      <c r="K94" s="1">
        <v>5.5553799999999995E-4</v>
      </c>
      <c r="L94" s="1">
        <v>0</v>
      </c>
      <c r="M94" s="1" t="s">
        <v>2</v>
      </c>
      <c r="N94" s="1">
        <v>0</v>
      </c>
      <c r="O94" s="1">
        <v>0</v>
      </c>
      <c r="P94" s="1">
        <v>0</v>
      </c>
      <c r="Q94" s="1">
        <v>0</v>
      </c>
    </row>
    <row r="95" spans="1:17" x14ac:dyDescent="0.3">
      <c r="A95" s="1">
        <v>1</v>
      </c>
      <c r="B95" s="24">
        <f t="shared" si="2"/>
        <v>0.74652777777777779</v>
      </c>
      <c r="C95" s="23">
        <f t="shared" si="3"/>
        <v>44039</v>
      </c>
      <c r="D95" s="23">
        <v>44039.746529999997</v>
      </c>
      <c r="E95" s="1">
        <v>0</v>
      </c>
      <c r="F95" s="1">
        <v>2.84374E-4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8.6944799999999999E-4</v>
      </c>
      <c r="M95" s="1" t="s">
        <v>2</v>
      </c>
      <c r="N95" s="1">
        <v>0</v>
      </c>
      <c r="O95" s="1">
        <v>4.3423600000000001E-4</v>
      </c>
      <c r="P95" s="1">
        <v>0</v>
      </c>
      <c r="Q95" s="1">
        <v>0</v>
      </c>
    </row>
    <row r="96" spans="1:17" x14ac:dyDescent="0.3">
      <c r="A96" s="1">
        <v>1</v>
      </c>
      <c r="B96" s="24">
        <f t="shared" si="2"/>
        <v>0.74722222222222223</v>
      </c>
      <c r="C96" s="23">
        <f t="shared" si="3"/>
        <v>44039</v>
      </c>
      <c r="D96" s="23">
        <v>44039.747219999997</v>
      </c>
      <c r="E96" s="1">
        <v>0</v>
      </c>
      <c r="F96" s="1">
        <v>2.84374E-4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8.6944799999999999E-4</v>
      </c>
      <c r="M96" s="1" t="s">
        <v>2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3">
      <c r="A97" s="1">
        <v>1</v>
      </c>
      <c r="B97" s="24">
        <f t="shared" si="2"/>
        <v>0.74791666666666667</v>
      </c>
      <c r="C97" s="23">
        <f t="shared" si="3"/>
        <v>44039</v>
      </c>
      <c r="D97" s="23">
        <v>44039.747920000002</v>
      </c>
      <c r="E97" s="1">
        <v>0</v>
      </c>
      <c r="F97" s="1">
        <v>2.84374E-4</v>
      </c>
      <c r="G97" s="1">
        <v>0</v>
      </c>
      <c r="H97" s="1">
        <v>6.1665500000000002E-4</v>
      </c>
      <c r="I97" s="1">
        <v>0</v>
      </c>
      <c r="J97" s="1">
        <v>0</v>
      </c>
      <c r="K97" s="1">
        <v>0</v>
      </c>
      <c r="L97" s="1">
        <v>0</v>
      </c>
      <c r="M97" s="1" t="s">
        <v>2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3">
      <c r="A98" s="1">
        <v>1</v>
      </c>
      <c r="B98" s="24">
        <f t="shared" si="2"/>
        <v>0.74861111111111101</v>
      </c>
      <c r="C98" s="23">
        <f t="shared" si="3"/>
        <v>44039</v>
      </c>
      <c r="D98" s="23">
        <v>44039.748610000002</v>
      </c>
      <c r="E98" s="1">
        <v>0</v>
      </c>
      <c r="F98" s="1">
        <v>2.84374E-4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8.6944799999999999E-4</v>
      </c>
      <c r="M98" s="1" t="s">
        <v>2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3">
      <c r="A99" s="1">
        <v>1</v>
      </c>
      <c r="B99" s="24">
        <f t="shared" si="2"/>
        <v>0.74930555555555556</v>
      </c>
      <c r="C99" s="23">
        <f t="shared" si="3"/>
        <v>44039</v>
      </c>
      <c r="D99" s="23">
        <v>44039.749309999999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 t="s">
        <v>2</v>
      </c>
      <c r="N99" s="1">
        <v>4.7879200000000002E-4</v>
      </c>
      <c r="O99" s="1">
        <v>0</v>
      </c>
      <c r="P99" s="1">
        <v>0</v>
      </c>
      <c r="Q99" s="1">
        <v>7.7979799999999995E-4</v>
      </c>
    </row>
    <row r="100" spans="1:17" x14ac:dyDescent="0.3">
      <c r="A100" s="1">
        <v>4</v>
      </c>
      <c r="B100" s="24">
        <f t="shared" si="2"/>
        <v>0.78333333333333333</v>
      </c>
      <c r="C100" s="23">
        <f t="shared" si="3"/>
        <v>44044</v>
      </c>
      <c r="D100" s="23">
        <v>44044.783329999998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 t="s">
        <v>2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3">
      <c r="A101" s="1">
        <v>4</v>
      </c>
      <c r="B101" s="24">
        <f t="shared" si="2"/>
        <v>0.78402777777777777</v>
      </c>
      <c r="C101" s="23">
        <f t="shared" si="3"/>
        <v>44044</v>
      </c>
      <c r="D101" s="23">
        <v>44044.784030000003</v>
      </c>
      <c r="E101" s="1">
        <v>0.66904159200000002</v>
      </c>
      <c r="F101" s="1">
        <v>0</v>
      </c>
      <c r="G101" s="1">
        <v>0</v>
      </c>
      <c r="H101" s="1">
        <v>0</v>
      </c>
      <c r="I101" s="1">
        <v>0</v>
      </c>
      <c r="J101" s="1" t="s">
        <v>2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3">
      <c r="A102" s="1">
        <v>4</v>
      </c>
      <c r="B102" s="24">
        <f t="shared" si="2"/>
        <v>0.78472222222222221</v>
      </c>
      <c r="C102" s="23">
        <f t="shared" si="3"/>
        <v>44044</v>
      </c>
      <c r="D102" s="23">
        <v>44044.784720000003</v>
      </c>
      <c r="E102" s="1">
        <v>2.1644539429999998</v>
      </c>
      <c r="F102" s="1">
        <v>1.42267E-3</v>
      </c>
      <c r="G102" s="1">
        <v>0</v>
      </c>
      <c r="H102" s="1">
        <v>0</v>
      </c>
      <c r="I102" s="1">
        <v>1.734345E-3</v>
      </c>
      <c r="J102" s="1" t="s">
        <v>2</v>
      </c>
      <c r="K102" s="1">
        <v>0</v>
      </c>
      <c r="L102" s="1">
        <v>8.7054869999999996E-3</v>
      </c>
      <c r="M102" s="1">
        <v>2.4819180000000001E-3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3">
      <c r="A103" s="1">
        <v>4</v>
      </c>
      <c r="B103" s="24">
        <f t="shared" si="2"/>
        <v>0.78541666666666676</v>
      </c>
      <c r="C103" s="23">
        <f t="shared" si="3"/>
        <v>44044</v>
      </c>
      <c r="D103" s="23">
        <v>44044.78542</v>
      </c>
      <c r="E103" s="1">
        <v>2.1644828110000001</v>
      </c>
      <c r="F103" s="1">
        <v>4.845233E-3</v>
      </c>
      <c r="G103" s="1">
        <v>4.5362199999999999E-4</v>
      </c>
      <c r="H103" s="1">
        <v>6.1665500000000002E-4</v>
      </c>
      <c r="I103" s="1">
        <v>2.6018830000000001E-3</v>
      </c>
      <c r="J103" s="1" t="s">
        <v>2</v>
      </c>
      <c r="K103" s="1">
        <v>5.5553799999999995E-4</v>
      </c>
      <c r="L103" s="1">
        <v>5.2598077E-2</v>
      </c>
      <c r="M103" s="1">
        <v>1.4922896E-2</v>
      </c>
      <c r="N103" s="1">
        <v>3.8341109999999999E-3</v>
      </c>
      <c r="O103" s="1">
        <v>8.68595E-4</v>
      </c>
      <c r="P103" s="1">
        <v>3.1928490000000002E-3</v>
      </c>
      <c r="Q103" s="1">
        <v>2.3400539999999998E-3</v>
      </c>
    </row>
    <row r="104" spans="1:17" x14ac:dyDescent="0.3">
      <c r="A104" s="1">
        <v>4</v>
      </c>
      <c r="B104" s="24">
        <f t="shared" si="2"/>
        <v>0.78611111111111109</v>
      </c>
      <c r="C104" s="23">
        <f t="shared" si="3"/>
        <v>44044</v>
      </c>
      <c r="D104" s="23">
        <v>44044.786110000001</v>
      </c>
      <c r="E104" s="1">
        <v>1.6483883770000001</v>
      </c>
      <c r="F104" s="1">
        <v>1.0862327999999999E-2</v>
      </c>
      <c r="G104" s="1">
        <v>9.0737200000000004E-4</v>
      </c>
      <c r="H104" s="1">
        <v>3.08501E-3</v>
      </c>
      <c r="I104" s="1">
        <v>3.4696649999999998E-3</v>
      </c>
      <c r="J104" s="1" t="s">
        <v>2</v>
      </c>
      <c r="K104" s="1">
        <v>3.8920460000000001E-3</v>
      </c>
      <c r="L104" s="1">
        <v>9.6490666000000003E-2</v>
      </c>
      <c r="M104" s="1">
        <v>2.7416045E-2</v>
      </c>
      <c r="N104" s="1">
        <v>1.2492322E-2</v>
      </c>
      <c r="O104" s="1">
        <v>9.1445910000000005E-3</v>
      </c>
      <c r="P104" s="1">
        <v>1.321666E-2</v>
      </c>
      <c r="Q104" s="1">
        <v>1.559817E-3</v>
      </c>
    </row>
    <row r="105" spans="1:17" x14ac:dyDescent="0.3">
      <c r="A105" s="1">
        <v>4</v>
      </c>
      <c r="B105" s="24">
        <f t="shared" si="2"/>
        <v>0.78680555555555554</v>
      </c>
      <c r="C105" s="23">
        <f t="shared" si="3"/>
        <v>44044</v>
      </c>
      <c r="D105" s="23">
        <v>44044.786809999998</v>
      </c>
      <c r="E105" s="1">
        <v>1.8548145890000001</v>
      </c>
      <c r="F105" s="1">
        <v>1.6625425999999999E-2</v>
      </c>
      <c r="G105" s="1">
        <v>5.4518889999999997E-3</v>
      </c>
      <c r="H105" s="1">
        <v>6.7927459999999997E-3</v>
      </c>
      <c r="I105" s="1">
        <v>2.6018830000000001E-3</v>
      </c>
      <c r="J105" s="1" t="s">
        <v>2</v>
      </c>
      <c r="K105" s="1">
        <v>5.0054649999999997E-3</v>
      </c>
      <c r="L105" s="1">
        <v>0.14038325600000001</v>
      </c>
      <c r="M105" s="1">
        <v>2.1579428000000001E-2</v>
      </c>
      <c r="N105" s="1">
        <v>2.3133507000000001E-2</v>
      </c>
      <c r="O105" s="1">
        <v>8.2713620000000009E-3</v>
      </c>
      <c r="P105" s="1">
        <v>2.290501E-2</v>
      </c>
      <c r="Q105" s="1">
        <v>1.559817E-3</v>
      </c>
    </row>
    <row r="106" spans="1:17" x14ac:dyDescent="0.3">
      <c r="A106" s="1">
        <v>4</v>
      </c>
      <c r="B106" s="24">
        <f t="shared" si="2"/>
        <v>0.78749999999999998</v>
      </c>
      <c r="C106" s="23">
        <f t="shared" si="3"/>
        <v>44044</v>
      </c>
      <c r="D106" s="23">
        <v>44044.787499999999</v>
      </c>
      <c r="E106" s="1">
        <v>1.338951303</v>
      </c>
      <c r="F106" s="1">
        <v>1.7203474999999999E-2</v>
      </c>
      <c r="G106" s="1">
        <v>7.7289250000000002E-3</v>
      </c>
      <c r="H106" s="1">
        <v>1.6710494999999999E-2</v>
      </c>
      <c r="I106" s="1">
        <v>2.6018830000000001E-3</v>
      </c>
      <c r="J106" s="1" t="s">
        <v>2</v>
      </c>
      <c r="K106" s="1">
        <v>5.5624089999999999E-3</v>
      </c>
      <c r="L106" s="1">
        <v>0.121297739</v>
      </c>
      <c r="M106" s="1">
        <v>1.9913904999999999E-2</v>
      </c>
      <c r="N106" s="1">
        <v>1.8772480000000001E-2</v>
      </c>
      <c r="O106" s="1">
        <v>7.3986199999999998E-3</v>
      </c>
      <c r="P106" s="1">
        <v>2.3715256000000001E-2</v>
      </c>
      <c r="Q106" s="1">
        <v>5.4631979999999998E-3</v>
      </c>
    </row>
    <row r="107" spans="1:17" x14ac:dyDescent="0.3">
      <c r="A107" s="1">
        <v>4</v>
      </c>
      <c r="B107" s="24">
        <f t="shared" si="2"/>
        <v>0.78819444444444453</v>
      </c>
      <c r="C107" s="23">
        <f t="shared" si="3"/>
        <v>44044</v>
      </c>
      <c r="D107" s="23">
        <v>44044.788189999999</v>
      </c>
      <c r="E107" s="1">
        <v>0.154320706</v>
      </c>
      <c r="F107" s="1">
        <v>1.7203474999999999E-2</v>
      </c>
      <c r="G107" s="1">
        <v>9.0966740000000008E-3</v>
      </c>
      <c r="H107" s="1">
        <v>1.5468358E-2</v>
      </c>
      <c r="I107" s="1">
        <v>1.734345E-3</v>
      </c>
      <c r="J107" s="1" t="s">
        <v>2</v>
      </c>
      <c r="K107" s="1">
        <v>5.5624089999999999E-3</v>
      </c>
      <c r="L107" s="1">
        <v>9.8397851999999994E-2</v>
      </c>
      <c r="M107" s="1">
        <v>1.0770096999999999E-2</v>
      </c>
      <c r="N107" s="1">
        <v>2.0224954999999999E-2</v>
      </c>
      <c r="O107" s="1">
        <v>6.9624309999999998E-3</v>
      </c>
      <c r="P107" s="1">
        <v>2.4120545E-2</v>
      </c>
      <c r="Q107" s="1">
        <v>7.0260849999999996E-3</v>
      </c>
    </row>
    <row r="108" spans="1:17" x14ac:dyDescent="0.3">
      <c r="A108" s="1">
        <v>4</v>
      </c>
      <c r="B108" s="24">
        <f t="shared" si="2"/>
        <v>0.78888888888888886</v>
      </c>
      <c r="C108" s="23">
        <f t="shared" si="3"/>
        <v>44044</v>
      </c>
      <c r="D108" s="23">
        <v>44044.788890000003</v>
      </c>
      <c r="E108" s="1">
        <v>0.102880471</v>
      </c>
      <c r="F108" s="1">
        <v>1.6047691999999999E-2</v>
      </c>
      <c r="G108" s="1">
        <v>5.907041E-3</v>
      </c>
      <c r="H108" s="1">
        <v>6.7927459999999997E-3</v>
      </c>
      <c r="I108" s="1">
        <v>1.734345E-3</v>
      </c>
      <c r="J108" s="1" t="s">
        <v>2</v>
      </c>
      <c r="K108" s="1">
        <v>4.4486780000000002E-3</v>
      </c>
      <c r="L108" s="1">
        <v>7.5497964000000001E-2</v>
      </c>
      <c r="M108" s="1">
        <v>4.9659309999999998E-3</v>
      </c>
      <c r="N108" s="1">
        <v>1.4905092E-2</v>
      </c>
      <c r="O108" s="1">
        <v>5.2188950000000003E-3</v>
      </c>
      <c r="P108" s="1">
        <v>1.6842294000000001E-2</v>
      </c>
      <c r="Q108" s="1">
        <v>5.4631979999999998E-3</v>
      </c>
    </row>
    <row r="109" spans="1:17" x14ac:dyDescent="0.3">
      <c r="A109" s="1">
        <v>4</v>
      </c>
      <c r="B109" s="24">
        <f t="shared" si="2"/>
        <v>0.7895833333333333</v>
      </c>
      <c r="C109" s="23">
        <f t="shared" si="3"/>
        <v>44044</v>
      </c>
      <c r="D109" s="23">
        <v>44044.789579999997</v>
      </c>
      <c r="E109" s="1">
        <v>5.1440235000000001E-2</v>
      </c>
      <c r="F109" s="1">
        <v>7.4196920000000003E-3</v>
      </c>
      <c r="G109" s="1">
        <v>4.5419659999999997E-3</v>
      </c>
      <c r="H109" s="1">
        <v>4.3202290000000001E-3</v>
      </c>
      <c r="I109" s="1">
        <v>8.6704999999999996E-4</v>
      </c>
      <c r="J109" s="1" t="s">
        <v>2</v>
      </c>
      <c r="K109" s="1">
        <v>2.7792519999999999E-3</v>
      </c>
      <c r="L109" s="1">
        <v>5.2598077E-2</v>
      </c>
      <c r="M109" s="1">
        <v>3.3096900000000001E-3</v>
      </c>
      <c r="N109" s="1">
        <v>7.6768339999999996E-3</v>
      </c>
      <c r="O109" s="1">
        <v>3.4773099999999999E-3</v>
      </c>
      <c r="P109" s="1">
        <v>6.3928689999999998E-3</v>
      </c>
      <c r="Q109" s="1">
        <v>4.6820830000000001E-3</v>
      </c>
    </row>
    <row r="110" spans="1:17" x14ac:dyDescent="0.3">
      <c r="A110" s="1">
        <v>4</v>
      </c>
      <c r="B110" s="24">
        <f t="shared" si="2"/>
        <v>0.79027777777777775</v>
      </c>
      <c r="C110" s="23">
        <f t="shared" si="3"/>
        <v>44044</v>
      </c>
      <c r="D110" s="23">
        <v>44044.790280000001</v>
      </c>
      <c r="E110" s="1">
        <v>0</v>
      </c>
      <c r="F110" s="1">
        <v>3.9885140000000003E-3</v>
      </c>
      <c r="G110" s="1">
        <v>2.2693879999999998E-3</v>
      </c>
      <c r="H110" s="1">
        <v>2.4676609999999999E-3</v>
      </c>
      <c r="I110" s="1">
        <v>8.6704999999999996E-4</v>
      </c>
      <c r="J110" s="1" t="s">
        <v>2</v>
      </c>
      <c r="K110" s="1">
        <v>1.6670820000000001E-3</v>
      </c>
      <c r="L110" s="1">
        <v>2.9698189E-2</v>
      </c>
      <c r="M110" s="1">
        <v>1.6543790000000001E-3</v>
      </c>
      <c r="N110" s="1">
        <v>4.7939849999999997E-3</v>
      </c>
      <c r="O110" s="1">
        <v>1.7376780000000001E-3</v>
      </c>
      <c r="P110" s="1">
        <v>3.1928490000000002E-3</v>
      </c>
      <c r="Q110" s="1">
        <v>4.6820830000000001E-3</v>
      </c>
    </row>
    <row r="111" spans="1:17" x14ac:dyDescent="0.3">
      <c r="A111" s="1">
        <v>4</v>
      </c>
      <c r="B111" s="24">
        <f t="shared" si="2"/>
        <v>0.7909722222222223</v>
      </c>
      <c r="C111" s="23">
        <f t="shared" si="3"/>
        <v>44044</v>
      </c>
      <c r="D111" s="23">
        <v>44044.790970000002</v>
      </c>
      <c r="E111" s="1">
        <v>0</v>
      </c>
      <c r="F111" s="1">
        <v>2.5622470000000001E-3</v>
      </c>
      <c r="G111" s="1">
        <v>2.2693879999999998E-3</v>
      </c>
      <c r="H111" s="1">
        <v>1.233484E-3</v>
      </c>
      <c r="I111" s="1">
        <v>8.6704999999999996E-4</v>
      </c>
      <c r="J111" s="1" t="s">
        <v>2</v>
      </c>
      <c r="K111" s="1">
        <v>1.6670820000000001E-3</v>
      </c>
      <c r="L111" s="1">
        <v>1.5687464000000002E-2</v>
      </c>
      <c r="M111" s="1">
        <v>1.6543790000000001E-3</v>
      </c>
      <c r="N111" s="1">
        <v>3.8341109999999999E-3</v>
      </c>
      <c r="O111" s="1">
        <v>1.7376780000000001E-3</v>
      </c>
      <c r="P111" s="1">
        <v>2.3939640000000002E-3</v>
      </c>
      <c r="Q111" s="1">
        <v>3.1205109999999999E-3</v>
      </c>
    </row>
    <row r="112" spans="1:17" x14ac:dyDescent="0.3">
      <c r="A112" s="1">
        <v>4</v>
      </c>
      <c r="B112" s="24">
        <f t="shared" si="2"/>
        <v>0.79166666666666663</v>
      </c>
      <c r="C112" s="23">
        <f t="shared" si="3"/>
        <v>44044</v>
      </c>
      <c r="D112" s="23">
        <v>44044.791669999999</v>
      </c>
      <c r="E112" s="1">
        <v>0</v>
      </c>
      <c r="F112" s="1">
        <v>1.9922989999999999E-3</v>
      </c>
      <c r="G112" s="1">
        <v>2.2693879999999998E-3</v>
      </c>
      <c r="H112" s="1">
        <v>1.233484E-3</v>
      </c>
      <c r="I112" s="1">
        <v>0</v>
      </c>
      <c r="J112" s="1" t="s">
        <v>2</v>
      </c>
      <c r="K112" s="1">
        <v>1.111232E-3</v>
      </c>
      <c r="L112" s="1">
        <v>1.2194524E-2</v>
      </c>
      <c r="M112" s="1">
        <v>8.27073E-4</v>
      </c>
      <c r="N112" s="1">
        <v>2.395309E-3</v>
      </c>
      <c r="O112" s="1">
        <v>1.3030749999999999E-3</v>
      </c>
      <c r="P112" s="1">
        <v>1.595527E-3</v>
      </c>
      <c r="Q112" s="1">
        <v>2.3400539999999998E-3</v>
      </c>
    </row>
    <row r="113" spans="1:17" x14ac:dyDescent="0.3">
      <c r="A113" s="1">
        <v>4</v>
      </c>
      <c r="B113" s="24">
        <f t="shared" si="2"/>
        <v>0.79236111111111107</v>
      </c>
      <c r="C113" s="23">
        <f t="shared" si="3"/>
        <v>44044</v>
      </c>
      <c r="D113" s="23">
        <v>44044.792359999999</v>
      </c>
      <c r="E113" s="1">
        <v>5.1440235000000001E-2</v>
      </c>
      <c r="F113" s="1">
        <v>1.42267E-3</v>
      </c>
      <c r="G113" s="1">
        <v>1.36125E-3</v>
      </c>
      <c r="H113" s="1">
        <v>1.233484E-3</v>
      </c>
      <c r="I113" s="1">
        <v>8.6704999999999996E-4</v>
      </c>
      <c r="J113" s="1" t="s">
        <v>2</v>
      </c>
      <c r="K113" s="1">
        <v>5.5553799999999995E-4</v>
      </c>
      <c r="L113" s="1">
        <v>1.0449517E-2</v>
      </c>
      <c r="M113" s="1">
        <v>0</v>
      </c>
      <c r="N113" s="1">
        <v>1.436781E-3</v>
      </c>
      <c r="O113" s="1">
        <v>1.3030749999999999E-3</v>
      </c>
      <c r="P113" s="1">
        <v>7.97539E-4</v>
      </c>
      <c r="Q113" s="1">
        <v>1.559817E-3</v>
      </c>
    </row>
    <row r="114" spans="1:17" x14ac:dyDescent="0.3">
      <c r="A114" s="1">
        <v>4</v>
      </c>
      <c r="B114" s="24">
        <f t="shared" si="2"/>
        <v>0.79305555555555562</v>
      </c>
      <c r="C114" s="23">
        <f t="shared" si="3"/>
        <v>44044</v>
      </c>
      <c r="D114" s="23">
        <v>44044.793060000004</v>
      </c>
      <c r="E114" s="1">
        <v>0</v>
      </c>
      <c r="F114" s="1">
        <v>1.137976E-3</v>
      </c>
      <c r="G114" s="1">
        <v>9.0737200000000004E-4</v>
      </c>
      <c r="H114" s="1">
        <v>6.1665500000000002E-4</v>
      </c>
      <c r="I114" s="1">
        <v>0</v>
      </c>
      <c r="J114" s="1" t="s">
        <v>2</v>
      </c>
      <c r="K114" s="1">
        <v>5.5553799999999995E-4</v>
      </c>
      <c r="L114" s="1">
        <v>1.0449517E-2</v>
      </c>
      <c r="M114" s="1">
        <v>8.27073E-4</v>
      </c>
      <c r="N114" s="1">
        <v>1.436781E-3</v>
      </c>
      <c r="O114" s="1">
        <v>8.68595E-4</v>
      </c>
      <c r="P114" s="1">
        <v>7.97539E-4</v>
      </c>
      <c r="Q114" s="1">
        <v>1.559817E-3</v>
      </c>
    </row>
    <row r="115" spans="1:17" x14ac:dyDescent="0.3">
      <c r="A115" s="1">
        <v>4</v>
      </c>
      <c r="B115" s="24">
        <f t="shared" si="2"/>
        <v>0.79375000000000007</v>
      </c>
      <c r="C115" s="23">
        <f t="shared" si="3"/>
        <v>44044</v>
      </c>
      <c r="D115" s="23">
        <v>44044.793749999997</v>
      </c>
      <c r="E115" s="1">
        <v>0</v>
      </c>
      <c r="F115" s="1">
        <v>1.137976E-3</v>
      </c>
      <c r="G115" s="1">
        <v>4.5362199999999999E-4</v>
      </c>
      <c r="H115" s="1">
        <v>6.1665500000000002E-4</v>
      </c>
      <c r="I115" s="1">
        <v>0</v>
      </c>
      <c r="J115" s="1" t="s">
        <v>2</v>
      </c>
      <c r="K115" s="1">
        <v>5.5553799999999995E-4</v>
      </c>
      <c r="L115" s="1">
        <v>8.7054869999999996E-3</v>
      </c>
      <c r="M115" s="1">
        <v>0</v>
      </c>
      <c r="N115" s="1">
        <v>9.57719E-4</v>
      </c>
      <c r="O115" s="1">
        <v>8.68595E-4</v>
      </c>
      <c r="P115" s="1">
        <v>7.97539E-4</v>
      </c>
      <c r="Q115" s="1">
        <v>7.7979799999999995E-4</v>
      </c>
    </row>
    <row r="116" spans="1:17" x14ac:dyDescent="0.3">
      <c r="A116" s="1">
        <v>4</v>
      </c>
      <c r="B116" s="24">
        <f t="shared" si="2"/>
        <v>0.7944444444444444</v>
      </c>
      <c r="C116" s="23">
        <f t="shared" si="3"/>
        <v>44044</v>
      </c>
      <c r="D116" s="23">
        <v>44044.794439999998</v>
      </c>
      <c r="E116" s="1">
        <v>0</v>
      </c>
      <c r="F116" s="1">
        <v>1.137976E-3</v>
      </c>
      <c r="G116" s="1">
        <v>4.5362199999999999E-4</v>
      </c>
      <c r="H116" s="1">
        <v>6.1665500000000002E-4</v>
      </c>
      <c r="I116" s="1">
        <v>8.6704999999999996E-4</v>
      </c>
      <c r="J116" s="1" t="s">
        <v>2</v>
      </c>
      <c r="K116" s="1">
        <v>5.5553799999999995E-4</v>
      </c>
      <c r="L116" s="1">
        <v>6.962434E-3</v>
      </c>
      <c r="M116" s="1">
        <v>0</v>
      </c>
      <c r="N116" s="1">
        <v>9.57719E-4</v>
      </c>
      <c r="O116" s="1">
        <v>8.68595E-4</v>
      </c>
      <c r="P116" s="1">
        <v>3.9871299999999998E-4</v>
      </c>
      <c r="Q116" s="1">
        <v>1.559817E-3</v>
      </c>
    </row>
    <row r="117" spans="1:17" x14ac:dyDescent="0.3">
      <c r="A117" s="1">
        <v>4</v>
      </c>
      <c r="B117" s="24">
        <f t="shared" si="2"/>
        <v>0.79513888888888884</v>
      </c>
      <c r="C117" s="23">
        <f t="shared" si="3"/>
        <v>44044</v>
      </c>
      <c r="D117" s="23">
        <v>44044.795140000002</v>
      </c>
      <c r="E117" s="1">
        <v>5.1440235000000001E-2</v>
      </c>
      <c r="F117" s="1">
        <v>8.5336199999999998E-4</v>
      </c>
      <c r="G117" s="1">
        <v>4.5362199999999999E-4</v>
      </c>
      <c r="H117" s="1">
        <v>0</v>
      </c>
      <c r="I117" s="1">
        <v>0</v>
      </c>
      <c r="J117" s="1" t="s">
        <v>2</v>
      </c>
      <c r="K117" s="1">
        <v>5.5553799999999995E-4</v>
      </c>
      <c r="L117" s="1">
        <v>5.2203579999999996E-3</v>
      </c>
      <c r="M117" s="1">
        <v>0</v>
      </c>
      <c r="N117" s="1">
        <v>4.7879200000000002E-4</v>
      </c>
      <c r="O117" s="1">
        <v>8.68595E-4</v>
      </c>
      <c r="P117" s="1">
        <v>3.9871299999999998E-4</v>
      </c>
      <c r="Q117" s="1">
        <v>7.7979799999999995E-4</v>
      </c>
    </row>
    <row r="118" spans="1:17" x14ac:dyDescent="0.3">
      <c r="A118" s="1">
        <v>4</v>
      </c>
      <c r="B118" s="24">
        <f t="shared" si="2"/>
        <v>0.79583333333333339</v>
      </c>
      <c r="C118" s="23">
        <f t="shared" si="3"/>
        <v>44044</v>
      </c>
      <c r="D118" s="23">
        <v>44044.795830000003</v>
      </c>
      <c r="E118" s="1">
        <v>0</v>
      </c>
      <c r="F118" s="1">
        <v>8.5336199999999998E-4</v>
      </c>
      <c r="G118" s="1">
        <v>4.5362199999999999E-4</v>
      </c>
      <c r="H118" s="1">
        <v>6.1665500000000002E-4</v>
      </c>
      <c r="I118" s="1">
        <v>0</v>
      </c>
      <c r="J118" s="1" t="s">
        <v>2</v>
      </c>
      <c r="K118" s="1">
        <v>0</v>
      </c>
      <c r="L118" s="1">
        <v>4.3496869999999997E-3</v>
      </c>
      <c r="M118" s="1">
        <v>8.27073E-4</v>
      </c>
      <c r="N118" s="1">
        <v>4.7879200000000002E-4</v>
      </c>
      <c r="O118" s="1">
        <v>4.3423600000000001E-4</v>
      </c>
      <c r="P118" s="1">
        <v>3.9871299999999998E-4</v>
      </c>
      <c r="Q118" s="1">
        <v>0</v>
      </c>
    </row>
    <row r="119" spans="1:17" x14ac:dyDescent="0.3">
      <c r="A119" s="1">
        <v>4</v>
      </c>
      <c r="B119" s="24">
        <f t="shared" si="2"/>
        <v>0.79652777777777783</v>
      </c>
      <c r="C119" s="23">
        <f t="shared" si="3"/>
        <v>44044</v>
      </c>
      <c r="D119" s="23">
        <v>44044.79653</v>
      </c>
      <c r="E119" s="1">
        <v>0</v>
      </c>
      <c r="F119" s="1">
        <v>5.6882799999999996E-4</v>
      </c>
      <c r="G119" s="1">
        <v>0</v>
      </c>
      <c r="H119" s="1">
        <v>0</v>
      </c>
      <c r="I119" s="1">
        <v>0</v>
      </c>
      <c r="J119" s="1" t="s">
        <v>2</v>
      </c>
      <c r="K119" s="1">
        <v>5.5553799999999995E-4</v>
      </c>
      <c r="L119" s="1">
        <v>3.4792600000000001E-3</v>
      </c>
      <c r="M119" s="1">
        <v>0</v>
      </c>
      <c r="N119" s="1">
        <v>4.7879200000000002E-4</v>
      </c>
      <c r="O119" s="1">
        <v>4.3423600000000001E-4</v>
      </c>
      <c r="P119" s="1">
        <v>0</v>
      </c>
      <c r="Q119" s="1">
        <v>7.7979799999999995E-4</v>
      </c>
    </row>
    <row r="120" spans="1:17" x14ac:dyDescent="0.3">
      <c r="A120" s="1">
        <v>4</v>
      </c>
      <c r="B120" s="24">
        <f t="shared" si="2"/>
        <v>0.79722222222222217</v>
      </c>
      <c r="C120" s="23">
        <f t="shared" si="3"/>
        <v>44044</v>
      </c>
      <c r="D120" s="23">
        <v>44044.79722</v>
      </c>
      <c r="E120" s="1">
        <v>0</v>
      </c>
      <c r="F120" s="1">
        <v>5.6882799999999996E-4</v>
      </c>
      <c r="G120" s="1">
        <v>0</v>
      </c>
      <c r="H120" s="1">
        <v>0</v>
      </c>
      <c r="I120" s="1">
        <v>8.6704999999999996E-4</v>
      </c>
      <c r="J120" s="1" t="s">
        <v>2</v>
      </c>
      <c r="K120" s="1">
        <v>5.5553799999999995E-4</v>
      </c>
      <c r="L120" s="1">
        <v>3.4792600000000001E-3</v>
      </c>
      <c r="M120" s="1">
        <v>0</v>
      </c>
      <c r="N120" s="1">
        <v>4.7879200000000002E-4</v>
      </c>
      <c r="O120" s="1">
        <v>8.68595E-4</v>
      </c>
      <c r="P120" s="1">
        <v>3.9871299999999998E-4</v>
      </c>
      <c r="Q120" s="1">
        <v>7.7979799999999995E-4</v>
      </c>
    </row>
    <row r="121" spans="1:17" x14ac:dyDescent="0.3">
      <c r="A121" s="1">
        <v>4</v>
      </c>
      <c r="B121" s="24">
        <f t="shared" si="2"/>
        <v>0.79791666666666661</v>
      </c>
      <c r="C121" s="23">
        <f t="shared" si="3"/>
        <v>44044</v>
      </c>
      <c r="D121" s="23">
        <v>44044.797919999997</v>
      </c>
      <c r="E121" s="1">
        <v>0</v>
      </c>
      <c r="F121" s="1">
        <v>5.6882799999999996E-4</v>
      </c>
      <c r="G121" s="1">
        <v>4.5362199999999999E-4</v>
      </c>
      <c r="H121" s="1">
        <v>6.1665500000000002E-4</v>
      </c>
      <c r="I121" s="1">
        <v>0</v>
      </c>
      <c r="J121" s="1" t="s">
        <v>2</v>
      </c>
      <c r="K121" s="1">
        <v>0</v>
      </c>
      <c r="L121" s="1">
        <v>2.6090779999999999E-3</v>
      </c>
      <c r="M121" s="1">
        <v>0</v>
      </c>
      <c r="N121" s="1">
        <v>4.7879200000000002E-4</v>
      </c>
      <c r="O121" s="1">
        <v>4.3423600000000001E-4</v>
      </c>
      <c r="P121" s="1">
        <v>3.9871299999999998E-4</v>
      </c>
      <c r="Q121" s="1">
        <v>0</v>
      </c>
    </row>
    <row r="122" spans="1:17" x14ac:dyDescent="0.3">
      <c r="A122" s="1">
        <v>4</v>
      </c>
      <c r="B122" s="24">
        <f t="shared" si="2"/>
        <v>0.79861111111111116</v>
      </c>
      <c r="C122" s="23">
        <f t="shared" si="3"/>
        <v>44044</v>
      </c>
      <c r="D122" s="23">
        <v>44044.798609999998</v>
      </c>
      <c r="E122" s="1">
        <v>0</v>
      </c>
      <c r="F122" s="1">
        <v>5.6882799999999996E-4</v>
      </c>
      <c r="G122" s="1">
        <v>0</v>
      </c>
      <c r="H122" s="1">
        <v>0</v>
      </c>
      <c r="I122" s="1">
        <v>0</v>
      </c>
      <c r="J122" s="1" t="s">
        <v>2</v>
      </c>
      <c r="K122" s="1">
        <v>5.5553799999999995E-4</v>
      </c>
      <c r="L122" s="1">
        <v>2.6090779999999999E-3</v>
      </c>
      <c r="M122" s="1">
        <v>0</v>
      </c>
      <c r="N122" s="1">
        <v>0</v>
      </c>
      <c r="O122" s="1">
        <v>4.3423600000000001E-4</v>
      </c>
      <c r="P122" s="1">
        <v>0</v>
      </c>
      <c r="Q122" s="1">
        <v>7.7979799999999995E-4</v>
      </c>
    </row>
    <row r="123" spans="1:17" x14ac:dyDescent="0.3">
      <c r="A123" s="1">
        <v>4</v>
      </c>
      <c r="B123" s="24">
        <f t="shared" si="2"/>
        <v>0.7993055555555556</v>
      </c>
      <c r="C123" s="23">
        <f t="shared" si="3"/>
        <v>44044</v>
      </c>
      <c r="D123" s="23">
        <v>44044.799310000002</v>
      </c>
      <c r="E123" s="1">
        <v>0</v>
      </c>
      <c r="F123" s="1">
        <v>5.6882799999999996E-4</v>
      </c>
      <c r="G123" s="1">
        <v>0</v>
      </c>
      <c r="H123" s="1">
        <v>0</v>
      </c>
      <c r="I123" s="1">
        <v>0</v>
      </c>
      <c r="J123" s="1" t="s">
        <v>2</v>
      </c>
      <c r="K123" s="1">
        <v>0</v>
      </c>
      <c r="L123" s="1">
        <v>1.739141E-3</v>
      </c>
      <c r="M123" s="1">
        <v>0</v>
      </c>
      <c r="N123" s="1">
        <v>4.7879200000000002E-4</v>
      </c>
      <c r="O123" s="1">
        <v>4.3423600000000001E-4</v>
      </c>
      <c r="P123" s="1">
        <v>3.9871299999999998E-4</v>
      </c>
      <c r="Q123" s="1">
        <v>0</v>
      </c>
    </row>
    <row r="124" spans="1:17" x14ac:dyDescent="0.3">
      <c r="A124" s="1">
        <v>4</v>
      </c>
      <c r="B124" s="24">
        <f t="shared" si="2"/>
        <v>0.79999999999999993</v>
      </c>
      <c r="C124" s="23">
        <f t="shared" si="3"/>
        <v>44044</v>
      </c>
      <c r="D124" s="23">
        <v>44044.800000000003</v>
      </c>
      <c r="E124" s="1">
        <v>5.1440235000000001E-2</v>
      </c>
      <c r="F124" s="1">
        <v>2.84374E-4</v>
      </c>
      <c r="G124" s="1">
        <v>0</v>
      </c>
      <c r="H124" s="1">
        <v>0</v>
      </c>
      <c r="I124" s="1">
        <v>0</v>
      </c>
      <c r="J124" s="1" t="s">
        <v>2</v>
      </c>
      <c r="K124" s="1">
        <v>0</v>
      </c>
      <c r="L124" s="1">
        <v>2.6090779999999999E-3</v>
      </c>
      <c r="M124" s="1">
        <v>0</v>
      </c>
      <c r="N124" s="1">
        <v>0</v>
      </c>
      <c r="O124" s="1">
        <v>4.3423600000000001E-4</v>
      </c>
      <c r="P124" s="1">
        <v>0</v>
      </c>
      <c r="Q124" s="1">
        <v>7.7979799999999995E-4</v>
      </c>
    </row>
    <row r="125" spans="1:17" x14ac:dyDescent="0.3">
      <c r="A125" s="1">
        <v>4</v>
      </c>
      <c r="B125" s="24">
        <f t="shared" si="2"/>
        <v>0.80069444444444438</v>
      </c>
      <c r="C125" s="23">
        <f t="shared" si="3"/>
        <v>44044</v>
      </c>
      <c r="D125" s="23">
        <v>44044.800689999996</v>
      </c>
      <c r="E125" s="1">
        <v>0</v>
      </c>
      <c r="F125" s="1">
        <v>2.84374E-4</v>
      </c>
      <c r="G125" s="1">
        <v>4.5362199999999999E-4</v>
      </c>
      <c r="H125" s="1">
        <v>6.1665500000000002E-4</v>
      </c>
      <c r="I125" s="1">
        <v>0</v>
      </c>
      <c r="J125" s="1" t="s">
        <v>2</v>
      </c>
      <c r="K125" s="1">
        <v>0</v>
      </c>
      <c r="L125" s="1">
        <v>1.739141E-3</v>
      </c>
      <c r="M125" s="1">
        <v>0</v>
      </c>
      <c r="N125" s="1">
        <v>4.7879200000000002E-4</v>
      </c>
      <c r="O125" s="1">
        <v>4.3423600000000001E-4</v>
      </c>
      <c r="P125" s="1">
        <v>0</v>
      </c>
      <c r="Q125" s="1">
        <v>0</v>
      </c>
    </row>
    <row r="126" spans="1:17" x14ac:dyDescent="0.3">
      <c r="A126" s="1">
        <v>4</v>
      </c>
      <c r="B126" s="24">
        <f t="shared" si="2"/>
        <v>0.80138888888888893</v>
      </c>
      <c r="C126" s="23">
        <f t="shared" si="3"/>
        <v>44044</v>
      </c>
      <c r="D126" s="23">
        <v>44044.801390000001</v>
      </c>
      <c r="E126" s="1">
        <v>0</v>
      </c>
      <c r="F126" s="1">
        <v>5.6882799999999996E-4</v>
      </c>
      <c r="G126" s="1">
        <v>0</v>
      </c>
      <c r="H126" s="1">
        <v>0</v>
      </c>
      <c r="I126" s="1">
        <v>8.6704999999999996E-4</v>
      </c>
      <c r="J126" s="1" t="s">
        <v>2</v>
      </c>
      <c r="K126" s="1">
        <v>5.5553799999999995E-4</v>
      </c>
      <c r="L126" s="1">
        <v>1.739141E-3</v>
      </c>
      <c r="M126" s="1">
        <v>0</v>
      </c>
      <c r="N126" s="1">
        <v>0</v>
      </c>
      <c r="O126" s="1">
        <v>0</v>
      </c>
      <c r="P126" s="1">
        <v>3.9871299999999998E-4</v>
      </c>
      <c r="Q126" s="1">
        <v>0</v>
      </c>
    </row>
    <row r="127" spans="1:17" x14ac:dyDescent="0.3">
      <c r="A127" s="1">
        <v>4</v>
      </c>
      <c r="B127" s="24">
        <f t="shared" si="2"/>
        <v>0.80208333333333337</v>
      </c>
      <c r="C127" s="23">
        <f t="shared" si="3"/>
        <v>44044</v>
      </c>
      <c r="D127" s="23">
        <v>44044.802080000001</v>
      </c>
      <c r="E127" s="1">
        <v>0</v>
      </c>
      <c r="F127" s="1">
        <v>2.84374E-4</v>
      </c>
      <c r="G127" s="1">
        <v>0</v>
      </c>
      <c r="H127" s="1">
        <v>0</v>
      </c>
      <c r="I127" s="1">
        <v>0</v>
      </c>
      <c r="J127" s="1" t="s">
        <v>2</v>
      </c>
      <c r="K127" s="1">
        <v>0</v>
      </c>
      <c r="L127" s="1">
        <v>1.739141E-3</v>
      </c>
      <c r="M127" s="1">
        <v>0</v>
      </c>
      <c r="N127" s="1">
        <v>0</v>
      </c>
      <c r="O127" s="1">
        <v>4.3423600000000001E-4</v>
      </c>
      <c r="P127" s="1">
        <v>0</v>
      </c>
      <c r="Q127" s="1">
        <v>7.7979799999999995E-4</v>
      </c>
    </row>
    <row r="128" spans="1:17" x14ac:dyDescent="0.3">
      <c r="A128" s="1">
        <v>4</v>
      </c>
      <c r="B128" s="24">
        <f t="shared" si="2"/>
        <v>0.8027777777777777</v>
      </c>
      <c r="C128" s="23">
        <f t="shared" si="3"/>
        <v>44044</v>
      </c>
      <c r="D128" s="23">
        <v>44044.802779999998</v>
      </c>
      <c r="E128" s="1">
        <v>0</v>
      </c>
      <c r="F128" s="1">
        <v>2.84374E-4</v>
      </c>
      <c r="G128" s="1">
        <v>0</v>
      </c>
      <c r="H128" s="1">
        <v>0</v>
      </c>
      <c r="I128" s="1">
        <v>0</v>
      </c>
      <c r="J128" s="1" t="s">
        <v>2</v>
      </c>
      <c r="K128" s="1">
        <v>0</v>
      </c>
      <c r="L128" s="1">
        <v>1.739141E-3</v>
      </c>
      <c r="M128" s="1">
        <v>0</v>
      </c>
      <c r="N128" s="1">
        <v>0</v>
      </c>
      <c r="O128" s="1">
        <v>4.3423600000000001E-4</v>
      </c>
      <c r="P128" s="1">
        <v>0</v>
      </c>
      <c r="Q128" s="1">
        <v>0</v>
      </c>
    </row>
    <row r="129" spans="1:17" x14ac:dyDescent="0.3">
      <c r="A129" s="1">
        <v>4</v>
      </c>
      <c r="B129" s="24">
        <f t="shared" si="2"/>
        <v>0.80347222222222225</v>
      </c>
      <c r="C129" s="23">
        <f t="shared" si="3"/>
        <v>44044</v>
      </c>
      <c r="D129" s="23">
        <v>44044.803469999999</v>
      </c>
      <c r="E129" s="1">
        <v>0</v>
      </c>
      <c r="F129" s="1">
        <v>2.84374E-4</v>
      </c>
      <c r="G129" s="1">
        <v>0</v>
      </c>
      <c r="H129" s="1">
        <v>0</v>
      </c>
      <c r="I129" s="1">
        <v>0</v>
      </c>
      <c r="J129" s="1" t="s">
        <v>2</v>
      </c>
      <c r="K129" s="1">
        <v>5.5553799999999995E-4</v>
      </c>
      <c r="L129" s="1">
        <v>8.6944799999999999E-4</v>
      </c>
      <c r="M129" s="1">
        <v>0</v>
      </c>
      <c r="N129" s="1">
        <v>4.7879200000000002E-4</v>
      </c>
      <c r="O129" s="1">
        <v>4.3423600000000001E-4</v>
      </c>
      <c r="P129" s="1">
        <v>0</v>
      </c>
      <c r="Q129" s="1">
        <v>0</v>
      </c>
    </row>
    <row r="130" spans="1:17" x14ac:dyDescent="0.3">
      <c r="A130" s="1">
        <v>4</v>
      </c>
      <c r="B130" s="24">
        <f t="shared" si="2"/>
        <v>0.8041666666666667</v>
      </c>
      <c r="C130" s="23">
        <f t="shared" si="3"/>
        <v>44044</v>
      </c>
      <c r="D130" s="23">
        <v>44044.804170000003</v>
      </c>
      <c r="E130" s="1">
        <v>0</v>
      </c>
      <c r="F130" s="1">
        <v>2.84374E-4</v>
      </c>
      <c r="G130" s="1">
        <v>0</v>
      </c>
      <c r="H130" s="1">
        <v>0</v>
      </c>
      <c r="I130" s="1">
        <v>0</v>
      </c>
      <c r="J130" s="1" t="s">
        <v>2</v>
      </c>
      <c r="K130" s="1">
        <v>0</v>
      </c>
      <c r="L130" s="1">
        <v>1.739141E-3</v>
      </c>
      <c r="M130" s="1">
        <v>8.27073E-4</v>
      </c>
      <c r="N130" s="1">
        <v>0</v>
      </c>
      <c r="O130" s="1">
        <v>0</v>
      </c>
      <c r="P130" s="1">
        <v>3.9871299999999998E-4</v>
      </c>
      <c r="Q130" s="1">
        <v>7.7979799999999995E-4</v>
      </c>
    </row>
    <row r="131" spans="1:17" x14ac:dyDescent="0.3">
      <c r="A131" s="1">
        <v>4</v>
      </c>
      <c r="B131" s="24">
        <f t="shared" ref="B131:B194" si="4">TIME(HOUR(D131),MINUTE(D131),SECOND(D131))</f>
        <v>0.80486111111111114</v>
      </c>
      <c r="C131" s="23">
        <f t="shared" ref="C131:C194" si="5">DATE(YEAR(D131),MONTH(D131),DAY(D131))</f>
        <v>44044</v>
      </c>
      <c r="D131" s="23">
        <v>44044.804859999997</v>
      </c>
      <c r="E131" s="1">
        <v>0</v>
      </c>
      <c r="F131" s="1">
        <v>2.84374E-4</v>
      </c>
      <c r="G131" s="1">
        <v>0</v>
      </c>
      <c r="H131" s="1">
        <v>6.1665500000000002E-4</v>
      </c>
      <c r="I131" s="1">
        <v>0</v>
      </c>
      <c r="J131" s="1" t="s">
        <v>2</v>
      </c>
      <c r="K131" s="1">
        <v>0</v>
      </c>
      <c r="L131" s="1">
        <v>8.6944799999999999E-4</v>
      </c>
      <c r="M131" s="1">
        <v>0</v>
      </c>
      <c r="N131" s="1">
        <v>0</v>
      </c>
      <c r="O131" s="1">
        <v>4.3423600000000001E-4</v>
      </c>
      <c r="P131" s="1">
        <v>0</v>
      </c>
      <c r="Q131" s="1">
        <v>0</v>
      </c>
    </row>
    <row r="132" spans="1:17" x14ac:dyDescent="0.3">
      <c r="A132" s="1">
        <v>4</v>
      </c>
      <c r="B132" s="24">
        <f t="shared" si="4"/>
        <v>0.80555555555555547</v>
      </c>
      <c r="C132" s="23">
        <f t="shared" si="5"/>
        <v>44044</v>
      </c>
      <c r="D132" s="23">
        <v>44044.805560000001</v>
      </c>
      <c r="E132" s="1">
        <v>0</v>
      </c>
      <c r="F132" s="1">
        <v>2.84374E-4</v>
      </c>
      <c r="G132" s="1">
        <v>4.5362199999999999E-4</v>
      </c>
      <c r="H132" s="1">
        <v>0</v>
      </c>
      <c r="I132" s="1">
        <v>0</v>
      </c>
      <c r="J132" s="1" t="s">
        <v>2</v>
      </c>
      <c r="K132" s="1">
        <v>0</v>
      </c>
      <c r="L132" s="1">
        <v>1.739141E-3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</row>
    <row r="133" spans="1:17" x14ac:dyDescent="0.3">
      <c r="A133" s="1">
        <v>4</v>
      </c>
      <c r="B133" s="24">
        <f t="shared" si="4"/>
        <v>0.80625000000000002</v>
      </c>
      <c r="C133" s="23">
        <f t="shared" si="5"/>
        <v>44044</v>
      </c>
      <c r="D133" s="23">
        <v>44044.806250000001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 t="s">
        <v>2</v>
      </c>
      <c r="K133" s="1">
        <v>0</v>
      </c>
      <c r="L133" s="1">
        <v>8.6944799999999999E-4</v>
      </c>
      <c r="M133" s="1">
        <v>0</v>
      </c>
      <c r="N133" s="1">
        <v>0</v>
      </c>
      <c r="O133" s="1">
        <v>4.3423600000000001E-4</v>
      </c>
      <c r="P133" s="1">
        <v>0</v>
      </c>
      <c r="Q133" s="1">
        <v>0</v>
      </c>
    </row>
    <row r="134" spans="1:17" x14ac:dyDescent="0.3">
      <c r="A134" s="1">
        <v>4</v>
      </c>
      <c r="B134" s="24">
        <f t="shared" si="4"/>
        <v>0.80694444444444446</v>
      </c>
      <c r="C134" s="23">
        <f t="shared" si="5"/>
        <v>44044</v>
      </c>
      <c r="D134" s="23">
        <v>44044.806940000002</v>
      </c>
      <c r="E134" s="1">
        <v>0</v>
      </c>
      <c r="F134" s="1">
        <v>2.84374E-4</v>
      </c>
      <c r="G134" s="1">
        <v>0</v>
      </c>
      <c r="H134" s="1">
        <v>0</v>
      </c>
      <c r="I134" s="1">
        <v>0</v>
      </c>
      <c r="J134" s="1" t="s">
        <v>2</v>
      </c>
      <c r="K134" s="1">
        <v>0</v>
      </c>
      <c r="L134" s="1">
        <v>8.6944799999999999E-4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1:17" x14ac:dyDescent="0.3">
      <c r="A135" s="1">
        <v>4</v>
      </c>
      <c r="B135" s="24">
        <f t="shared" si="4"/>
        <v>0.80763888888888891</v>
      </c>
      <c r="C135" s="23">
        <f t="shared" si="5"/>
        <v>44044</v>
      </c>
      <c r="D135" s="23">
        <v>44044.807639999999</v>
      </c>
      <c r="E135" s="1">
        <v>0</v>
      </c>
      <c r="F135" s="1">
        <v>2.84374E-4</v>
      </c>
      <c r="G135" s="1">
        <v>0</v>
      </c>
      <c r="H135" s="1">
        <v>0</v>
      </c>
      <c r="I135" s="1">
        <v>0</v>
      </c>
      <c r="J135" s="1" t="s">
        <v>2</v>
      </c>
      <c r="K135" s="1">
        <v>0</v>
      </c>
      <c r="L135" s="1">
        <v>8.6944799999999999E-4</v>
      </c>
      <c r="M135" s="1">
        <v>0</v>
      </c>
      <c r="N135" s="1">
        <v>4.7879200000000002E-4</v>
      </c>
      <c r="O135" s="1">
        <v>4.3423600000000001E-4</v>
      </c>
      <c r="P135" s="1">
        <v>0</v>
      </c>
      <c r="Q135" s="1">
        <v>7.7979799999999995E-4</v>
      </c>
    </row>
    <row r="136" spans="1:17" x14ac:dyDescent="0.3">
      <c r="A136" s="1">
        <v>4</v>
      </c>
      <c r="B136" s="24">
        <f t="shared" si="4"/>
        <v>0.80833333333333324</v>
      </c>
      <c r="C136" s="23">
        <f t="shared" si="5"/>
        <v>44044</v>
      </c>
      <c r="D136" s="23">
        <v>44044.80833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 t="s">
        <v>2</v>
      </c>
      <c r="K136" s="1">
        <v>5.5553799999999995E-4</v>
      </c>
      <c r="L136" s="1">
        <v>8.6944799999999999E-4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1:17" x14ac:dyDescent="0.3">
      <c r="A137" s="1">
        <v>4</v>
      </c>
      <c r="B137" s="24">
        <f t="shared" si="4"/>
        <v>0.80902777777777779</v>
      </c>
      <c r="C137" s="23">
        <f t="shared" si="5"/>
        <v>44044</v>
      </c>
      <c r="D137" s="23">
        <v>44044.809029999997</v>
      </c>
      <c r="E137" s="1">
        <v>0</v>
      </c>
      <c r="F137" s="1">
        <v>2.84374E-4</v>
      </c>
      <c r="G137" s="1">
        <v>0</v>
      </c>
      <c r="H137" s="1">
        <v>0</v>
      </c>
      <c r="I137" s="1">
        <v>0</v>
      </c>
      <c r="J137" s="1" t="s">
        <v>2</v>
      </c>
      <c r="K137" s="1">
        <v>0</v>
      </c>
      <c r="L137" s="1">
        <v>0</v>
      </c>
      <c r="M137" s="1">
        <v>0</v>
      </c>
      <c r="N137" s="1">
        <v>0</v>
      </c>
      <c r="O137" s="1">
        <v>4.3423600000000001E-4</v>
      </c>
      <c r="P137" s="1">
        <v>0</v>
      </c>
      <c r="Q137" s="1">
        <v>0</v>
      </c>
    </row>
    <row r="138" spans="1:17" x14ac:dyDescent="0.3">
      <c r="A138" s="1">
        <v>4</v>
      </c>
      <c r="B138" s="24">
        <f t="shared" si="4"/>
        <v>0.80972222222222223</v>
      </c>
      <c r="C138" s="23">
        <f t="shared" si="5"/>
        <v>44044</v>
      </c>
      <c r="D138" s="23">
        <v>44044.809719999997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 t="s">
        <v>2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1:17" x14ac:dyDescent="0.3">
      <c r="A139" s="1">
        <v>6</v>
      </c>
      <c r="B139" s="24">
        <f t="shared" si="4"/>
        <v>0.68819444444444444</v>
      </c>
      <c r="C139" s="23">
        <f t="shared" si="5"/>
        <v>44046</v>
      </c>
      <c r="D139" s="23">
        <v>44046.688190000001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 t="s">
        <v>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</row>
    <row r="140" spans="1:17" x14ac:dyDescent="0.3">
      <c r="A140" s="1">
        <v>6</v>
      </c>
      <c r="B140" s="24">
        <f t="shared" si="4"/>
        <v>0.68888888888888899</v>
      </c>
      <c r="C140" s="23">
        <f t="shared" si="5"/>
        <v>44046</v>
      </c>
      <c r="D140" s="23">
        <v>44046.688889999998</v>
      </c>
      <c r="E140" s="1">
        <v>0.87506308899999996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 t="s">
        <v>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1:17" x14ac:dyDescent="0.3">
      <c r="A141" s="1">
        <v>6</v>
      </c>
      <c r="B141" s="24">
        <f t="shared" si="4"/>
        <v>0.68958333333333333</v>
      </c>
      <c r="C141" s="23">
        <f t="shared" si="5"/>
        <v>44046</v>
      </c>
      <c r="D141" s="23">
        <v>44046.689579999998</v>
      </c>
      <c r="E141" s="1">
        <v>0.56605978099999998</v>
      </c>
      <c r="F141" s="1">
        <v>2.84374E-4</v>
      </c>
      <c r="G141" s="1">
        <v>0</v>
      </c>
      <c r="H141" s="1">
        <v>0</v>
      </c>
      <c r="I141" s="1">
        <v>1.734345E-3</v>
      </c>
      <c r="J141" s="1">
        <v>0</v>
      </c>
      <c r="K141" s="1" t="s">
        <v>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</row>
    <row r="142" spans="1:17" x14ac:dyDescent="0.3">
      <c r="A142" s="1">
        <v>6</v>
      </c>
      <c r="B142" s="24">
        <f t="shared" si="4"/>
        <v>0.69027777777777777</v>
      </c>
      <c r="C142" s="23">
        <f t="shared" si="5"/>
        <v>44046</v>
      </c>
      <c r="D142" s="23">
        <v>44046.690280000003</v>
      </c>
      <c r="E142" s="1">
        <v>0.360154052</v>
      </c>
      <c r="F142" s="1">
        <v>5.6882799999999996E-4</v>
      </c>
      <c r="G142" s="1">
        <v>0</v>
      </c>
      <c r="H142" s="1">
        <v>0</v>
      </c>
      <c r="I142" s="1">
        <v>0</v>
      </c>
      <c r="J142" s="1">
        <v>0</v>
      </c>
      <c r="K142" s="1" t="s">
        <v>2</v>
      </c>
      <c r="L142" s="1">
        <v>8.6944799999999999E-4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1:17" x14ac:dyDescent="0.3">
      <c r="A143" s="1">
        <v>6</v>
      </c>
      <c r="B143" s="24">
        <f t="shared" si="4"/>
        <v>0.69097222222222221</v>
      </c>
      <c r="C143" s="23">
        <f t="shared" si="5"/>
        <v>44046</v>
      </c>
      <c r="D143" s="23">
        <v>44046.690970000003</v>
      </c>
      <c r="E143" s="1">
        <v>0.61754345099999997</v>
      </c>
      <c r="F143" s="1">
        <v>2.84374E-4</v>
      </c>
      <c r="G143" s="1">
        <v>0</v>
      </c>
      <c r="H143" s="1">
        <v>0</v>
      </c>
      <c r="I143" s="1">
        <v>8.6704999999999996E-4</v>
      </c>
      <c r="J143" s="1">
        <v>0</v>
      </c>
      <c r="K143" s="1" t="s">
        <v>2</v>
      </c>
      <c r="L143" s="1">
        <v>1.739141E-3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</row>
    <row r="144" spans="1:17" x14ac:dyDescent="0.3">
      <c r="A144" s="1">
        <v>6</v>
      </c>
      <c r="B144" s="24">
        <f t="shared" si="4"/>
        <v>0.69166666666666676</v>
      </c>
      <c r="C144" s="23">
        <f t="shared" si="5"/>
        <v>44046</v>
      </c>
      <c r="D144" s="23">
        <v>44046.69167</v>
      </c>
      <c r="E144" s="1">
        <v>0.97810276900000004</v>
      </c>
      <c r="F144" s="1">
        <v>1.7074449999999999E-3</v>
      </c>
      <c r="G144" s="1">
        <v>4.5362199999999999E-4</v>
      </c>
      <c r="H144" s="1">
        <v>0</v>
      </c>
      <c r="I144" s="1">
        <v>1.734345E-3</v>
      </c>
      <c r="J144" s="1">
        <v>0</v>
      </c>
      <c r="K144" s="1" t="s">
        <v>2</v>
      </c>
      <c r="L144" s="1">
        <v>1.7435396999999998E-2</v>
      </c>
      <c r="M144" s="1">
        <v>1.6543790000000001E-3</v>
      </c>
      <c r="N144" s="1">
        <v>4.7879200000000002E-4</v>
      </c>
      <c r="O144" s="1">
        <v>0</v>
      </c>
      <c r="P144" s="1">
        <v>3.9871299999999998E-4</v>
      </c>
      <c r="Q144" s="1">
        <v>0</v>
      </c>
    </row>
    <row r="145" spans="1:17" x14ac:dyDescent="0.3">
      <c r="A145" s="1">
        <v>6</v>
      </c>
      <c r="B145" s="24">
        <f t="shared" si="4"/>
        <v>0.69236111111111109</v>
      </c>
      <c r="C145" s="23">
        <f t="shared" si="5"/>
        <v>44046</v>
      </c>
      <c r="D145" s="23">
        <v>44046.692360000001</v>
      </c>
      <c r="E145" s="1">
        <v>1.1842399779999999</v>
      </c>
      <c r="F145" s="1">
        <v>3.1325139999999999E-3</v>
      </c>
      <c r="G145" s="1">
        <v>4.5362199999999999E-4</v>
      </c>
      <c r="H145" s="1">
        <v>6.1665500000000002E-4</v>
      </c>
      <c r="I145" s="1">
        <v>4.3376910000000003E-3</v>
      </c>
      <c r="J145" s="1">
        <v>7.6346900000000002E-4</v>
      </c>
      <c r="K145" s="1" t="s">
        <v>2</v>
      </c>
      <c r="L145" s="1">
        <v>5.0830743999999997E-2</v>
      </c>
      <c r="M145" s="1">
        <v>6.6231019999999996E-3</v>
      </c>
      <c r="N145" s="1">
        <v>2.874775E-3</v>
      </c>
      <c r="O145" s="1">
        <v>4.3423600000000001E-4</v>
      </c>
      <c r="P145" s="1">
        <v>1.196477E-3</v>
      </c>
      <c r="Q145" s="1">
        <v>0</v>
      </c>
    </row>
    <row r="146" spans="1:17" x14ac:dyDescent="0.3">
      <c r="A146" s="1">
        <v>6</v>
      </c>
      <c r="B146" s="24">
        <f t="shared" si="4"/>
        <v>0.69305555555555554</v>
      </c>
      <c r="C146" s="23">
        <f t="shared" si="5"/>
        <v>44046</v>
      </c>
      <c r="D146" s="23">
        <v>44046.693059999998</v>
      </c>
      <c r="E146" s="1">
        <v>1.2357959679999999</v>
      </c>
      <c r="F146" s="1">
        <v>4.5595799999999997E-3</v>
      </c>
      <c r="G146" s="1">
        <v>9.0737200000000004E-4</v>
      </c>
      <c r="H146" s="1">
        <v>1.233484E-3</v>
      </c>
      <c r="I146" s="1">
        <v>6.0744750000000002E-3</v>
      </c>
      <c r="J146" s="1">
        <v>2.2910529999999999E-3</v>
      </c>
      <c r="K146" s="1" t="s">
        <v>2</v>
      </c>
      <c r="L146" s="1">
        <v>5.2598077E-2</v>
      </c>
      <c r="M146" s="1">
        <v>9.1106020000000006E-3</v>
      </c>
      <c r="N146" s="1">
        <v>8.1577790000000004E-3</v>
      </c>
      <c r="O146" s="1">
        <v>1.7376780000000001E-3</v>
      </c>
      <c r="P146" s="1">
        <v>5.1920220000000001E-3</v>
      </c>
      <c r="Q146" s="1">
        <v>7.7979799999999995E-4</v>
      </c>
    </row>
    <row r="147" spans="1:17" x14ac:dyDescent="0.3">
      <c r="A147" s="1">
        <v>6</v>
      </c>
      <c r="B147" s="24">
        <f t="shared" si="4"/>
        <v>0.69374999999999998</v>
      </c>
      <c r="C147" s="23">
        <f t="shared" si="5"/>
        <v>44046</v>
      </c>
      <c r="D147" s="23">
        <v>44046.693749999999</v>
      </c>
      <c r="E147" s="1">
        <v>1.0811569130000001</v>
      </c>
      <c r="F147" s="1">
        <v>5.4167770000000002E-3</v>
      </c>
      <c r="G147" s="1">
        <v>1.36125E-3</v>
      </c>
      <c r="H147" s="1">
        <v>6.1665500000000002E-4</v>
      </c>
      <c r="I147" s="1">
        <v>6.0744750000000002E-3</v>
      </c>
      <c r="J147" s="1">
        <v>3.8194959999999999E-3</v>
      </c>
      <c r="K147" s="1" t="s">
        <v>2</v>
      </c>
      <c r="L147" s="1">
        <v>5.4365410000000003E-2</v>
      </c>
      <c r="M147" s="1">
        <v>1.4091872E-2</v>
      </c>
      <c r="N147" s="1">
        <v>1.6354359999999998E-2</v>
      </c>
      <c r="O147" s="1">
        <v>1.3030749999999999E-3</v>
      </c>
      <c r="P147" s="1">
        <v>1.5229789000000001E-2</v>
      </c>
      <c r="Q147" s="1">
        <v>7.7979799999999995E-4</v>
      </c>
    </row>
    <row r="148" spans="1:17" x14ac:dyDescent="0.3">
      <c r="A148" s="1">
        <v>6</v>
      </c>
      <c r="B148" s="24">
        <f t="shared" si="4"/>
        <v>0.69444444444444453</v>
      </c>
      <c r="C148" s="23">
        <f t="shared" si="5"/>
        <v>44046</v>
      </c>
      <c r="D148" s="23">
        <v>44046.694439999999</v>
      </c>
      <c r="E148" s="1">
        <v>1.0811569130000001</v>
      </c>
      <c r="F148" s="1">
        <v>5.1309650000000004E-3</v>
      </c>
      <c r="G148" s="1">
        <v>9.0737200000000004E-4</v>
      </c>
      <c r="H148" s="1">
        <v>6.1665500000000002E-4</v>
      </c>
      <c r="I148" s="1">
        <v>6.0744750000000002E-3</v>
      </c>
      <c r="J148" s="1">
        <v>3.0551670000000001E-3</v>
      </c>
      <c r="K148" s="1" t="s">
        <v>2</v>
      </c>
      <c r="L148" s="1">
        <v>5.6132742999999999E-2</v>
      </c>
      <c r="M148" s="1">
        <v>1.5754151000000001E-2</v>
      </c>
      <c r="N148" s="1">
        <v>1.9740662999999999E-2</v>
      </c>
      <c r="O148" s="1">
        <v>8.68595E-4</v>
      </c>
      <c r="P148" s="1">
        <v>2.290501E-2</v>
      </c>
      <c r="Q148" s="1">
        <v>7.7979799999999995E-4</v>
      </c>
    </row>
    <row r="149" spans="1:17" x14ac:dyDescent="0.3">
      <c r="A149" s="1">
        <v>6</v>
      </c>
      <c r="B149" s="24">
        <f t="shared" si="4"/>
        <v>0.69513888888888886</v>
      </c>
      <c r="C149" s="23">
        <f t="shared" si="5"/>
        <v>44046</v>
      </c>
      <c r="D149" s="23">
        <v>44046.695140000003</v>
      </c>
      <c r="E149" s="1">
        <v>1.029629841</v>
      </c>
      <c r="F149" s="1">
        <v>7.1333229999999996E-3</v>
      </c>
      <c r="G149" s="1">
        <v>4.5362199999999999E-4</v>
      </c>
      <c r="H149" s="1">
        <v>1.8504859999999999E-3</v>
      </c>
      <c r="I149" s="1">
        <v>5.2059619999999997E-3</v>
      </c>
      <c r="J149" s="1">
        <v>3.8194959999999999E-3</v>
      </c>
      <c r="K149" s="1" t="s">
        <v>2</v>
      </c>
      <c r="L149" s="1">
        <v>5.7900076000000002E-2</v>
      </c>
      <c r="M149" s="1">
        <v>1.4922896E-2</v>
      </c>
      <c r="N149" s="1">
        <v>2.1678631E-2</v>
      </c>
      <c r="O149" s="1">
        <v>8.68595E-4</v>
      </c>
      <c r="P149" s="1">
        <v>2.4120545E-2</v>
      </c>
      <c r="Q149" s="1">
        <v>1.559817E-3</v>
      </c>
    </row>
    <row r="150" spans="1:17" x14ac:dyDescent="0.3">
      <c r="A150" s="1">
        <v>6</v>
      </c>
      <c r="B150" s="24">
        <f t="shared" si="4"/>
        <v>0.6958333333333333</v>
      </c>
      <c r="C150" s="23">
        <f t="shared" si="5"/>
        <v>44046</v>
      </c>
      <c r="D150" s="23">
        <v>44046.695829999997</v>
      </c>
      <c r="E150" s="1">
        <v>0.97810276900000004</v>
      </c>
      <c r="F150" s="1">
        <v>1.5758944E-2</v>
      </c>
      <c r="G150" s="1">
        <v>9.0737200000000004E-4</v>
      </c>
      <c r="H150" s="1">
        <v>2.4676609999999999E-3</v>
      </c>
      <c r="I150" s="1">
        <v>3.4696649999999998E-3</v>
      </c>
      <c r="J150" s="1">
        <v>3.8194959999999999E-3</v>
      </c>
      <c r="K150" s="1" t="s">
        <v>2</v>
      </c>
      <c r="L150" s="1">
        <v>5.9667408999999998E-2</v>
      </c>
      <c r="M150" s="1">
        <v>1.4922896E-2</v>
      </c>
      <c r="N150" s="1">
        <v>1.9256505E-2</v>
      </c>
      <c r="O150" s="1">
        <v>8.68595E-4</v>
      </c>
      <c r="P150" s="1">
        <v>2.4931123999999999E-2</v>
      </c>
      <c r="Q150" s="1">
        <v>1.559817E-3</v>
      </c>
    </row>
    <row r="151" spans="1:17" x14ac:dyDescent="0.3">
      <c r="A151" s="1">
        <v>6</v>
      </c>
      <c r="B151" s="24">
        <f t="shared" si="4"/>
        <v>0.69652777777777775</v>
      </c>
      <c r="C151" s="23">
        <f t="shared" si="5"/>
        <v>44046</v>
      </c>
      <c r="D151" s="23">
        <v>44046.696530000001</v>
      </c>
      <c r="E151" s="1">
        <v>1.132698446</v>
      </c>
      <c r="F151" s="1">
        <v>1.6914411000000001E-2</v>
      </c>
      <c r="G151" s="1">
        <v>9.0737200000000004E-4</v>
      </c>
      <c r="H151" s="1">
        <v>3.08501E-3</v>
      </c>
      <c r="I151" s="1">
        <v>5.2059619999999997E-3</v>
      </c>
      <c r="J151" s="1">
        <v>4.5840389999999998E-3</v>
      </c>
      <c r="K151" s="1" t="s">
        <v>2</v>
      </c>
      <c r="L151" s="1">
        <v>6.1434742000000001E-2</v>
      </c>
      <c r="M151" s="1">
        <v>1.6585638999999999E-2</v>
      </c>
      <c r="N151" s="1">
        <v>1.7321207000000002E-2</v>
      </c>
      <c r="O151" s="1">
        <v>8.68595E-4</v>
      </c>
      <c r="P151" s="1">
        <v>2.4525834999999999E-2</v>
      </c>
      <c r="Q151" s="1">
        <v>1.559817E-3</v>
      </c>
    </row>
    <row r="152" spans="1:17" x14ac:dyDescent="0.3">
      <c r="A152" s="1">
        <v>6</v>
      </c>
      <c r="B152" s="24">
        <f t="shared" si="4"/>
        <v>0.6972222222222223</v>
      </c>
      <c r="C152" s="23">
        <f t="shared" si="5"/>
        <v>44046</v>
      </c>
      <c r="D152" s="23">
        <v>44046.697220000002</v>
      </c>
      <c r="E152" s="1">
        <v>1.0811569130000001</v>
      </c>
      <c r="F152" s="1">
        <v>1.7203474999999999E-2</v>
      </c>
      <c r="G152" s="1">
        <v>1.36125E-3</v>
      </c>
      <c r="H152" s="1">
        <v>6.1743570000000001E-3</v>
      </c>
      <c r="I152" s="1">
        <v>4.3376910000000003E-3</v>
      </c>
      <c r="J152" s="1">
        <v>6.1137700000000001E-3</v>
      </c>
      <c r="K152" s="1" t="s">
        <v>2</v>
      </c>
      <c r="L152" s="1">
        <v>6.3202074999999996E-2</v>
      </c>
      <c r="M152" s="1">
        <v>1.6585638999999999E-2</v>
      </c>
      <c r="N152" s="1">
        <v>2.6046855000000001E-2</v>
      </c>
      <c r="O152" s="1">
        <v>1.3030749999999999E-3</v>
      </c>
      <c r="P152" s="1">
        <v>2.4120545E-2</v>
      </c>
      <c r="Q152" s="1">
        <v>3.901187E-3</v>
      </c>
    </row>
    <row r="153" spans="1:17" x14ac:dyDescent="0.3">
      <c r="A153" s="1">
        <v>6</v>
      </c>
      <c r="B153" s="24">
        <f t="shared" si="4"/>
        <v>0.69791666666666663</v>
      </c>
      <c r="C153" s="23">
        <f t="shared" si="5"/>
        <v>44046</v>
      </c>
      <c r="D153" s="23">
        <v>44046.697919999999</v>
      </c>
      <c r="E153" s="1">
        <v>0.61754345099999997</v>
      </c>
      <c r="F153" s="1">
        <v>1.7492539000000001E-2</v>
      </c>
      <c r="G153" s="1">
        <v>2.7236489999999999E-3</v>
      </c>
      <c r="H153" s="1">
        <v>8.6489519999999997E-3</v>
      </c>
      <c r="I153" s="1">
        <v>6.0744750000000002E-3</v>
      </c>
      <c r="J153" s="1">
        <v>4.5840389999999998E-3</v>
      </c>
      <c r="K153" s="1" t="s">
        <v>2</v>
      </c>
      <c r="L153" s="1">
        <v>6.4969408000000006E-2</v>
      </c>
      <c r="M153" s="1">
        <v>1.326108E-2</v>
      </c>
      <c r="N153" s="1">
        <v>2.3618732E-2</v>
      </c>
      <c r="O153" s="1">
        <v>8.68595E-4</v>
      </c>
      <c r="P153" s="1">
        <v>2.3715256000000001E-2</v>
      </c>
      <c r="Q153" s="1">
        <v>8.5898490000000001E-3</v>
      </c>
    </row>
    <row r="154" spans="1:17" x14ac:dyDescent="0.3">
      <c r="A154" s="1">
        <v>6</v>
      </c>
      <c r="B154" s="24">
        <f t="shared" si="4"/>
        <v>0.69861111111111107</v>
      </c>
      <c r="C154" s="23">
        <f t="shared" si="5"/>
        <v>44046</v>
      </c>
      <c r="D154" s="23">
        <v>44046.698609999999</v>
      </c>
      <c r="E154" s="1">
        <v>0.82355048099999995</v>
      </c>
      <c r="F154" s="1">
        <v>1.7781603E-2</v>
      </c>
      <c r="G154" s="1">
        <v>3.1780369999999999E-3</v>
      </c>
      <c r="H154" s="1">
        <v>8.6489519999999997E-3</v>
      </c>
      <c r="I154" s="1">
        <v>4.3376910000000003E-3</v>
      </c>
      <c r="J154" s="1">
        <v>3.8194959999999999E-3</v>
      </c>
      <c r="K154" s="1" t="s">
        <v>2</v>
      </c>
      <c r="L154" s="1">
        <v>6.6736741000000002E-2</v>
      </c>
      <c r="M154" s="1">
        <v>1.243052E-2</v>
      </c>
      <c r="N154" s="1">
        <v>2.3133507000000001E-2</v>
      </c>
      <c r="O154" s="1">
        <v>8.68595E-4</v>
      </c>
      <c r="P154" s="1">
        <v>2.4120545E-2</v>
      </c>
      <c r="Q154" s="1">
        <v>3.901187E-3</v>
      </c>
    </row>
    <row r="155" spans="1:17" x14ac:dyDescent="0.3">
      <c r="A155" s="1">
        <v>6</v>
      </c>
      <c r="B155" s="24">
        <f t="shared" si="4"/>
        <v>0.69930555555555562</v>
      </c>
      <c r="C155" s="23">
        <f t="shared" si="5"/>
        <v>44046</v>
      </c>
      <c r="D155" s="23">
        <v>44046.699310000004</v>
      </c>
      <c r="E155" s="1">
        <v>0.66904159200000002</v>
      </c>
      <c r="F155" s="1">
        <v>1.8070666999999999E-2</v>
      </c>
      <c r="G155" s="1">
        <v>3.6325519999999998E-3</v>
      </c>
      <c r="H155" s="1">
        <v>6.7927459999999997E-3</v>
      </c>
      <c r="I155" s="1">
        <v>5.2059619999999997E-3</v>
      </c>
      <c r="J155" s="1">
        <v>3.0551670000000001E-3</v>
      </c>
      <c r="K155" s="1" t="s">
        <v>2</v>
      </c>
      <c r="L155" s="1">
        <v>6.8504074999999998E-2</v>
      </c>
      <c r="M155" s="1">
        <v>1.1600192E-2</v>
      </c>
      <c r="N155" s="1">
        <v>2.1678631E-2</v>
      </c>
      <c r="O155" s="1">
        <v>8.68595E-4</v>
      </c>
      <c r="P155" s="1">
        <v>2.4525834999999999E-2</v>
      </c>
      <c r="Q155" s="1">
        <v>2.3400539999999998E-3</v>
      </c>
    </row>
    <row r="156" spans="1:17" x14ac:dyDescent="0.3">
      <c r="A156" s="1">
        <v>6</v>
      </c>
      <c r="B156" s="24">
        <f t="shared" si="4"/>
        <v>0.70000000000000007</v>
      </c>
      <c r="C156" s="23">
        <f t="shared" si="5"/>
        <v>44046</v>
      </c>
      <c r="D156" s="23">
        <v>44046.7</v>
      </c>
      <c r="E156" s="1">
        <v>0.360154052</v>
      </c>
      <c r="F156" s="1">
        <v>1.8359731000000001E-2</v>
      </c>
      <c r="G156" s="1">
        <v>3.6325519999999998E-3</v>
      </c>
      <c r="H156" s="1">
        <v>5.5561409999999997E-3</v>
      </c>
      <c r="I156" s="1">
        <v>3.4696649999999998E-3</v>
      </c>
      <c r="J156" s="1">
        <v>2.2910529999999999E-3</v>
      </c>
      <c r="K156" s="1" t="s">
        <v>2</v>
      </c>
      <c r="L156" s="1">
        <v>7.0271407999999994E-2</v>
      </c>
      <c r="M156" s="1">
        <v>9.9402329999999997E-3</v>
      </c>
      <c r="N156" s="1">
        <v>1.5871137E-2</v>
      </c>
      <c r="O156" s="1">
        <v>4.3423600000000001E-4</v>
      </c>
      <c r="P156" s="1">
        <v>2.4120545E-2</v>
      </c>
      <c r="Q156" s="1">
        <v>3.901187E-3</v>
      </c>
    </row>
    <row r="157" spans="1:17" x14ac:dyDescent="0.3">
      <c r="A157" s="1">
        <v>6</v>
      </c>
      <c r="B157" s="24">
        <f t="shared" si="4"/>
        <v>0.7006944444444444</v>
      </c>
      <c r="C157" s="23">
        <f t="shared" si="5"/>
        <v>44046</v>
      </c>
      <c r="D157" s="23">
        <v>44046.700689999998</v>
      </c>
      <c r="E157" s="1">
        <v>0.66904159200000002</v>
      </c>
      <c r="F157" s="1">
        <v>1.8648794999999999E-2</v>
      </c>
      <c r="G157" s="1">
        <v>3.1780369999999999E-3</v>
      </c>
      <c r="H157" s="1">
        <v>4.3202290000000001E-3</v>
      </c>
      <c r="I157" s="1">
        <v>3.4696649999999998E-3</v>
      </c>
      <c r="J157" s="1">
        <v>1.527154E-3</v>
      </c>
      <c r="K157" s="1" t="s">
        <v>2</v>
      </c>
      <c r="L157" s="1">
        <v>7.2038741000000003E-2</v>
      </c>
      <c r="M157" s="1">
        <v>9.9402329999999997E-3</v>
      </c>
      <c r="N157" s="1">
        <v>1.1046267E-2</v>
      </c>
      <c r="O157" s="1">
        <v>8.68595E-4</v>
      </c>
      <c r="P157" s="1">
        <v>2.1690470999999999E-2</v>
      </c>
      <c r="Q157" s="1">
        <v>2.3400539999999998E-3</v>
      </c>
    </row>
    <row r="158" spans="1:17" x14ac:dyDescent="0.3">
      <c r="A158" s="1">
        <v>6</v>
      </c>
      <c r="B158" s="24">
        <f t="shared" si="4"/>
        <v>0.70138888888888884</v>
      </c>
      <c r="C158" s="23">
        <f t="shared" si="5"/>
        <v>44046</v>
      </c>
      <c r="D158" s="23">
        <v>44046.701390000002</v>
      </c>
      <c r="E158" s="1">
        <v>0.46309244199999999</v>
      </c>
      <c r="F158" s="1">
        <v>1.8937385000000001E-2</v>
      </c>
      <c r="G158" s="1">
        <v>3.1780369999999999E-3</v>
      </c>
      <c r="H158" s="1">
        <v>5.5561409999999997E-3</v>
      </c>
      <c r="I158" s="1">
        <v>3.4696649999999998E-3</v>
      </c>
      <c r="J158" s="1">
        <v>2.2910529999999999E-3</v>
      </c>
      <c r="K158" s="1" t="s">
        <v>2</v>
      </c>
      <c r="L158" s="1">
        <v>7.3806073999999999E-2</v>
      </c>
      <c r="M158" s="1">
        <v>9.9402329999999997E-3</v>
      </c>
      <c r="N158" s="1">
        <v>1.0082901E-2</v>
      </c>
      <c r="O158" s="1">
        <v>4.3423600000000001E-4</v>
      </c>
      <c r="P158" s="1">
        <v>2.3715256000000001E-2</v>
      </c>
      <c r="Q158" s="1">
        <v>2.3400539999999998E-3</v>
      </c>
    </row>
    <row r="159" spans="1:17" x14ac:dyDescent="0.3">
      <c r="A159" s="1">
        <v>6</v>
      </c>
      <c r="B159" s="24">
        <f t="shared" si="4"/>
        <v>0.70208333333333339</v>
      </c>
      <c r="C159" s="23">
        <f t="shared" si="5"/>
        <v>44046</v>
      </c>
      <c r="D159" s="23">
        <v>44046.702080000003</v>
      </c>
      <c r="E159" s="1">
        <v>0.30868485699999998</v>
      </c>
      <c r="F159" s="1">
        <v>1.8070429999999998E-2</v>
      </c>
      <c r="G159" s="1">
        <v>4.9968640000000002E-3</v>
      </c>
      <c r="H159" s="1">
        <v>5.5561409999999997E-3</v>
      </c>
      <c r="I159" s="1">
        <v>3.4696649999999998E-3</v>
      </c>
      <c r="J159" s="1">
        <v>7.6346900000000002E-4</v>
      </c>
      <c r="K159" s="1" t="s">
        <v>2</v>
      </c>
      <c r="L159" s="1">
        <v>7.2038741000000003E-2</v>
      </c>
      <c r="M159" s="1">
        <v>9.9402329999999997E-3</v>
      </c>
      <c r="N159" s="1">
        <v>1.4905092E-2</v>
      </c>
      <c r="O159" s="1">
        <v>1.7376780000000001E-3</v>
      </c>
      <c r="P159" s="1">
        <v>2.4120545E-2</v>
      </c>
      <c r="Q159" s="1">
        <v>2.3400539999999998E-3</v>
      </c>
    </row>
    <row r="160" spans="1:17" x14ac:dyDescent="0.3">
      <c r="A160" s="1">
        <v>6</v>
      </c>
      <c r="B160" s="24">
        <f t="shared" si="4"/>
        <v>0.70277777777777783</v>
      </c>
      <c r="C160" s="23">
        <f t="shared" si="5"/>
        <v>44046</v>
      </c>
      <c r="D160" s="23">
        <v>44046.70278</v>
      </c>
      <c r="E160" s="1">
        <v>0.154320706</v>
      </c>
      <c r="F160" s="1">
        <v>1.7203474999999999E-2</v>
      </c>
      <c r="G160" s="1">
        <v>4.9968640000000002E-3</v>
      </c>
      <c r="H160" s="1">
        <v>4.9380980000000001E-3</v>
      </c>
      <c r="I160" s="1">
        <v>2.6018830000000001E-3</v>
      </c>
      <c r="J160" s="1">
        <v>1.527154E-3</v>
      </c>
      <c r="K160" s="1" t="s">
        <v>2</v>
      </c>
      <c r="L160" s="1">
        <v>7.0271407999999994E-2</v>
      </c>
      <c r="M160" s="1">
        <v>7.4520360000000004E-3</v>
      </c>
      <c r="N160" s="1">
        <v>1.4905092E-2</v>
      </c>
      <c r="O160" s="1">
        <v>8.68595E-4</v>
      </c>
      <c r="P160" s="1">
        <v>1.9264384999999998E-2</v>
      </c>
      <c r="Q160" s="1">
        <v>1.559817E-3</v>
      </c>
    </row>
    <row r="161" spans="1:17" x14ac:dyDescent="0.3">
      <c r="A161" s="1">
        <v>6</v>
      </c>
      <c r="B161" s="24">
        <f t="shared" si="4"/>
        <v>0.70347222222222217</v>
      </c>
      <c r="C161" s="23">
        <f t="shared" si="5"/>
        <v>44046</v>
      </c>
      <c r="D161" s="23">
        <v>44046.70347</v>
      </c>
      <c r="E161" s="1">
        <v>0.72053973199999999</v>
      </c>
      <c r="F161" s="1">
        <v>1.633652E-2</v>
      </c>
      <c r="G161" s="1">
        <v>4.5419659999999997E-3</v>
      </c>
      <c r="H161" s="1">
        <v>4.9380980000000001E-3</v>
      </c>
      <c r="I161" s="1">
        <v>2.6018830000000001E-3</v>
      </c>
      <c r="J161" s="1">
        <v>1.527154E-3</v>
      </c>
      <c r="K161" s="1" t="s">
        <v>2</v>
      </c>
      <c r="L161" s="1">
        <v>6.8504074999999998E-2</v>
      </c>
      <c r="M161" s="1">
        <v>6.6231019999999996E-3</v>
      </c>
      <c r="N161" s="1">
        <v>1.2974608E-2</v>
      </c>
      <c r="O161" s="1">
        <v>4.3423600000000001E-4</v>
      </c>
      <c r="P161" s="1">
        <v>1.5632747999999998E-2</v>
      </c>
      <c r="Q161" s="1">
        <v>2.3400539999999998E-3</v>
      </c>
    </row>
    <row r="162" spans="1:17" x14ac:dyDescent="0.3">
      <c r="A162" s="1">
        <v>6</v>
      </c>
      <c r="B162" s="24">
        <f t="shared" si="4"/>
        <v>0.70416666666666661</v>
      </c>
      <c r="C162" s="23">
        <f t="shared" si="5"/>
        <v>44046</v>
      </c>
      <c r="D162" s="23">
        <v>44046.704169999997</v>
      </c>
      <c r="E162" s="1">
        <v>0.66904159200000002</v>
      </c>
      <c r="F162" s="1">
        <v>1.7203474999999999E-2</v>
      </c>
      <c r="G162" s="1">
        <v>4.0871950000000001E-3</v>
      </c>
      <c r="H162" s="1">
        <v>6.7927459999999997E-3</v>
      </c>
      <c r="I162" s="1">
        <v>3.4696649999999998E-3</v>
      </c>
      <c r="J162" s="1">
        <v>7.6346900000000002E-4</v>
      </c>
      <c r="K162" s="1" t="s">
        <v>2</v>
      </c>
      <c r="L162" s="1">
        <v>6.6736741000000002E-2</v>
      </c>
      <c r="M162" s="1">
        <v>8.2812029999999991E-3</v>
      </c>
      <c r="N162" s="1">
        <v>1.2974608E-2</v>
      </c>
      <c r="O162" s="1">
        <v>1.3030749999999999E-3</v>
      </c>
      <c r="P162" s="1">
        <v>2.3310078000000001E-2</v>
      </c>
      <c r="Q162" s="1">
        <v>3.901187E-3</v>
      </c>
    </row>
    <row r="163" spans="1:17" x14ac:dyDescent="0.3">
      <c r="A163" s="1">
        <v>6</v>
      </c>
      <c r="B163" s="24">
        <f t="shared" si="4"/>
        <v>0.70486111111111116</v>
      </c>
      <c r="C163" s="23">
        <f t="shared" si="5"/>
        <v>44046</v>
      </c>
      <c r="D163" s="23">
        <v>44046.704859999998</v>
      </c>
      <c r="E163" s="1">
        <v>0.46309244199999999</v>
      </c>
      <c r="F163" s="1">
        <v>1.8070429999999998E-2</v>
      </c>
      <c r="G163" s="1">
        <v>4.9968640000000002E-3</v>
      </c>
      <c r="H163" s="1">
        <v>9.8872879999999993E-3</v>
      </c>
      <c r="I163" s="1">
        <v>3.4696649999999998E-3</v>
      </c>
      <c r="J163" s="1">
        <v>2.2910529999999999E-3</v>
      </c>
      <c r="K163" s="1" t="s">
        <v>2</v>
      </c>
      <c r="L163" s="1">
        <v>6.4969408000000006E-2</v>
      </c>
      <c r="M163" s="1">
        <v>9.1106020000000006E-3</v>
      </c>
      <c r="N163" s="1">
        <v>1.8772480000000001E-2</v>
      </c>
      <c r="O163" s="1">
        <v>8.68595E-4</v>
      </c>
      <c r="P163" s="1">
        <v>2.4120545E-2</v>
      </c>
      <c r="Q163" s="1">
        <v>3.1205109999999999E-3</v>
      </c>
    </row>
    <row r="164" spans="1:17" x14ac:dyDescent="0.3">
      <c r="A164" s="1">
        <v>6</v>
      </c>
      <c r="B164" s="24">
        <f t="shared" si="4"/>
        <v>0.7055555555555556</v>
      </c>
      <c r="C164" s="23">
        <f t="shared" si="5"/>
        <v>44046</v>
      </c>
      <c r="D164" s="23">
        <v>44046.705560000002</v>
      </c>
      <c r="E164" s="1">
        <v>0.30868485699999998</v>
      </c>
      <c r="F164" s="1">
        <v>1.8937385000000001E-2</v>
      </c>
      <c r="G164" s="1">
        <v>6.8177289999999998E-3</v>
      </c>
      <c r="H164" s="1">
        <v>9.2680339999999996E-3</v>
      </c>
      <c r="I164" s="1">
        <v>2.6018830000000001E-3</v>
      </c>
      <c r="J164" s="1">
        <v>1.527154E-3</v>
      </c>
      <c r="K164" s="1" t="s">
        <v>2</v>
      </c>
      <c r="L164" s="1">
        <v>6.3202074999999996E-2</v>
      </c>
      <c r="M164" s="1">
        <v>8.2812029999999991E-3</v>
      </c>
      <c r="N164" s="1">
        <v>2.8478304999999999E-2</v>
      </c>
      <c r="O164" s="1">
        <v>1.3030749999999999E-3</v>
      </c>
      <c r="P164" s="1">
        <v>2.4931012999999998E-2</v>
      </c>
      <c r="Q164" s="1">
        <v>9.3720590000000003E-3</v>
      </c>
    </row>
    <row r="165" spans="1:17" x14ac:dyDescent="0.3">
      <c r="A165" s="1">
        <v>6</v>
      </c>
      <c r="B165" s="24">
        <f t="shared" si="4"/>
        <v>0.70624999999999993</v>
      </c>
      <c r="C165" s="23">
        <f t="shared" si="5"/>
        <v>44046</v>
      </c>
      <c r="D165" s="23">
        <v>44046.706250000003</v>
      </c>
      <c r="E165" s="1">
        <v>0.25723014</v>
      </c>
      <c r="F165" s="1">
        <v>1.980434E-2</v>
      </c>
      <c r="G165" s="1">
        <v>6.3623209999999998E-3</v>
      </c>
      <c r="H165" s="1">
        <v>7.4113080000000001E-3</v>
      </c>
      <c r="I165" s="1">
        <v>2.6018830000000001E-3</v>
      </c>
      <c r="J165" s="1">
        <v>2.2910529999999999E-3</v>
      </c>
      <c r="K165" s="1" t="s">
        <v>2</v>
      </c>
      <c r="L165" s="1">
        <v>6.1434742000000001E-2</v>
      </c>
      <c r="M165" s="1">
        <v>7.4520360000000004E-3</v>
      </c>
      <c r="N165" s="1">
        <v>2.6046855000000001E-2</v>
      </c>
      <c r="O165" s="1">
        <v>1.3030749999999999E-3</v>
      </c>
      <c r="P165" s="1">
        <v>2.4120545E-2</v>
      </c>
      <c r="Q165" s="1">
        <v>1.0937137E-2</v>
      </c>
    </row>
    <row r="166" spans="1:17" x14ac:dyDescent="0.3">
      <c r="A166" s="1">
        <v>6</v>
      </c>
      <c r="B166" s="24">
        <f t="shared" si="4"/>
        <v>0.70694444444444438</v>
      </c>
      <c r="C166" s="23">
        <f t="shared" si="5"/>
        <v>44046</v>
      </c>
      <c r="D166" s="23">
        <v>44046.706939999996</v>
      </c>
      <c r="E166" s="1">
        <v>0.20577542300000001</v>
      </c>
      <c r="F166" s="1">
        <v>2.0378835000000001E-2</v>
      </c>
      <c r="G166" s="1">
        <v>4.9968640000000002E-3</v>
      </c>
      <c r="H166" s="1">
        <v>5.5561409999999997E-3</v>
      </c>
      <c r="I166" s="1">
        <v>2.6018830000000001E-3</v>
      </c>
      <c r="J166" s="1">
        <v>1.527154E-3</v>
      </c>
      <c r="K166" s="1" t="s">
        <v>2</v>
      </c>
      <c r="L166" s="1">
        <v>5.9667408999999998E-2</v>
      </c>
      <c r="M166" s="1">
        <v>6.6231019999999996E-3</v>
      </c>
      <c r="N166" s="1">
        <v>1.9256505E-2</v>
      </c>
      <c r="O166" s="1">
        <v>1.7376780000000001E-3</v>
      </c>
      <c r="P166" s="1">
        <v>1.7649214E-2</v>
      </c>
      <c r="Q166" s="1">
        <v>8.5898490000000001E-3</v>
      </c>
    </row>
    <row r="167" spans="1:17" x14ac:dyDescent="0.3">
      <c r="A167" s="1">
        <v>6</v>
      </c>
      <c r="B167" s="24">
        <f t="shared" si="4"/>
        <v>0.70763888888888893</v>
      </c>
      <c r="C167" s="23">
        <f t="shared" si="5"/>
        <v>44046</v>
      </c>
      <c r="D167" s="23">
        <v>44046.707640000001</v>
      </c>
      <c r="E167" s="1">
        <v>0.102880471</v>
      </c>
      <c r="F167" s="1">
        <v>1.7203474999999999E-2</v>
      </c>
      <c r="G167" s="1">
        <v>4.0871950000000001E-3</v>
      </c>
      <c r="H167" s="1">
        <v>4.3202290000000001E-3</v>
      </c>
      <c r="I167" s="1">
        <v>1.734345E-3</v>
      </c>
      <c r="J167" s="1">
        <v>2.2910529999999999E-3</v>
      </c>
      <c r="K167" s="1" t="s">
        <v>2</v>
      </c>
      <c r="L167" s="1">
        <v>5.7900076000000002E-2</v>
      </c>
      <c r="M167" s="1">
        <v>5.7943999999999999E-3</v>
      </c>
      <c r="N167" s="1">
        <v>1.4905092E-2</v>
      </c>
      <c r="O167" s="1">
        <v>8.68595E-4</v>
      </c>
      <c r="P167" s="1">
        <v>1.4021578E-2</v>
      </c>
      <c r="Q167" s="1">
        <v>5.4631979999999998E-3</v>
      </c>
    </row>
    <row r="168" spans="1:17" x14ac:dyDescent="0.3">
      <c r="A168" s="1">
        <v>6</v>
      </c>
      <c r="B168" s="24">
        <f t="shared" si="4"/>
        <v>0.70833333333333337</v>
      </c>
      <c r="C168" s="23">
        <f t="shared" si="5"/>
        <v>44046</v>
      </c>
      <c r="D168" s="23">
        <v>44046.708330000001</v>
      </c>
      <c r="E168" s="1">
        <v>0.154320706</v>
      </c>
      <c r="F168" s="1">
        <v>1.4028115000000001E-2</v>
      </c>
      <c r="G168" s="1">
        <v>3.1780369999999999E-3</v>
      </c>
      <c r="H168" s="1">
        <v>3.702533E-3</v>
      </c>
      <c r="I168" s="1">
        <v>2.6018830000000001E-3</v>
      </c>
      <c r="J168" s="1">
        <v>1.527154E-3</v>
      </c>
      <c r="K168" s="1" t="s">
        <v>2</v>
      </c>
      <c r="L168" s="1">
        <v>5.6132742999999999E-2</v>
      </c>
      <c r="M168" s="1">
        <v>4.9659309999999998E-3</v>
      </c>
      <c r="N168" s="1">
        <v>1.2010170000000001E-2</v>
      </c>
      <c r="O168" s="1">
        <v>8.68595E-4</v>
      </c>
      <c r="P168" s="1">
        <v>1.2412187999999999E-2</v>
      </c>
      <c r="Q168" s="1">
        <v>3.1205109999999999E-3</v>
      </c>
    </row>
    <row r="169" spans="1:17" x14ac:dyDescent="0.3">
      <c r="A169" s="1">
        <v>6</v>
      </c>
      <c r="B169" s="24">
        <f t="shared" si="4"/>
        <v>0.7090277777777777</v>
      </c>
      <c r="C169" s="23">
        <f t="shared" si="5"/>
        <v>44046</v>
      </c>
      <c r="D169" s="23">
        <v>44046.709029999998</v>
      </c>
      <c r="E169" s="1">
        <v>0.102880471</v>
      </c>
      <c r="F169" s="1">
        <v>1.2300134000000001E-2</v>
      </c>
      <c r="G169" s="1">
        <v>2.2693879999999998E-3</v>
      </c>
      <c r="H169" s="1">
        <v>3.702533E-3</v>
      </c>
      <c r="I169" s="1">
        <v>1.734345E-3</v>
      </c>
      <c r="J169" s="1">
        <v>1.527154E-3</v>
      </c>
      <c r="K169" s="1" t="s">
        <v>2</v>
      </c>
      <c r="L169" s="1">
        <v>5.4365410000000003E-2</v>
      </c>
      <c r="M169" s="1">
        <v>3.3096900000000001E-3</v>
      </c>
      <c r="N169" s="1">
        <v>1.0564517000000001E-2</v>
      </c>
      <c r="O169" s="1">
        <v>8.68595E-4</v>
      </c>
      <c r="P169" s="1">
        <v>9.6000470000000004E-3</v>
      </c>
      <c r="Q169" s="1">
        <v>3.1205109999999999E-3</v>
      </c>
    </row>
    <row r="170" spans="1:17" x14ac:dyDescent="0.3">
      <c r="A170" s="1">
        <v>6</v>
      </c>
      <c r="B170" s="24">
        <f t="shared" si="4"/>
        <v>0.70972222222222225</v>
      </c>
      <c r="C170" s="23">
        <f t="shared" si="5"/>
        <v>44046</v>
      </c>
      <c r="D170" s="23">
        <v>44046.709719999999</v>
      </c>
      <c r="E170" s="1">
        <v>0.102880471</v>
      </c>
      <c r="F170" s="1">
        <v>1.0862327999999999E-2</v>
      </c>
      <c r="G170" s="1">
        <v>2.2693879999999998E-3</v>
      </c>
      <c r="H170" s="1">
        <v>3.08501E-3</v>
      </c>
      <c r="I170" s="1">
        <v>1.734345E-3</v>
      </c>
      <c r="J170" s="1">
        <v>1.527154E-3</v>
      </c>
      <c r="K170" s="1" t="s">
        <v>2</v>
      </c>
      <c r="L170" s="1">
        <v>5.2598077E-2</v>
      </c>
      <c r="M170" s="1">
        <v>3.3096900000000001E-3</v>
      </c>
      <c r="N170" s="1">
        <v>9.6014189999999999E-3</v>
      </c>
      <c r="O170" s="1">
        <v>8.68595E-4</v>
      </c>
      <c r="P170" s="1">
        <v>7.5947230000000003E-3</v>
      </c>
      <c r="Q170" s="1">
        <v>2.3400539999999998E-3</v>
      </c>
    </row>
    <row r="171" spans="1:17" x14ac:dyDescent="0.3">
      <c r="A171" s="1">
        <v>6</v>
      </c>
      <c r="B171" s="24">
        <f t="shared" si="4"/>
        <v>0.7104166666666667</v>
      </c>
      <c r="C171" s="23">
        <f t="shared" si="5"/>
        <v>44046</v>
      </c>
      <c r="D171" s="23">
        <v>44046.710420000003</v>
      </c>
      <c r="E171" s="1">
        <v>5.1440235000000001E-2</v>
      </c>
      <c r="F171" s="1">
        <v>1.0287760999999999E-2</v>
      </c>
      <c r="G171" s="1">
        <v>1.815255E-3</v>
      </c>
      <c r="H171" s="1">
        <v>3.08501E-3</v>
      </c>
      <c r="I171" s="1">
        <v>8.6704999999999996E-4</v>
      </c>
      <c r="J171" s="1">
        <v>7.6346900000000002E-4</v>
      </c>
      <c r="K171" s="1" t="s">
        <v>2</v>
      </c>
      <c r="L171" s="1">
        <v>5.0830743999999997E-2</v>
      </c>
      <c r="M171" s="1">
        <v>2.4819180000000001E-3</v>
      </c>
      <c r="N171" s="1">
        <v>8.1577790000000004E-3</v>
      </c>
      <c r="O171" s="1">
        <v>8.68595E-4</v>
      </c>
      <c r="P171" s="1">
        <v>6.3928689999999998E-3</v>
      </c>
      <c r="Q171" s="1">
        <v>1.559817E-3</v>
      </c>
    </row>
    <row r="172" spans="1:17" x14ac:dyDescent="0.3">
      <c r="A172" s="1">
        <v>6</v>
      </c>
      <c r="B172" s="24">
        <f t="shared" si="4"/>
        <v>0.71111111111111114</v>
      </c>
      <c r="C172" s="23">
        <f t="shared" si="5"/>
        <v>44046</v>
      </c>
      <c r="D172" s="23">
        <v>44046.711109999997</v>
      </c>
      <c r="E172" s="1">
        <v>0.30868485699999998</v>
      </c>
      <c r="F172" s="1">
        <v>1.1149731E-2</v>
      </c>
      <c r="G172" s="1">
        <v>1.36125E-3</v>
      </c>
      <c r="H172" s="1">
        <v>3.08501E-3</v>
      </c>
      <c r="I172" s="1">
        <v>1.734345E-3</v>
      </c>
      <c r="J172" s="1">
        <v>7.6346900000000002E-4</v>
      </c>
      <c r="K172" s="1" t="s">
        <v>2</v>
      </c>
      <c r="L172" s="1">
        <v>4.8181554000000001E-2</v>
      </c>
      <c r="M172" s="1">
        <v>2.4819180000000001E-3</v>
      </c>
      <c r="N172" s="1">
        <v>7.1960230000000002E-3</v>
      </c>
      <c r="O172" s="1">
        <v>8.68595E-4</v>
      </c>
      <c r="P172" s="1">
        <v>5.5921920000000002E-3</v>
      </c>
      <c r="Q172" s="1">
        <v>1.559817E-3</v>
      </c>
    </row>
    <row r="173" spans="1:17" x14ac:dyDescent="0.3">
      <c r="A173" s="1">
        <v>6</v>
      </c>
      <c r="B173" s="24">
        <f t="shared" si="4"/>
        <v>0.71180555555555547</v>
      </c>
      <c r="C173" s="23">
        <f t="shared" si="5"/>
        <v>44046</v>
      </c>
      <c r="D173" s="23">
        <v>44046.711810000001</v>
      </c>
      <c r="E173" s="1">
        <v>5.1440235000000001E-2</v>
      </c>
      <c r="F173" s="1">
        <v>1.7203474999999999E-2</v>
      </c>
      <c r="G173" s="1">
        <v>1.36125E-3</v>
      </c>
      <c r="H173" s="1">
        <v>3.08501E-3</v>
      </c>
      <c r="I173" s="1">
        <v>1.734345E-3</v>
      </c>
      <c r="J173" s="1">
        <v>7.6346900000000002E-4</v>
      </c>
      <c r="K173" s="1" t="s">
        <v>2</v>
      </c>
      <c r="L173" s="1">
        <v>5.2598077E-2</v>
      </c>
      <c r="M173" s="1">
        <v>2.4819180000000001E-3</v>
      </c>
      <c r="N173" s="1">
        <v>7.1960230000000002E-3</v>
      </c>
      <c r="O173" s="1">
        <v>8.68595E-4</v>
      </c>
      <c r="P173" s="1">
        <v>8.797582E-3</v>
      </c>
      <c r="Q173" s="1">
        <v>7.7979799999999995E-4</v>
      </c>
    </row>
    <row r="174" spans="1:17" x14ac:dyDescent="0.3">
      <c r="A174" s="1">
        <v>6</v>
      </c>
      <c r="B174" s="24">
        <f t="shared" si="4"/>
        <v>0.71250000000000002</v>
      </c>
      <c r="C174" s="23">
        <f t="shared" si="5"/>
        <v>44046</v>
      </c>
      <c r="D174" s="23">
        <v>44046.712500000001</v>
      </c>
      <c r="E174" s="1">
        <v>5.1440235000000001E-2</v>
      </c>
      <c r="F174" s="1">
        <v>1.5181685E-2</v>
      </c>
      <c r="G174" s="1">
        <v>1.36125E-3</v>
      </c>
      <c r="H174" s="1">
        <v>3.702533E-3</v>
      </c>
      <c r="I174" s="1">
        <v>1.734345E-3</v>
      </c>
      <c r="J174" s="1">
        <v>7.6346900000000002E-4</v>
      </c>
      <c r="K174" s="1" t="s">
        <v>2</v>
      </c>
      <c r="L174" s="1">
        <v>5.2598077E-2</v>
      </c>
      <c r="M174" s="1">
        <v>2.4819180000000001E-3</v>
      </c>
      <c r="N174" s="1">
        <v>7.1960230000000002E-3</v>
      </c>
      <c r="O174" s="1">
        <v>8.68595E-4</v>
      </c>
      <c r="P174" s="1">
        <v>7.9955640000000001E-3</v>
      </c>
      <c r="Q174" s="1">
        <v>1.559817E-3</v>
      </c>
    </row>
    <row r="175" spans="1:17" x14ac:dyDescent="0.3">
      <c r="A175" s="1">
        <v>6</v>
      </c>
      <c r="B175" s="24">
        <f t="shared" si="4"/>
        <v>0.71319444444444446</v>
      </c>
      <c r="C175" s="23">
        <f t="shared" si="5"/>
        <v>44046</v>
      </c>
      <c r="D175" s="23">
        <v>44046.713190000002</v>
      </c>
      <c r="E175" s="1">
        <v>0</v>
      </c>
      <c r="F175" s="1">
        <v>8.2792779999999993E-3</v>
      </c>
      <c r="G175" s="1">
        <v>1.36125E-3</v>
      </c>
      <c r="H175" s="1">
        <v>3.702533E-3</v>
      </c>
      <c r="I175" s="1">
        <v>8.6704999999999996E-4</v>
      </c>
      <c r="J175" s="1">
        <v>0</v>
      </c>
      <c r="K175" s="1" t="s">
        <v>2</v>
      </c>
      <c r="L175" s="1">
        <v>3.4968249E-2</v>
      </c>
      <c r="M175" s="1">
        <v>2.4819180000000001E-3</v>
      </c>
      <c r="N175" s="1">
        <v>9.1200710000000004E-3</v>
      </c>
      <c r="O175" s="1">
        <v>4.3423600000000001E-4</v>
      </c>
      <c r="P175" s="1">
        <v>5.1920220000000001E-3</v>
      </c>
      <c r="Q175" s="1">
        <v>1.559817E-3</v>
      </c>
    </row>
    <row r="176" spans="1:17" x14ac:dyDescent="0.3">
      <c r="A176" s="1">
        <v>6</v>
      </c>
      <c r="B176" s="24">
        <f t="shared" si="4"/>
        <v>0.71388888888888891</v>
      </c>
      <c r="C176" s="23">
        <f t="shared" si="5"/>
        <v>44046</v>
      </c>
      <c r="D176" s="23">
        <v>44046.713889999999</v>
      </c>
      <c r="E176" s="1">
        <v>0</v>
      </c>
      <c r="F176" s="1">
        <v>5.7026689999999996E-3</v>
      </c>
      <c r="G176" s="1">
        <v>1.36125E-3</v>
      </c>
      <c r="H176" s="1">
        <v>3.08501E-3</v>
      </c>
      <c r="I176" s="1">
        <v>1.734345E-3</v>
      </c>
      <c r="J176" s="1">
        <v>7.6346900000000002E-4</v>
      </c>
      <c r="K176" s="1" t="s">
        <v>2</v>
      </c>
      <c r="L176" s="1">
        <v>2.1809492999999999E-2</v>
      </c>
      <c r="M176" s="1">
        <v>1.6543790000000001E-3</v>
      </c>
      <c r="N176" s="1">
        <v>9.1200710000000004E-3</v>
      </c>
      <c r="O176" s="1">
        <v>4.3423600000000001E-4</v>
      </c>
      <c r="P176" s="1">
        <v>3.9921820000000004E-3</v>
      </c>
      <c r="Q176" s="1">
        <v>7.7979799999999995E-4</v>
      </c>
    </row>
    <row r="177" spans="1:17" x14ac:dyDescent="0.3">
      <c r="A177" s="1">
        <v>6</v>
      </c>
      <c r="B177" s="24">
        <f t="shared" si="4"/>
        <v>0.71458333333333324</v>
      </c>
      <c r="C177" s="23">
        <f t="shared" si="5"/>
        <v>44046</v>
      </c>
      <c r="D177" s="23">
        <v>44046.71458</v>
      </c>
      <c r="E177" s="1">
        <v>5.1440235000000001E-2</v>
      </c>
      <c r="F177" s="1">
        <v>4.5595799999999997E-3</v>
      </c>
      <c r="G177" s="1">
        <v>1.36125E-3</v>
      </c>
      <c r="H177" s="1">
        <v>2.4676609999999999E-3</v>
      </c>
      <c r="I177" s="1">
        <v>8.6704999999999996E-4</v>
      </c>
      <c r="J177" s="1">
        <v>7.6346900000000002E-4</v>
      </c>
      <c r="K177" s="1" t="s">
        <v>2</v>
      </c>
      <c r="L177" s="1">
        <v>1.5687464000000002E-2</v>
      </c>
      <c r="M177" s="1">
        <v>1.6543790000000001E-3</v>
      </c>
      <c r="N177" s="1">
        <v>7.1960230000000002E-3</v>
      </c>
      <c r="O177" s="1">
        <v>8.68595E-4</v>
      </c>
      <c r="P177" s="1">
        <v>2.79335E-3</v>
      </c>
      <c r="Q177" s="1">
        <v>1.559817E-3</v>
      </c>
    </row>
    <row r="178" spans="1:17" x14ac:dyDescent="0.3">
      <c r="A178" s="1">
        <v>6</v>
      </c>
      <c r="B178" s="24">
        <f t="shared" si="4"/>
        <v>0.71527777777777779</v>
      </c>
      <c r="C178" s="23">
        <f t="shared" si="5"/>
        <v>44046</v>
      </c>
      <c r="D178" s="23">
        <v>44046.715279999997</v>
      </c>
      <c r="E178" s="1">
        <v>0.154320706</v>
      </c>
      <c r="F178" s="1">
        <v>4.2740069999999998E-3</v>
      </c>
      <c r="G178" s="1">
        <v>1.36125E-3</v>
      </c>
      <c r="H178" s="1">
        <v>1.8504859999999999E-3</v>
      </c>
      <c r="I178" s="1">
        <v>8.6704999999999996E-4</v>
      </c>
      <c r="J178" s="1">
        <v>0</v>
      </c>
      <c r="K178" s="1" t="s">
        <v>2</v>
      </c>
      <c r="L178" s="1">
        <v>1.6561309E-2</v>
      </c>
      <c r="M178" s="1">
        <v>1.6543790000000001E-3</v>
      </c>
      <c r="N178" s="1">
        <v>6.234804E-3</v>
      </c>
      <c r="O178" s="1">
        <v>4.3423600000000001E-4</v>
      </c>
      <c r="P178" s="1">
        <v>1.994689E-3</v>
      </c>
      <c r="Q178" s="1">
        <v>7.7979799999999995E-4</v>
      </c>
    </row>
    <row r="179" spans="1:17" x14ac:dyDescent="0.3">
      <c r="A179" s="1">
        <v>6</v>
      </c>
      <c r="B179" s="24">
        <f t="shared" si="4"/>
        <v>0.71597222222222223</v>
      </c>
      <c r="C179" s="23">
        <f t="shared" si="5"/>
        <v>44046</v>
      </c>
      <c r="D179" s="23">
        <v>44046.715969999997</v>
      </c>
      <c r="E179" s="1">
        <v>0.25723014</v>
      </c>
      <c r="F179" s="1">
        <v>6.8470329999999998E-3</v>
      </c>
      <c r="G179" s="1">
        <v>9.0737200000000004E-4</v>
      </c>
      <c r="H179" s="1">
        <v>2.4676609999999999E-3</v>
      </c>
      <c r="I179" s="1">
        <v>8.6704999999999996E-4</v>
      </c>
      <c r="J179" s="1">
        <v>7.6346900000000002E-4</v>
      </c>
      <c r="K179" s="1" t="s">
        <v>2</v>
      </c>
      <c r="L179" s="1">
        <v>4.4652683999999998E-2</v>
      </c>
      <c r="M179" s="1">
        <v>1.6543790000000001E-3</v>
      </c>
      <c r="N179" s="1">
        <v>5.2741239999999998E-3</v>
      </c>
      <c r="O179" s="1">
        <v>8.68595E-4</v>
      </c>
      <c r="P179" s="1">
        <v>2.3939640000000002E-3</v>
      </c>
      <c r="Q179" s="1">
        <v>1.559817E-3</v>
      </c>
    </row>
    <row r="180" spans="1:17" x14ac:dyDescent="0.3">
      <c r="A180" s="1">
        <v>6</v>
      </c>
      <c r="B180" s="24">
        <f t="shared" si="4"/>
        <v>0.71666666666666667</v>
      </c>
      <c r="C180" s="23">
        <f t="shared" si="5"/>
        <v>44046</v>
      </c>
      <c r="D180" s="23">
        <v>44046.716670000002</v>
      </c>
      <c r="E180" s="1">
        <v>0.25723014</v>
      </c>
      <c r="F180" s="1">
        <v>1.5470275E-2</v>
      </c>
      <c r="G180" s="1">
        <v>1.36125E-3</v>
      </c>
      <c r="H180" s="1">
        <v>2.4676609999999999E-3</v>
      </c>
      <c r="I180" s="1">
        <v>8.6704999999999996E-4</v>
      </c>
      <c r="J180" s="1">
        <v>0</v>
      </c>
      <c r="K180" s="1" t="s">
        <v>2</v>
      </c>
      <c r="L180" s="1">
        <v>5.2598077E-2</v>
      </c>
      <c r="M180" s="1">
        <v>1.6543790000000001E-3</v>
      </c>
      <c r="N180" s="1">
        <v>4.7939849999999997E-3</v>
      </c>
      <c r="O180" s="1">
        <v>4.3423600000000001E-4</v>
      </c>
      <c r="P180" s="1">
        <v>4.3920169999999998E-3</v>
      </c>
      <c r="Q180" s="1">
        <v>1.559817E-3</v>
      </c>
    </row>
    <row r="181" spans="1:17" x14ac:dyDescent="0.3">
      <c r="A181" s="1">
        <v>6</v>
      </c>
      <c r="B181" s="24">
        <f t="shared" si="4"/>
        <v>0.71736111111111101</v>
      </c>
      <c r="C181" s="23">
        <f t="shared" si="5"/>
        <v>44046</v>
      </c>
      <c r="D181" s="23">
        <v>44046.717360000002</v>
      </c>
      <c r="E181" s="1">
        <v>0.154320706</v>
      </c>
      <c r="F181" s="1">
        <v>1.7203474999999999E-2</v>
      </c>
      <c r="G181" s="1">
        <v>9.0737200000000004E-4</v>
      </c>
      <c r="H181" s="1">
        <v>3.08501E-3</v>
      </c>
      <c r="I181" s="1">
        <v>8.6704999999999996E-4</v>
      </c>
      <c r="J181" s="1">
        <v>0</v>
      </c>
      <c r="K181" s="1" t="s">
        <v>2</v>
      </c>
      <c r="L181" s="1">
        <v>5.2598077E-2</v>
      </c>
      <c r="M181" s="1">
        <v>1.6543790000000001E-3</v>
      </c>
      <c r="N181" s="1">
        <v>4.7939849999999997E-3</v>
      </c>
      <c r="O181" s="1">
        <v>4.3423600000000001E-4</v>
      </c>
      <c r="P181" s="1">
        <v>1.1608161000000001E-2</v>
      </c>
      <c r="Q181" s="1">
        <v>7.7979799999999995E-4</v>
      </c>
    </row>
    <row r="182" spans="1:17" x14ac:dyDescent="0.3">
      <c r="A182" s="1">
        <v>6</v>
      </c>
      <c r="B182" s="24">
        <f t="shared" si="4"/>
        <v>0.71805555555555556</v>
      </c>
      <c r="C182" s="23">
        <f t="shared" si="5"/>
        <v>44046</v>
      </c>
      <c r="D182" s="23">
        <v>44046.718059999999</v>
      </c>
      <c r="E182" s="1">
        <v>0.30868485699999998</v>
      </c>
      <c r="F182" s="1">
        <v>1.8936675E-2</v>
      </c>
      <c r="G182" s="1">
        <v>9.0737200000000004E-4</v>
      </c>
      <c r="H182" s="1">
        <v>5.5561409999999997E-3</v>
      </c>
      <c r="I182" s="1">
        <v>2.6018830000000001E-3</v>
      </c>
      <c r="J182" s="1">
        <v>7.6346900000000002E-4</v>
      </c>
      <c r="K182" s="1" t="s">
        <v>2</v>
      </c>
      <c r="L182" s="1">
        <v>5.1714290000000003E-2</v>
      </c>
      <c r="M182" s="1">
        <v>2.4819180000000001E-3</v>
      </c>
      <c r="N182" s="1">
        <v>5.2741239999999998E-3</v>
      </c>
      <c r="O182" s="1">
        <v>4.3423600000000001E-4</v>
      </c>
      <c r="P182" s="1">
        <v>1.321666E-2</v>
      </c>
      <c r="Q182" s="1">
        <v>7.7979799999999995E-4</v>
      </c>
    </row>
    <row r="183" spans="1:17" x14ac:dyDescent="0.3">
      <c r="A183" s="1">
        <v>6</v>
      </c>
      <c r="B183" s="24">
        <f t="shared" si="4"/>
        <v>0.71875</v>
      </c>
      <c r="C183" s="23">
        <f t="shared" si="5"/>
        <v>44046</v>
      </c>
      <c r="D183" s="23">
        <v>44046.71875</v>
      </c>
      <c r="E183" s="1">
        <v>0.46309244199999999</v>
      </c>
      <c r="F183" s="1">
        <v>2.0669874000000001E-2</v>
      </c>
      <c r="G183" s="1">
        <v>1.36125E-3</v>
      </c>
      <c r="H183" s="1">
        <v>6.7927459999999997E-3</v>
      </c>
      <c r="I183" s="1">
        <v>2.6018830000000001E-3</v>
      </c>
      <c r="J183" s="1">
        <v>0</v>
      </c>
      <c r="K183" s="1" t="s">
        <v>2</v>
      </c>
      <c r="L183" s="1">
        <v>5.2598077E-2</v>
      </c>
      <c r="M183" s="1">
        <v>2.4819180000000001E-3</v>
      </c>
      <c r="N183" s="1">
        <v>9.6014189999999999E-3</v>
      </c>
      <c r="O183" s="1">
        <v>8.68595E-4</v>
      </c>
      <c r="P183" s="1">
        <v>1.9264384999999998E-2</v>
      </c>
      <c r="Q183" s="1">
        <v>1.559817E-3</v>
      </c>
    </row>
    <row r="184" spans="1:17" x14ac:dyDescent="0.3">
      <c r="A184" s="1">
        <v>6</v>
      </c>
      <c r="B184" s="24">
        <f t="shared" si="4"/>
        <v>0.71944444444444444</v>
      </c>
      <c r="C184" s="23">
        <f t="shared" si="5"/>
        <v>44046</v>
      </c>
      <c r="D184" s="23">
        <v>44046.719440000001</v>
      </c>
      <c r="E184" s="1">
        <v>0.25723014</v>
      </c>
      <c r="F184" s="1">
        <v>2.2403073999999999E-2</v>
      </c>
      <c r="G184" s="1">
        <v>1.815255E-3</v>
      </c>
      <c r="H184" s="1">
        <v>1.1126316000000001E-2</v>
      </c>
      <c r="I184" s="1">
        <v>2.6018830000000001E-3</v>
      </c>
      <c r="J184" s="1">
        <v>7.6346900000000002E-4</v>
      </c>
      <c r="K184" s="1" t="s">
        <v>2</v>
      </c>
      <c r="L184" s="1">
        <v>5.3481863999999997E-2</v>
      </c>
      <c r="M184" s="1">
        <v>4.1376939999999999E-3</v>
      </c>
      <c r="N184" s="1">
        <v>1.4905092E-2</v>
      </c>
      <c r="O184" s="1">
        <v>8.68595E-4</v>
      </c>
      <c r="P184" s="1">
        <v>2.3310078000000001E-2</v>
      </c>
      <c r="Q184" s="1">
        <v>1.559817E-3</v>
      </c>
    </row>
    <row r="185" spans="1:17" x14ac:dyDescent="0.3">
      <c r="A185" s="1">
        <v>6</v>
      </c>
      <c r="B185" s="24">
        <f t="shared" si="4"/>
        <v>0.72013888888888899</v>
      </c>
      <c r="C185" s="23">
        <f t="shared" si="5"/>
        <v>44046</v>
      </c>
      <c r="D185" s="23">
        <v>44046.720139999998</v>
      </c>
      <c r="E185" s="1">
        <v>0.25723014</v>
      </c>
      <c r="F185" s="1">
        <v>2.4136273999999999E-2</v>
      </c>
      <c r="G185" s="1">
        <v>3.1780369999999999E-3</v>
      </c>
      <c r="H185" s="1">
        <v>1.3606445999999999E-2</v>
      </c>
      <c r="I185" s="1">
        <v>2.6018830000000001E-3</v>
      </c>
      <c r="J185" s="1">
        <v>0</v>
      </c>
      <c r="K185" s="1" t="s">
        <v>2</v>
      </c>
      <c r="L185" s="1">
        <v>5.4365651000000001E-2</v>
      </c>
      <c r="M185" s="1">
        <v>4.1376939999999999E-3</v>
      </c>
      <c r="N185" s="1">
        <v>2.2648415000000002E-2</v>
      </c>
      <c r="O185" s="1">
        <v>8.68595E-4</v>
      </c>
      <c r="P185" s="1">
        <v>2.4120545E-2</v>
      </c>
      <c r="Q185" s="1">
        <v>4.6820830000000001E-3</v>
      </c>
    </row>
    <row r="186" spans="1:17" x14ac:dyDescent="0.3">
      <c r="A186" s="1">
        <v>6</v>
      </c>
      <c r="B186" s="24">
        <f t="shared" si="4"/>
        <v>0.72083333333333333</v>
      </c>
      <c r="C186" s="23">
        <f t="shared" si="5"/>
        <v>44046</v>
      </c>
      <c r="D186" s="23">
        <v>44046.720829999998</v>
      </c>
      <c r="E186" s="1">
        <v>0.30868485699999998</v>
      </c>
      <c r="F186" s="1">
        <v>2.5869474E-2</v>
      </c>
      <c r="G186" s="1">
        <v>4.0871950000000001E-3</v>
      </c>
      <c r="H186" s="1">
        <v>1.1746088999999999E-2</v>
      </c>
      <c r="I186" s="1">
        <v>2.6018830000000001E-3</v>
      </c>
      <c r="J186" s="1">
        <v>7.6346900000000002E-4</v>
      </c>
      <c r="K186" s="1" t="s">
        <v>2</v>
      </c>
      <c r="L186" s="1">
        <v>5.5249437999999998E-2</v>
      </c>
      <c r="M186" s="1">
        <v>4.9659309999999998E-3</v>
      </c>
      <c r="N186" s="1">
        <v>2.1193938999999998E-2</v>
      </c>
      <c r="O186" s="1">
        <v>4.3423600000000001E-4</v>
      </c>
      <c r="P186" s="1">
        <v>2.2095206999999999E-2</v>
      </c>
      <c r="Q186" s="1">
        <v>1.0154488999999999E-2</v>
      </c>
    </row>
    <row r="187" spans="1:17" x14ac:dyDescent="0.3">
      <c r="A187" s="1">
        <v>6</v>
      </c>
      <c r="B187" s="24">
        <f t="shared" si="4"/>
        <v>0.72152777777777777</v>
      </c>
      <c r="C187" s="23">
        <f t="shared" si="5"/>
        <v>44046</v>
      </c>
      <c r="D187" s="23">
        <v>44046.721530000003</v>
      </c>
      <c r="E187" s="1">
        <v>0.102880471</v>
      </c>
      <c r="F187" s="1">
        <v>2.7585596E-2</v>
      </c>
      <c r="G187" s="1">
        <v>4.0871950000000001E-3</v>
      </c>
      <c r="H187" s="1">
        <v>1.0506715999999999E-2</v>
      </c>
      <c r="I187" s="1">
        <v>1.734345E-3</v>
      </c>
      <c r="J187" s="1">
        <v>7.6346900000000002E-4</v>
      </c>
      <c r="K187" s="1" t="s">
        <v>2</v>
      </c>
      <c r="L187" s="1">
        <v>5.6133226000000001E-2</v>
      </c>
      <c r="M187" s="1">
        <v>4.1376939999999999E-3</v>
      </c>
      <c r="N187" s="1">
        <v>1.8772480000000001E-2</v>
      </c>
      <c r="O187" s="1">
        <v>4.3423600000000001E-4</v>
      </c>
      <c r="P187" s="1">
        <v>1.7245698E-2</v>
      </c>
      <c r="Q187" s="1">
        <v>7.8078569999999996E-3</v>
      </c>
    </row>
    <row r="188" spans="1:17" x14ac:dyDescent="0.3">
      <c r="A188" s="1">
        <v>6</v>
      </c>
      <c r="B188" s="24">
        <f t="shared" si="4"/>
        <v>0.72222222222222221</v>
      </c>
      <c r="C188" s="23">
        <f t="shared" si="5"/>
        <v>44046</v>
      </c>
      <c r="D188" s="23">
        <v>44046.722220000003</v>
      </c>
      <c r="E188" s="1">
        <v>5.1440235000000001E-2</v>
      </c>
      <c r="F188" s="1">
        <v>2.2394535E-2</v>
      </c>
      <c r="G188" s="1">
        <v>3.6325519999999998E-3</v>
      </c>
      <c r="H188" s="1">
        <v>9.2680339999999996E-3</v>
      </c>
      <c r="I188" s="1">
        <v>2.6018830000000001E-3</v>
      </c>
      <c r="J188" s="1">
        <v>7.6346900000000002E-4</v>
      </c>
      <c r="K188" s="1" t="s">
        <v>2</v>
      </c>
      <c r="L188" s="1">
        <v>5.5248713999999997E-2</v>
      </c>
      <c r="M188" s="1">
        <v>4.1376939999999999E-3</v>
      </c>
      <c r="N188" s="1">
        <v>1.5871137E-2</v>
      </c>
      <c r="O188" s="1">
        <v>1.7376780000000001E-3</v>
      </c>
      <c r="P188" s="1">
        <v>1.3619063000000001E-2</v>
      </c>
      <c r="Q188" s="1">
        <v>6.2445319999999997E-3</v>
      </c>
    </row>
    <row r="189" spans="1:17" x14ac:dyDescent="0.3">
      <c r="A189" s="1">
        <v>6</v>
      </c>
      <c r="B189" s="24">
        <f t="shared" si="4"/>
        <v>0.72291666666666676</v>
      </c>
      <c r="C189" s="23">
        <f t="shared" si="5"/>
        <v>44046</v>
      </c>
      <c r="D189" s="23">
        <v>44046.72292</v>
      </c>
      <c r="E189" s="1">
        <v>0.102880471</v>
      </c>
      <c r="F189" s="1">
        <v>1.7203474999999999E-2</v>
      </c>
      <c r="G189" s="1">
        <v>3.6325519999999998E-3</v>
      </c>
      <c r="H189" s="1">
        <v>8.6489519999999997E-3</v>
      </c>
      <c r="I189" s="1">
        <v>1.734345E-3</v>
      </c>
      <c r="J189" s="1">
        <v>2.2910529999999999E-3</v>
      </c>
      <c r="K189" s="1" t="s">
        <v>2</v>
      </c>
      <c r="L189" s="1">
        <v>5.2598077E-2</v>
      </c>
      <c r="M189" s="1">
        <v>3.3096900000000001E-3</v>
      </c>
      <c r="N189" s="1">
        <v>1.3939582000000001E-2</v>
      </c>
      <c r="O189" s="1">
        <v>1.3030749999999999E-3</v>
      </c>
      <c r="P189" s="1">
        <v>1.1608161000000001E-2</v>
      </c>
      <c r="Q189" s="1">
        <v>6.2445319999999997E-3</v>
      </c>
    </row>
    <row r="190" spans="1:17" x14ac:dyDescent="0.3">
      <c r="A190" s="1">
        <v>6</v>
      </c>
      <c r="B190" s="24">
        <f t="shared" si="4"/>
        <v>0.72361111111111109</v>
      </c>
      <c r="C190" s="23">
        <f t="shared" si="5"/>
        <v>44046</v>
      </c>
      <c r="D190" s="23">
        <v>44046.723610000001</v>
      </c>
      <c r="E190" s="1">
        <v>5.1440235000000001E-2</v>
      </c>
      <c r="F190" s="1">
        <v>1.2012414000000001E-2</v>
      </c>
      <c r="G190" s="1">
        <v>3.1780369999999999E-3</v>
      </c>
      <c r="H190" s="1">
        <v>6.7927459999999997E-3</v>
      </c>
      <c r="I190" s="1">
        <v>1.734345E-3</v>
      </c>
      <c r="J190" s="1">
        <v>1.527154E-3</v>
      </c>
      <c r="K190" s="1" t="s">
        <v>2</v>
      </c>
      <c r="L190" s="1">
        <v>4.9947439000000003E-2</v>
      </c>
      <c r="M190" s="1">
        <v>2.4819180000000001E-3</v>
      </c>
      <c r="N190" s="1">
        <v>1.2492322E-2</v>
      </c>
      <c r="O190" s="1">
        <v>8.68595E-4</v>
      </c>
      <c r="P190" s="1">
        <v>8.3965169999999992E-3</v>
      </c>
      <c r="Q190" s="1">
        <v>5.4631979999999998E-3</v>
      </c>
    </row>
    <row r="191" spans="1:17" x14ac:dyDescent="0.3">
      <c r="A191" s="1">
        <v>6</v>
      </c>
      <c r="B191" s="24">
        <f t="shared" si="4"/>
        <v>0.72430555555555554</v>
      </c>
      <c r="C191" s="23">
        <f t="shared" si="5"/>
        <v>44046</v>
      </c>
      <c r="D191" s="23">
        <v>44046.724309999998</v>
      </c>
      <c r="E191" s="1">
        <v>5.1440235000000001E-2</v>
      </c>
      <c r="F191" s="1">
        <v>9.1395799999999996E-3</v>
      </c>
      <c r="G191" s="1">
        <v>3.1780369999999999E-3</v>
      </c>
      <c r="H191" s="1">
        <v>6.1743570000000001E-3</v>
      </c>
      <c r="I191" s="1">
        <v>8.6704999999999996E-4</v>
      </c>
      <c r="J191" s="1">
        <v>1.527154E-3</v>
      </c>
      <c r="K191" s="1" t="s">
        <v>2</v>
      </c>
      <c r="L191" s="1">
        <v>3.3210591999999997E-2</v>
      </c>
      <c r="M191" s="1">
        <v>3.3096900000000001E-3</v>
      </c>
      <c r="N191" s="1">
        <v>1.0564517000000001E-2</v>
      </c>
      <c r="O191" s="1">
        <v>8.68595E-4</v>
      </c>
      <c r="P191" s="1">
        <v>6.3928689999999998E-3</v>
      </c>
      <c r="Q191" s="1">
        <v>5.4631979999999998E-3</v>
      </c>
    </row>
    <row r="192" spans="1:17" x14ac:dyDescent="0.3">
      <c r="A192" s="1">
        <v>6</v>
      </c>
      <c r="B192" s="24">
        <f t="shared" si="4"/>
        <v>0.72499999999999998</v>
      </c>
      <c r="C192" s="23">
        <f t="shared" si="5"/>
        <v>44046</v>
      </c>
      <c r="D192" s="23">
        <v>44046.724999999999</v>
      </c>
      <c r="E192" s="1">
        <v>0</v>
      </c>
      <c r="F192" s="1">
        <v>7.1333229999999996E-3</v>
      </c>
      <c r="G192" s="1">
        <v>2.7236489999999999E-3</v>
      </c>
      <c r="H192" s="1">
        <v>4.9380980000000001E-3</v>
      </c>
      <c r="I192" s="1">
        <v>1.734345E-3</v>
      </c>
      <c r="J192" s="1">
        <v>7.6346900000000002E-4</v>
      </c>
      <c r="K192" s="1" t="s">
        <v>2</v>
      </c>
      <c r="L192" s="1">
        <v>2.6189671000000001E-2</v>
      </c>
      <c r="M192" s="1">
        <v>1.6543790000000001E-3</v>
      </c>
      <c r="N192" s="1">
        <v>9.1200710000000004E-3</v>
      </c>
      <c r="O192" s="1">
        <v>4.3423600000000001E-4</v>
      </c>
      <c r="P192" s="1">
        <v>4.7919629999999998E-3</v>
      </c>
      <c r="Q192" s="1">
        <v>5.4631979999999998E-3</v>
      </c>
    </row>
    <row r="193" spans="1:17" x14ac:dyDescent="0.3">
      <c r="A193" s="1">
        <v>6</v>
      </c>
      <c r="B193" s="24">
        <f t="shared" si="4"/>
        <v>0.72569444444444453</v>
      </c>
      <c r="C193" s="23">
        <f t="shared" si="5"/>
        <v>44046</v>
      </c>
      <c r="D193" s="23">
        <v>44046.725689999999</v>
      </c>
      <c r="E193" s="1">
        <v>5.1440235000000001E-2</v>
      </c>
      <c r="F193" s="1">
        <v>5.9886399999999999E-3</v>
      </c>
      <c r="G193" s="1">
        <v>2.2693879999999998E-3</v>
      </c>
      <c r="H193" s="1">
        <v>4.3202290000000001E-3</v>
      </c>
      <c r="I193" s="1">
        <v>8.6704999999999996E-4</v>
      </c>
      <c r="J193" s="1">
        <v>1.527154E-3</v>
      </c>
      <c r="K193" s="1" t="s">
        <v>2</v>
      </c>
      <c r="L193" s="1">
        <v>1.8309729E-2</v>
      </c>
      <c r="M193" s="1">
        <v>2.4819180000000001E-3</v>
      </c>
      <c r="N193" s="1">
        <v>7.1960230000000002E-3</v>
      </c>
      <c r="O193" s="1">
        <v>8.68595E-4</v>
      </c>
      <c r="P193" s="1">
        <v>3.5924590000000001E-3</v>
      </c>
      <c r="Q193" s="1">
        <v>2.3400539999999998E-3</v>
      </c>
    </row>
    <row r="194" spans="1:17" x14ac:dyDescent="0.3">
      <c r="A194" s="1">
        <v>6</v>
      </c>
      <c r="B194" s="24">
        <f t="shared" si="4"/>
        <v>0.72638888888888886</v>
      </c>
      <c r="C194" s="23">
        <f t="shared" si="5"/>
        <v>44046</v>
      </c>
      <c r="D194" s="23">
        <v>44046.726390000003</v>
      </c>
      <c r="E194" s="1">
        <v>5.1440235000000001E-2</v>
      </c>
      <c r="F194" s="1">
        <v>5.1309650000000004E-3</v>
      </c>
      <c r="G194" s="1">
        <v>2.2693879999999998E-3</v>
      </c>
      <c r="H194" s="1">
        <v>3.702533E-3</v>
      </c>
      <c r="I194" s="1">
        <v>8.6704999999999996E-4</v>
      </c>
      <c r="J194" s="1">
        <v>7.6346900000000002E-4</v>
      </c>
      <c r="K194" s="1" t="s">
        <v>2</v>
      </c>
      <c r="L194" s="1">
        <v>1.5687464000000002E-2</v>
      </c>
      <c r="M194" s="1">
        <v>1.6543790000000001E-3</v>
      </c>
      <c r="N194" s="1">
        <v>6.7153459999999996E-3</v>
      </c>
      <c r="O194" s="1">
        <v>4.3423600000000001E-4</v>
      </c>
      <c r="P194" s="1">
        <v>2.79335E-3</v>
      </c>
      <c r="Q194" s="1">
        <v>2.3400539999999998E-3</v>
      </c>
    </row>
    <row r="195" spans="1:17" x14ac:dyDescent="0.3">
      <c r="A195" s="1">
        <v>6</v>
      </c>
      <c r="B195" s="24">
        <f t="shared" ref="B195:B258" si="6">TIME(HOUR(D195),MINUTE(D195),SECOND(D195))</f>
        <v>0.7270833333333333</v>
      </c>
      <c r="C195" s="23">
        <f t="shared" ref="C195:C258" si="7">DATE(YEAR(D195),MONTH(D195),DAY(D195))</f>
        <v>44046</v>
      </c>
      <c r="D195" s="23">
        <v>44046.727079999997</v>
      </c>
      <c r="E195" s="1">
        <v>5.1440235000000001E-2</v>
      </c>
      <c r="F195" s="1">
        <v>5.7026689999999996E-3</v>
      </c>
      <c r="G195" s="1">
        <v>1.815255E-3</v>
      </c>
      <c r="H195" s="1">
        <v>3.08501E-3</v>
      </c>
      <c r="I195" s="1">
        <v>8.6704999999999996E-4</v>
      </c>
      <c r="J195" s="1">
        <v>7.6346900000000002E-4</v>
      </c>
      <c r="K195" s="1" t="s">
        <v>2</v>
      </c>
      <c r="L195" s="1">
        <v>2.5313149E-2</v>
      </c>
      <c r="M195" s="1">
        <v>1.6543790000000001E-3</v>
      </c>
      <c r="N195" s="1">
        <v>6.234804E-3</v>
      </c>
      <c r="O195" s="1">
        <v>4.3423600000000001E-4</v>
      </c>
      <c r="P195" s="1">
        <v>2.3939640000000002E-3</v>
      </c>
      <c r="Q195" s="1">
        <v>1.559817E-3</v>
      </c>
    </row>
    <row r="196" spans="1:17" x14ac:dyDescent="0.3">
      <c r="A196" s="1">
        <v>6</v>
      </c>
      <c r="B196" s="24">
        <f t="shared" si="6"/>
        <v>0.72777777777777775</v>
      </c>
      <c r="C196" s="23">
        <f t="shared" si="7"/>
        <v>44046</v>
      </c>
      <c r="D196" s="23">
        <v>44046.727780000001</v>
      </c>
      <c r="E196" s="1">
        <v>0</v>
      </c>
      <c r="F196" s="1">
        <v>5.9886399999999999E-3</v>
      </c>
      <c r="G196" s="1">
        <v>1.815255E-3</v>
      </c>
      <c r="H196" s="1">
        <v>3.08501E-3</v>
      </c>
      <c r="I196" s="1">
        <v>0</v>
      </c>
      <c r="J196" s="1">
        <v>1.527154E-3</v>
      </c>
      <c r="K196" s="1" t="s">
        <v>2</v>
      </c>
      <c r="L196" s="1">
        <v>2.7066435999999999E-2</v>
      </c>
      <c r="M196" s="1">
        <v>8.27073E-4</v>
      </c>
      <c r="N196" s="1">
        <v>4.7939849999999997E-3</v>
      </c>
      <c r="O196" s="1">
        <v>4.3423600000000001E-4</v>
      </c>
      <c r="P196" s="1">
        <v>2.3939640000000002E-3</v>
      </c>
      <c r="Q196" s="1">
        <v>1.559817E-3</v>
      </c>
    </row>
    <row r="197" spans="1:17" x14ac:dyDescent="0.3">
      <c r="A197" s="1">
        <v>6</v>
      </c>
      <c r="B197" s="24">
        <f t="shared" si="6"/>
        <v>0.7284722222222223</v>
      </c>
      <c r="C197" s="23">
        <f t="shared" si="7"/>
        <v>44046</v>
      </c>
      <c r="D197" s="23">
        <v>44046.728470000002</v>
      </c>
      <c r="E197" s="1">
        <v>0</v>
      </c>
      <c r="F197" s="1">
        <v>5.1309650000000004E-3</v>
      </c>
      <c r="G197" s="1">
        <v>1.36125E-3</v>
      </c>
      <c r="H197" s="1">
        <v>3.08501E-3</v>
      </c>
      <c r="I197" s="1">
        <v>8.6704999999999996E-4</v>
      </c>
      <c r="J197" s="1">
        <v>0</v>
      </c>
      <c r="K197" s="1" t="s">
        <v>2</v>
      </c>
      <c r="L197" s="1">
        <v>1.7435396999999998E-2</v>
      </c>
      <c r="M197" s="1">
        <v>1.6543790000000001E-3</v>
      </c>
      <c r="N197" s="1">
        <v>4.3139809999999997E-3</v>
      </c>
      <c r="O197" s="1">
        <v>4.3423600000000001E-4</v>
      </c>
      <c r="P197" s="1">
        <v>1.595527E-3</v>
      </c>
      <c r="Q197" s="1">
        <v>1.559817E-3</v>
      </c>
    </row>
    <row r="198" spans="1:17" x14ac:dyDescent="0.3">
      <c r="A198" s="1">
        <v>6</v>
      </c>
      <c r="B198" s="24">
        <f t="shared" si="6"/>
        <v>0.72916666666666663</v>
      </c>
      <c r="C198" s="23">
        <f t="shared" si="7"/>
        <v>44046</v>
      </c>
      <c r="D198" s="23">
        <v>44046.729169999999</v>
      </c>
      <c r="E198" s="1">
        <v>0</v>
      </c>
      <c r="F198" s="1">
        <v>4.5595799999999997E-3</v>
      </c>
      <c r="G198" s="1">
        <v>1.36125E-3</v>
      </c>
      <c r="H198" s="1">
        <v>2.4676609999999999E-3</v>
      </c>
      <c r="I198" s="1">
        <v>8.6704999999999996E-4</v>
      </c>
      <c r="J198" s="1">
        <v>7.6346900000000002E-4</v>
      </c>
      <c r="K198" s="1" t="s">
        <v>2</v>
      </c>
      <c r="L198" s="1">
        <v>1.3067393E-2</v>
      </c>
      <c r="M198" s="1">
        <v>8.27073E-4</v>
      </c>
      <c r="N198" s="1">
        <v>4.3139809999999997E-3</v>
      </c>
      <c r="O198" s="1">
        <v>4.3423600000000001E-4</v>
      </c>
      <c r="P198" s="1">
        <v>1.994689E-3</v>
      </c>
      <c r="Q198" s="1">
        <v>1.559817E-3</v>
      </c>
    </row>
    <row r="199" spans="1:17" x14ac:dyDescent="0.3">
      <c r="A199" s="1">
        <v>6</v>
      </c>
      <c r="B199" s="24">
        <f t="shared" si="6"/>
        <v>0.72986111111111107</v>
      </c>
      <c r="C199" s="23">
        <f t="shared" si="7"/>
        <v>44046</v>
      </c>
      <c r="D199" s="23">
        <v>44046.729859999999</v>
      </c>
      <c r="E199" s="1">
        <v>0</v>
      </c>
      <c r="F199" s="1">
        <v>3.4177679999999998E-3</v>
      </c>
      <c r="G199" s="1">
        <v>1.36125E-3</v>
      </c>
      <c r="H199" s="1">
        <v>2.4676609999999999E-3</v>
      </c>
      <c r="I199" s="1">
        <v>0</v>
      </c>
      <c r="J199" s="1">
        <v>7.6346900000000002E-4</v>
      </c>
      <c r="K199" s="1" t="s">
        <v>2</v>
      </c>
      <c r="L199" s="1">
        <v>1.0449517E-2</v>
      </c>
      <c r="M199" s="1">
        <v>8.27073E-4</v>
      </c>
      <c r="N199" s="1">
        <v>3.3543760000000001E-3</v>
      </c>
      <c r="O199" s="1">
        <v>4.3423600000000001E-4</v>
      </c>
      <c r="P199" s="1">
        <v>1.595527E-3</v>
      </c>
      <c r="Q199" s="1">
        <v>7.7979799999999995E-4</v>
      </c>
    </row>
    <row r="200" spans="1:17" x14ac:dyDescent="0.3">
      <c r="A200" s="1">
        <v>6</v>
      </c>
      <c r="B200" s="24">
        <f t="shared" si="6"/>
        <v>0.73055555555555562</v>
      </c>
      <c r="C200" s="23">
        <f t="shared" si="7"/>
        <v>44046</v>
      </c>
      <c r="D200" s="23">
        <v>44046.730560000004</v>
      </c>
      <c r="E200" s="1">
        <v>0</v>
      </c>
      <c r="F200" s="1">
        <v>3.4177679999999998E-3</v>
      </c>
      <c r="G200" s="1">
        <v>1.36125E-3</v>
      </c>
      <c r="H200" s="1">
        <v>1.8504859999999999E-3</v>
      </c>
      <c r="I200" s="1">
        <v>8.6704999999999996E-4</v>
      </c>
      <c r="J200" s="1">
        <v>7.6346900000000002E-4</v>
      </c>
      <c r="K200" s="1" t="s">
        <v>2</v>
      </c>
      <c r="L200" s="1">
        <v>8.7054869999999996E-3</v>
      </c>
      <c r="M200" s="1">
        <v>1.6543790000000001E-3</v>
      </c>
      <c r="N200" s="1">
        <v>3.3543760000000001E-3</v>
      </c>
      <c r="O200" s="1">
        <v>4.3423600000000001E-4</v>
      </c>
      <c r="P200" s="1">
        <v>1.196477E-3</v>
      </c>
      <c r="Q200" s="1">
        <v>1.559817E-3</v>
      </c>
    </row>
    <row r="201" spans="1:17" x14ac:dyDescent="0.3">
      <c r="A201" s="1">
        <v>6</v>
      </c>
      <c r="B201" s="24">
        <f t="shared" si="6"/>
        <v>0.73125000000000007</v>
      </c>
      <c r="C201" s="23">
        <f t="shared" si="7"/>
        <v>44046</v>
      </c>
      <c r="D201" s="23">
        <v>44046.731249999997</v>
      </c>
      <c r="E201" s="1">
        <v>0</v>
      </c>
      <c r="F201" s="1">
        <v>2.5622470000000001E-3</v>
      </c>
      <c r="G201" s="1">
        <v>9.0737200000000004E-4</v>
      </c>
      <c r="H201" s="1">
        <v>2.4676609999999999E-3</v>
      </c>
      <c r="I201" s="1">
        <v>0</v>
      </c>
      <c r="J201" s="1">
        <v>0</v>
      </c>
      <c r="K201" s="1" t="s">
        <v>2</v>
      </c>
      <c r="L201" s="1">
        <v>8.7054869999999996E-3</v>
      </c>
      <c r="M201" s="1">
        <v>8.27073E-4</v>
      </c>
      <c r="N201" s="1">
        <v>3.3543760000000001E-3</v>
      </c>
      <c r="O201" s="1">
        <v>4.3423600000000001E-4</v>
      </c>
      <c r="P201" s="1">
        <v>1.196477E-3</v>
      </c>
      <c r="Q201" s="1">
        <v>7.7979799999999995E-4</v>
      </c>
    </row>
    <row r="202" spans="1:17" x14ac:dyDescent="0.3">
      <c r="A202" s="1">
        <v>6</v>
      </c>
      <c r="B202" s="24">
        <f t="shared" si="6"/>
        <v>0.7319444444444444</v>
      </c>
      <c r="C202" s="23">
        <f t="shared" si="7"/>
        <v>44046</v>
      </c>
      <c r="D202" s="23">
        <v>44046.731939999998</v>
      </c>
      <c r="E202" s="1">
        <v>0</v>
      </c>
      <c r="F202" s="1">
        <v>2.5622470000000001E-3</v>
      </c>
      <c r="G202" s="1">
        <v>9.0737200000000004E-4</v>
      </c>
      <c r="H202" s="1">
        <v>1.8504859999999999E-3</v>
      </c>
      <c r="I202" s="1">
        <v>8.6704999999999996E-4</v>
      </c>
      <c r="J202" s="1">
        <v>7.6346900000000002E-4</v>
      </c>
      <c r="K202" s="1" t="s">
        <v>2</v>
      </c>
      <c r="L202" s="1">
        <v>6.0912739999999998E-3</v>
      </c>
      <c r="M202" s="1">
        <v>8.27073E-4</v>
      </c>
      <c r="N202" s="1">
        <v>2.874775E-3</v>
      </c>
      <c r="O202" s="1">
        <v>4.3423600000000001E-4</v>
      </c>
      <c r="P202" s="1">
        <v>1.196477E-3</v>
      </c>
      <c r="Q202" s="1">
        <v>7.7979799999999995E-4</v>
      </c>
    </row>
    <row r="203" spans="1:17" x14ac:dyDescent="0.3">
      <c r="A203" s="1">
        <v>6</v>
      </c>
      <c r="B203" s="24">
        <f t="shared" si="6"/>
        <v>0.73263888888888884</v>
      </c>
      <c r="C203" s="23">
        <f t="shared" si="7"/>
        <v>44046</v>
      </c>
      <c r="D203" s="23">
        <v>44046.732640000002</v>
      </c>
      <c r="E203" s="1">
        <v>0</v>
      </c>
      <c r="F203" s="1">
        <v>1.9922989999999999E-3</v>
      </c>
      <c r="G203" s="1">
        <v>1.36125E-3</v>
      </c>
      <c r="H203" s="1">
        <v>1.8504859999999999E-3</v>
      </c>
      <c r="I203" s="1">
        <v>0</v>
      </c>
      <c r="J203" s="1">
        <v>7.6346900000000002E-4</v>
      </c>
      <c r="K203" s="1" t="s">
        <v>2</v>
      </c>
      <c r="L203" s="1">
        <v>5.2203579999999996E-3</v>
      </c>
      <c r="M203" s="1">
        <v>0</v>
      </c>
      <c r="N203" s="1">
        <v>2.874775E-3</v>
      </c>
      <c r="O203" s="1">
        <v>4.3423600000000001E-4</v>
      </c>
      <c r="P203" s="1">
        <v>1.196477E-3</v>
      </c>
      <c r="Q203" s="1">
        <v>7.7979799999999995E-4</v>
      </c>
    </row>
    <row r="204" spans="1:17" x14ac:dyDescent="0.3">
      <c r="A204" s="1">
        <v>6</v>
      </c>
      <c r="B204" s="24">
        <f t="shared" si="6"/>
        <v>0.73333333333333339</v>
      </c>
      <c r="C204" s="23">
        <f t="shared" si="7"/>
        <v>44046</v>
      </c>
      <c r="D204" s="23">
        <v>44046.733330000003</v>
      </c>
      <c r="E204" s="1">
        <v>5.1440235000000001E-2</v>
      </c>
      <c r="F204" s="1">
        <v>1.9922989999999999E-3</v>
      </c>
      <c r="G204" s="1">
        <v>9.0737200000000004E-4</v>
      </c>
      <c r="H204" s="1">
        <v>1.8504859999999999E-3</v>
      </c>
      <c r="I204" s="1">
        <v>8.6704999999999996E-4</v>
      </c>
      <c r="J204" s="1">
        <v>0</v>
      </c>
      <c r="K204" s="1" t="s">
        <v>2</v>
      </c>
      <c r="L204" s="1">
        <v>4.3496869999999997E-3</v>
      </c>
      <c r="M204" s="1">
        <v>8.27073E-4</v>
      </c>
      <c r="N204" s="1">
        <v>2.395309E-3</v>
      </c>
      <c r="O204" s="1">
        <v>4.3423600000000001E-4</v>
      </c>
      <c r="P204" s="1">
        <v>7.97539E-4</v>
      </c>
      <c r="Q204" s="1">
        <v>7.7979799999999995E-4</v>
      </c>
    </row>
    <row r="205" spans="1:17" x14ac:dyDescent="0.3">
      <c r="A205" s="1">
        <v>6</v>
      </c>
      <c r="B205" s="24">
        <f t="shared" si="6"/>
        <v>0.73402777777777783</v>
      </c>
      <c r="C205" s="23">
        <f t="shared" si="7"/>
        <v>44046</v>
      </c>
      <c r="D205" s="23">
        <v>44046.73403</v>
      </c>
      <c r="E205" s="1">
        <v>5.1440235000000001E-2</v>
      </c>
      <c r="F205" s="1">
        <v>1.7074449999999999E-3</v>
      </c>
      <c r="G205" s="1">
        <v>9.0737200000000004E-4</v>
      </c>
      <c r="H205" s="1">
        <v>1.233484E-3</v>
      </c>
      <c r="I205" s="1">
        <v>0</v>
      </c>
      <c r="J205" s="1">
        <v>0</v>
      </c>
      <c r="K205" s="1" t="s">
        <v>2</v>
      </c>
      <c r="L205" s="1">
        <v>4.3496869999999997E-3</v>
      </c>
      <c r="M205" s="1">
        <v>8.27073E-4</v>
      </c>
      <c r="N205" s="1">
        <v>2.395309E-3</v>
      </c>
      <c r="O205" s="1">
        <v>4.3423600000000001E-4</v>
      </c>
      <c r="P205" s="1">
        <v>7.97539E-4</v>
      </c>
      <c r="Q205" s="1">
        <v>7.7979799999999995E-4</v>
      </c>
    </row>
    <row r="206" spans="1:17" x14ac:dyDescent="0.3">
      <c r="A206" s="1">
        <v>6</v>
      </c>
      <c r="B206" s="24">
        <f t="shared" si="6"/>
        <v>0.73472222222222217</v>
      </c>
      <c r="C206" s="23">
        <f t="shared" si="7"/>
        <v>44046</v>
      </c>
      <c r="D206" s="23">
        <v>44046.73472</v>
      </c>
      <c r="E206" s="1">
        <v>0</v>
      </c>
      <c r="F206" s="1">
        <v>1.7074449999999999E-3</v>
      </c>
      <c r="G206" s="1">
        <v>4.5362199999999999E-4</v>
      </c>
      <c r="H206" s="1">
        <v>1.233484E-3</v>
      </c>
      <c r="I206" s="1">
        <v>0</v>
      </c>
      <c r="J206" s="1">
        <v>7.6346900000000002E-4</v>
      </c>
      <c r="K206" s="1" t="s">
        <v>2</v>
      </c>
      <c r="L206" s="1">
        <v>5.2203579999999996E-3</v>
      </c>
      <c r="M206" s="1">
        <v>8.27073E-4</v>
      </c>
      <c r="N206" s="1">
        <v>2.395309E-3</v>
      </c>
      <c r="O206" s="1">
        <v>4.3423600000000001E-4</v>
      </c>
      <c r="P206" s="1">
        <v>7.97539E-4</v>
      </c>
      <c r="Q206" s="1">
        <v>7.7979799999999995E-4</v>
      </c>
    </row>
    <row r="207" spans="1:17" x14ac:dyDescent="0.3">
      <c r="A207" s="1">
        <v>6</v>
      </c>
      <c r="B207" s="24">
        <f t="shared" si="6"/>
        <v>0.73541666666666661</v>
      </c>
      <c r="C207" s="23">
        <f t="shared" si="7"/>
        <v>44046</v>
      </c>
      <c r="D207" s="23">
        <v>44046.735419999997</v>
      </c>
      <c r="E207" s="1">
        <v>0</v>
      </c>
      <c r="F207" s="1">
        <v>1.7074449999999999E-3</v>
      </c>
      <c r="G207" s="1">
        <v>9.0737200000000004E-4</v>
      </c>
      <c r="H207" s="1">
        <v>1.233484E-3</v>
      </c>
      <c r="I207" s="1">
        <v>8.6704999999999996E-4</v>
      </c>
      <c r="J207" s="1">
        <v>0</v>
      </c>
      <c r="K207" s="1" t="s">
        <v>2</v>
      </c>
      <c r="L207" s="1">
        <v>4.3496869999999997E-3</v>
      </c>
      <c r="M207" s="1">
        <v>0</v>
      </c>
      <c r="N207" s="1">
        <v>2.395309E-3</v>
      </c>
      <c r="O207" s="1">
        <v>0</v>
      </c>
      <c r="P207" s="1">
        <v>7.97539E-4</v>
      </c>
      <c r="Q207" s="1">
        <v>7.7979799999999995E-4</v>
      </c>
    </row>
    <row r="208" spans="1:17" x14ac:dyDescent="0.3">
      <c r="A208" s="1">
        <v>6</v>
      </c>
      <c r="B208" s="24">
        <f t="shared" si="6"/>
        <v>0.73611111111111116</v>
      </c>
      <c r="C208" s="23">
        <f t="shared" si="7"/>
        <v>44046</v>
      </c>
      <c r="D208" s="23">
        <v>44046.736109999998</v>
      </c>
      <c r="E208" s="1">
        <v>0</v>
      </c>
      <c r="F208" s="1">
        <v>1.42267E-3</v>
      </c>
      <c r="G208" s="1">
        <v>9.0737200000000004E-4</v>
      </c>
      <c r="H208" s="1">
        <v>1.233484E-3</v>
      </c>
      <c r="I208" s="1">
        <v>0</v>
      </c>
      <c r="J208" s="1">
        <v>0</v>
      </c>
      <c r="K208" s="1" t="s">
        <v>2</v>
      </c>
      <c r="L208" s="1">
        <v>5.2203579999999996E-3</v>
      </c>
      <c r="M208" s="1">
        <v>8.27073E-4</v>
      </c>
      <c r="N208" s="1">
        <v>1.915978E-3</v>
      </c>
      <c r="O208" s="1">
        <v>4.3423600000000001E-4</v>
      </c>
      <c r="P208" s="1">
        <v>7.97539E-4</v>
      </c>
      <c r="Q208" s="1">
        <v>7.7979799999999995E-4</v>
      </c>
    </row>
    <row r="209" spans="1:17" x14ac:dyDescent="0.3">
      <c r="A209" s="1">
        <v>6</v>
      </c>
      <c r="B209" s="24">
        <f t="shared" si="6"/>
        <v>0.7368055555555556</v>
      </c>
      <c r="C209" s="23">
        <f t="shared" si="7"/>
        <v>44046</v>
      </c>
      <c r="D209" s="23">
        <v>44046.736810000002</v>
      </c>
      <c r="E209" s="1">
        <v>0</v>
      </c>
      <c r="F209" s="1">
        <v>1.42267E-3</v>
      </c>
      <c r="G209" s="1">
        <v>4.5362199999999999E-4</v>
      </c>
      <c r="H209" s="1">
        <v>1.233484E-3</v>
      </c>
      <c r="I209" s="1">
        <v>0</v>
      </c>
      <c r="J209" s="1">
        <v>7.6346900000000002E-4</v>
      </c>
      <c r="K209" s="1" t="s">
        <v>2</v>
      </c>
      <c r="L209" s="1">
        <v>3.4792600000000001E-3</v>
      </c>
      <c r="M209" s="1">
        <v>0</v>
      </c>
      <c r="N209" s="1">
        <v>1.915978E-3</v>
      </c>
      <c r="O209" s="1">
        <v>4.3423600000000001E-4</v>
      </c>
      <c r="P209" s="1">
        <v>3.9871299999999998E-4</v>
      </c>
      <c r="Q209" s="1">
        <v>7.7979799999999995E-4</v>
      </c>
    </row>
    <row r="210" spans="1:17" x14ac:dyDescent="0.3">
      <c r="A210" s="1">
        <v>6</v>
      </c>
      <c r="B210" s="24">
        <f t="shared" si="6"/>
        <v>0.73749999999999993</v>
      </c>
      <c r="C210" s="23">
        <f t="shared" si="7"/>
        <v>44046</v>
      </c>
      <c r="D210" s="23">
        <v>44046.737500000003</v>
      </c>
      <c r="E210" s="1">
        <v>0</v>
      </c>
      <c r="F210" s="1">
        <v>1.42267E-3</v>
      </c>
      <c r="G210" s="1">
        <v>4.5362199999999999E-4</v>
      </c>
      <c r="H210" s="1">
        <v>1.233484E-3</v>
      </c>
      <c r="I210" s="1">
        <v>0</v>
      </c>
      <c r="J210" s="1">
        <v>0</v>
      </c>
      <c r="K210" s="1" t="s">
        <v>2</v>
      </c>
      <c r="L210" s="1">
        <v>4.3496869999999997E-3</v>
      </c>
      <c r="M210" s="1">
        <v>8.27073E-4</v>
      </c>
      <c r="N210" s="1">
        <v>1.436781E-3</v>
      </c>
      <c r="O210" s="1">
        <v>0</v>
      </c>
      <c r="P210" s="1">
        <v>7.97539E-4</v>
      </c>
      <c r="Q210" s="1">
        <v>7.7979799999999995E-4</v>
      </c>
    </row>
    <row r="211" spans="1:17" x14ac:dyDescent="0.3">
      <c r="A211" s="1">
        <v>6</v>
      </c>
      <c r="B211" s="24">
        <f t="shared" si="6"/>
        <v>0.73819444444444438</v>
      </c>
      <c r="C211" s="23">
        <f t="shared" si="7"/>
        <v>44046</v>
      </c>
      <c r="D211" s="23">
        <v>44046.738189999996</v>
      </c>
      <c r="E211" s="1">
        <v>0</v>
      </c>
      <c r="F211" s="1">
        <v>1.137976E-3</v>
      </c>
      <c r="G211" s="1">
        <v>9.0737200000000004E-4</v>
      </c>
      <c r="H211" s="1">
        <v>1.233484E-3</v>
      </c>
      <c r="I211" s="1">
        <v>8.6704999999999996E-4</v>
      </c>
      <c r="J211" s="1">
        <v>0</v>
      </c>
      <c r="K211" s="1" t="s">
        <v>2</v>
      </c>
      <c r="L211" s="1">
        <v>3.4792600000000001E-3</v>
      </c>
      <c r="M211" s="1">
        <v>0</v>
      </c>
      <c r="N211" s="1">
        <v>1.436781E-3</v>
      </c>
      <c r="O211" s="1">
        <v>4.3423600000000001E-4</v>
      </c>
      <c r="P211" s="1">
        <v>3.9871299999999998E-4</v>
      </c>
      <c r="Q211" s="1">
        <v>7.7979799999999995E-4</v>
      </c>
    </row>
    <row r="212" spans="1:17" x14ac:dyDescent="0.3">
      <c r="A212" s="1">
        <v>6</v>
      </c>
      <c r="B212" s="24">
        <f t="shared" si="6"/>
        <v>0.73888888888888893</v>
      </c>
      <c r="C212" s="23">
        <f t="shared" si="7"/>
        <v>44046</v>
      </c>
      <c r="D212" s="23">
        <v>44046.738890000001</v>
      </c>
      <c r="E212" s="1">
        <v>0</v>
      </c>
      <c r="F212" s="1">
        <v>1.42267E-3</v>
      </c>
      <c r="G212" s="1">
        <v>4.5362199999999999E-4</v>
      </c>
      <c r="H212" s="1">
        <v>6.1665500000000002E-4</v>
      </c>
      <c r="I212" s="1">
        <v>0</v>
      </c>
      <c r="J212" s="1">
        <v>0</v>
      </c>
      <c r="K212" s="1" t="s">
        <v>2</v>
      </c>
      <c r="L212" s="1">
        <v>2.6090779999999999E-3</v>
      </c>
      <c r="M212" s="1">
        <v>8.27073E-4</v>
      </c>
      <c r="N212" s="1">
        <v>1.436781E-3</v>
      </c>
      <c r="O212" s="1">
        <v>4.3423600000000001E-4</v>
      </c>
      <c r="P212" s="1">
        <v>3.9871299999999998E-4</v>
      </c>
      <c r="Q212" s="1">
        <v>7.7979799999999995E-4</v>
      </c>
    </row>
    <row r="213" spans="1:17" x14ac:dyDescent="0.3">
      <c r="A213" s="1">
        <v>6</v>
      </c>
      <c r="B213" s="24">
        <f t="shared" si="6"/>
        <v>0.73958333333333337</v>
      </c>
      <c r="C213" s="23">
        <f t="shared" si="7"/>
        <v>44046</v>
      </c>
      <c r="D213" s="23">
        <v>44046.739580000001</v>
      </c>
      <c r="E213" s="1">
        <v>0</v>
      </c>
      <c r="F213" s="1">
        <v>8.5336199999999998E-4</v>
      </c>
      <c r="G213" s="1">
        <v>4.5362199999999999E-4</v>
      </c>
      <c r="H213" s="1">
        <v>1.233484E-3</v>
      </c>
      <c r="I213" s="1">
        <v>0</v>
      </c>
      <c r="J213" s="1">
        <v>0</v>
      </c>
      <c r="K213" s="1" t="s">
        <v>2</v>
      </c>
      <c r="L213" s="1">
        <v>3.4792600000000001E-3</v>
      </c>
      <c r="M213" s="1">
        <v>0</v>
      </c>
      <c r="N213" s="1">
        <v>1.436781E-3</v>
      </c>
      <c r="O213" s="1">
        <v>0</v>
      </c>
      <c r="P213" s="1">
        <v>3.9871299999999998E-4</v>
      </c>
      <c r="Q213" s="1">
        <v>0</v>
      </c>
    </row>
    <row r="214" spans="1:17" x14ac:dyDescent="0.3">
      <c r="A214" s="1">
        <v>6</v>
      </c>
      <c r="B214" s="24">
        <f t="shared" si="6"/>
        <v>0.7402777777777777</v>
      </c>
      <c r="C214" s="23">
        <f t="shared" si="7"/>
        <v>44046</v>
      </c>
      <c r="D214" s="23">
        <v>44046.740279999998</v>
      </c>
      <c r="E214" s="1">
        <v>0</v>
      </c>
      <c r="F214" s="1">
        <v>1.137976E-3</v>
      </c>
      <c r="G214" s="1">
        <v>4.5362199999999999E-4</v>
      </c>
      <c r="H214" s="1">
        <v>6.1665500000000002E-4</v>
      </c>
      <c r="I214" s="1">
        <v>0</v>
      </c>
      <c r="J214" s="1">
        <v>7.6346900000000002E-4</v>
      </c>
      <c r="K214" s="1" t="s">
        <v>2</v>
      </c>
      <c r="L214" s="1">
        <v>1.739141E-3</v>
      </c>
      <c r="M214" s="1">
        <v>0</v>
      </c>
      <c r="N214" s="1">
        <v>1.436781E-3</v>
      </c>
      <c r="O214" s="1">
        <v>4.3423600000000001E-4</v>
      </c>
      <c r="P214" s="1">
        <v>0</v>
      </c>
      <c r="Q214" s="1">
        <v>7.7979799999999995E-4</v>
      </c>
    </row>
    <row r="215" spans="1:17" x14ac:dyDescent="0.3">
      <c r="A215" s="1">
        <v>6</v>
      </c>
      <c r="B215" s="24">
        <f t="shared" si="6"/>
        <v>0.74097222222222225</v>
      </c>
      <c r="C215" s="23">
        <f t="shared" si="7"/>
        <v>44046</v>
      </c>
      <c r="D215" s="23">
        <v>44046.740969999999</v>
      </c>
      <c r="E215" s="1">
        <v>0</v>
      </c>
      <c r="F215" s="1">
        <v>8.5336199999999998E-4</v>
      </c>
      <c r="G215" s="1">
        <v>4.5362199999999999E-4</v>
      </c>
      <c r="H215" s="1">
        <v>6.1665500000000002E-4</v>
      </c>
      <c r="I215" s="1">
        <v>0</v>
      </c>
      <c r="J215" s="1">
        <v>0</v>
      </c>
      <c r="K215" s="1" t="s">
        <v>2</v>
      </c>
      <c r="L215" s="1">
        <v>2.6090779999999999E-3</v>
      </c>
      <c r="M215" s="1">
        <v>8.27073E-4</v>
      </c>
      <c r="N215" s="1">
        <v>9.57719E-4</v>
      </c>
      <c r="O215" s="1">
        <v>0</v>
      </c>
      <c r="P215" s="1">
        <v>3.9871299999999998E-4</v>
      </c>
      <c r="Q215" s="1">
        <v>7.7979799999999995E-4</v>
      </c>
    </row>
    <row r="216" spans="1:17" x14ac:dyDescent="0.3">
      <c r="A216" s="1">
        <v>6</v>
      </c>
      <c r="B216" s="24">
        <f t="shared" si="6"/>
        <v>0.7416666666666667</v>
      </c>
      <c r="C216" s="23">
        <f t="shared" si="7"/>
        <v>44046</v>
      </c>
      <c r="D216" s="23">
        <v>44046.741670000003</v>
      </c>
      <c r="E216" s="1">
        <v>5.1440235000000001E-2</v>
      </c>
      <c r="F216" s="1">
        <v>8.5336199999999998E-4</v>
      </c>
      <c r="G216" s="1">
        <v>0</v>
      </c>
      <c r="H216" s="1">
        <v>6.1665500000000002E-4</v>
      </c>
      <c r="I216" s="1">
        <v>8.6704999999999996E-4</v>
      </c>
      <c r="J216" s="1">
        <v>0</v>
      </c>
      <c r="K216" s="1" t="s">
        <v>2</v>
      </c>
      <c r="L216" s="1">
        <v>1.739141E-3</v>
      </c>
      <c r="M216" s="1">
        <v>0</v>
      </c>
      <c r="N216" s="1">
        <v>9.57719E-4</v>
      </c>
      <c r="O216" s="1">
        <v>4.3423600000000001E-4</v>
      </c>
      <c r="P216" s="1">
        <v>3.9871299999999998E-4</v>
      </c>
      <c r="Q216" s="1">
        <v>7.7979799999999995E-4</v>
      </c>
    </row>
    <row r="217" spans="1:17" x14ac:dyDescent="0.3">
      <c r="A217" s="1">
        <v>6</v>
      </c>
      <c r="B217" s="24">
        <f t="shared" si="6"/>
        <v>0.74236111111111114</v>
      </c>
      <c r="C217" s="23">
        <f t="shared" si="7"/>
        <v>44046</v>
      </c>
      <c r="D217" s="23">
        <v>44046.742359999997</v>
      </c>
      <c r="E217" s="1">
        <v>0</v>
      </c>
      <c r="F217" s="1">
        <v>8.5336199999999998E-4</v>
      </c>
      <c r="G217" s="1">
        <v>4.5362199999999999E-4</v>
      </c>
      <c r="H217" s="1">
        <v>6.1665500000000002E-4</v>
      </c>
      <c r="I217" s="1">
        <v>0</v>
      </c>
      <c r="J217" s="1">
        <v>0</v>
      </c>
      <c r="K217" s="1" t="s">
        <v>2</v>
      </c>
      <c r="L217" s="1">
        <v>2.6090779999999999E-3</v>
      </c>
      <c r="M217" s="1">
        <v>0</v>
      </c>
      <c r="N217" s="1">
        <v>9.57719E-4</v>
      </c>
      <c r="O217" s="1">
        <v>4.3423600000000001E-4</v>
      </c>
      <c r="P217" s="1">
        <v>3.9871299999999998E-4</v>
      </c>
      <c r="Q217" s="1">
        <v>0</v>
      </c>
    </row>
    <row r="218" spans="1:17" x14ac:dyDescent="0.3">
      <c r="A218" s="1">
        <v>6</v>
      </c>
      <c r="B218" s="24">
        <f t="shared" si="6"/>
        <v>0.74305555555555547</v>
      </c>
      <c r="C218" s="23">
        <f t="shared" si="7"/>
        <v>44046</v>
      </c>
      <c r="D218" s="23">
        <v>44046.743060000001</v>
      </c>
      <c r="E218" s="1">
        <v>0</v>
      </c>
      <c r="F218" s="1">
        <v>5.6882799999999996E-4</v>
      </c>
      <c r="G218" s="1">
        <v>4.5362199999999999E-4</v>
      </c>
      <c r="H218" s="1">
        <v>6.1665500000000002E-4</v>
      </c>
      <c r="I218" s="1">
        <v>0</v>
      </c>
      <c r="J218" s="1">
        <v>0</v>
      </c>
      <c r="K218" s="1" t="s">
        <v>2</v>
      </c>
      <c r="L218" s="1">
        <v>1.739141E-3</v>
      </c>
      <c r="M218" s="1">
        <v>0</v>
      </c>
      <c r="N218" s="1">
        <v>9.57719E-4</v>
      </c>
      <c r="O218" s="1">
        <v>0</v>
      </c>
      <c r="P218" s="1">
        <v>0</v>
      </c>
      <c r="Q218" s="1">
        <v>7.7979799999999995E-4</v>
      </c>
    </row>
    <row r="219" spans="1:17" x14ac:dyDescent="0.3">
      <c r="A219" s="1">
        <v>6</v>
      </c>
      <c r="B219" s="24">
        <f t="shared" si="6"/>
        <v>0.74375000000000002</v>
      </c>
      <c r="C219" s="23">
        <f t="shared" si="7"/>
        <v>44046</v>
      </c>
      <c r="D219" s="23">
        <v>44046.743750000001</v>
      </c>
      <c r="E219" s="1">
        <v>0</v>
      </c>
      <c r="F219" s="1">
        <v>8.5336199999999998E-4</v>
      </c>
      <c r="G219" s="1">
        <v>4.5362199999999999E-4</v>
      </c>
      <c r="H219" s="1">
        <v>6.1665500000000002E-4</v>
      </c>
      <c r="I219" s="1">
        <v>0</v>
      </c>
      <c r="J219" s="1">
        <v>0</v>
      </c>
      <c r="K219" s="1" t="s">
        <v>2</v>
      </c>
      <c r="L219" s="1">
        <v>1.739141E-3</v>
      </c>
      <c r="M219" s="1">
        <v>8.27073E-4</v>
      </c>
      <c r="N219" s="1">
        <v>9.57719E-4</v>
      </c>
      <c r="O219" s="1">
        <v>4.3423600000000001E-4</v>
      </c>
      <c r="P219" s="1">
        <v>3.9871299999999998E-4</v>
      </c>
      <c r="Q219" s="1">
        <v>7.7979799999999995E-4</v>
      </c>
    </row>
    <row r="220" spans="1:17" x14ac:dyDescent="0.3">
      <c r="A220" s="1">
        <v>6</v>
      </c>
      <c r="B220" s="24">
        <f t="shared" si="6"/>
        <v>0.74444444444444446</v>
      </c>
      <c r="C220" s="23">
        <f t="shared" si="7"/>
        <v>44046</v>
      </c>
      <c r="D220" s="23">
        <v>44046.744440000002</v>
      </c>
      <c r="E220" s="1">
        <v>0</v>
      </c>
      <c r="F220" s="1">
        <v>5.6882799999999996E-4</v>
      </c>
      <c r="G220" s="1">
        <v>0</v>
      </c>
      <c r="H220" s="1">
        <v>6.1665500000000002E-4</v>
      </c>
      <c r="I220" s="1">
        <v>0</v>
      </c>
      <c r="J220" s="1">
        <v>0</v>
      </c>
      <c r="K220" s="1" t="s">
        <v>2</v>
      </c>
      <c r="L220" s="1">
        <v>8.6944799999999999E-4</v>
      </c>
      <c r="M220" s="1">
        <v>0</v>
      </c>
      <c r="N220" s="1">
        <v>9.57719E-4</v>
      </c>
      <c r="O220" s="1">
        <v>4.3423600000000001E-4</v>
      </c>
      <c r="P220" s="1">
        <v>0</v>
      </c>
      <c r="Q220" s="1">
        <v>0</v>
      </c>
    </row>
    <row r="221" spans="1:17" x14ac:dyDescent="0.3">
      <c r="A221" s="1">
        <v>6</v>
      </c>
      <c r="B221" s="24">
        <f t="shared" si="6"/>
        <v>0.74513888888888891</v>
      </c>
      <c r="C221" s="23">
        <f t="shared" si="7"/>
        <v>44046</v>
      </c>
      <c r="D221" s="23">
        <v>44046.745139999999</v>
      </c>
      <c r="E221" s="1">
        <v>0</v>
      </c>
      <c r="F221" s="1">
        <v>5.6882799999999996E-4</v>
      </c>
      <c r="G221" s="1">
        <v>4.5362199999999999E-4</v>
      </c>
      <c r="H221" s="1">
        <v>6.1665500000000002E-4</v>
      </c>
      <c r="I221" s="1">
        <v>0</v>
      </c>
      <c r="J221" s="1">
        <v>0</v>
      </c>
      <c r="K221" s="1" t="s">
        <v>2</v>
      </c>
      <c r="L221" s="1">
        <v>1.739141E-3</v>
      </c>
      <c r="M221" s="1">
        <v>0</v>
      </c>
      <c r="N221" s="1">
        <v>9.57719E-4</v>
      </c>
      <c r="O221" s="1">
        <v>0</v>
      </c>
      <c r="P221" s="1">
        <v>0</v>
      </c>
      <c r="Q221" s="1">
        <v>7.7979799999999995E-4</v>
      </c>
    </row>
    <row r="222" spans="1:17" x14ac:dyDescent="0.3">
      <c r="A222" s="1">
        <v>6</v>
      </c>
      <c r="B222" s="24">
        <f t="shared" si="6"/>
        <v>0.74583333333333324</v>
      </c>
      <c r="C222" s="23">
        <f t="shared" si="7"/>
        <v>44046</v>
      </c>
      <c r="D222" s="23">
        <v>44046.74583</v>
      </c>
      <c r="E222" s="1">
        <v>0</v>
      </c>
      <c r="F222" s="1">
        <v>5.6882799999999996E-4</v>
      </c>
      <c r="G222" s="1">
        <v>0</v>
      </c>
      <c r="H222" s="1">
        <v>6.1665500000000002E-4</v>
      </c>
      <c r="I222" s="1">
        <v>0</v>
      </c>
      <c r="J222" s="1">
        <v>0</v>
      </c>
      <c r="K222" s="1" t="s">
        <v>2</v>
      </c>
      <c r="L222" s="1">
        <v>8.6944799999999999E-4</v>
      </c>
      <c r="M222" s="1">
        <v>0</v>
      </c>
      <c r="N222" s="1">
        <v>4.7879200000000002E-4</v>
      </c>
      <c r="O222" s="1">
        <v>4.3423600000000001E-4</v>
      </c>
      <c r="P222" s="1">
        <v>3.9871299999999998E-4</v>
      </c>
      <c r="Q222" s="1">
        <v>7.7979799999999995E-4</v>
      </c>
    </row>
    <row r="223" spans="1:17" x14ac:dyDescent="0.3">
      <c r="A223" s="1">
        <v>6</v>
      </c>
      <c r="B223" s="24">
        <f t="shared" si="6"/>
        <v>0.74652777777777779</v>
      </c>
      <c r="C223" s="23">
        <f t="shared" si="7"/>
        <v>44046</v>
      </c>
      <c r="D223" s="23">
        <v>44046.746529999997</v>
      </c>
      <c r="E223" s="1">
        <v>0</v>
      </c>
      <c r="F223" s="1">
        <v>5.6882799999999996E-4</v>
      </c>
      <c r="G223" s="1">
        <v>4.5362199999999999E-4</v>
      </c>
      <c r="H223" s="1">
        <v>6.1665500000000002E-4</v>
      </c>
      <c r="I223" s="1">
        <v>8.6704999999999996E-4</v>
      </c>
      <c r="J223" s="1">
        <v>7.6346900000000002E-4</v>
      </c>
      <c r="K223" s="1" t="s">
        <v>2</v>
      </c>
      <c r="L223" s="1">
        <v>1.739141E-3</v>
      </c>
      <c r="M223" s="1">
        <v>0</v>
      </c>
      <c r="N223" s="1">
        <v>4.7879200000000002E-4</v>
      </c>
      <c r="O223" s="1">
        <v>0</v>
      </c>
      <c r="P223" s="1">
        <v>0</v>
      </c>
      <c r="Q223" s="1">
        <v>0</v>
      </c>
    </row>
    <row r="224" spans="1:17" x14ac:dyDescent="0.3">
      <c r="A224" s="1">
        <v>6</v>
      </c>
      <c r="B224" s="24">
        <f t="shared" si="6"/>
        <v>0.74722222222222223</v>
      </c>
      <c r="C224" s="23">
        <f t="shared" si="7"/>
        <v>44046</v>
      </c>
      <c r="D224" s="23">
        <v>44046.747219999997</v>
      </c>
      <c r="E224" s="1">
        <v>0</v>
      </c>
      <c r="F224" s="1">
        <v>5.6882799999999996E-4</v>
      </c>
      <c r="G224" s="1">
        <v>4.5362199999999999E-4</v>
      </c>
      <c r="H224" s="1">
        <v>0</v>
      </c>
      <c r="I224" s="1">
        <v>0</v>
      </c>
      <c r="J224" s="1">
        <v>0</v>
      </c>
      <c r="K224" s="1" t="s">
        <v>2</v>
      </c>
      <c r="L224" s="1">
        <v>8.6944799999999999E-4</v>
      </c>
      <c r="M224" s="1">
        <v>8.27073E-4</v>
      </c>
      <c r="N224" s="1">
        <v>9.57719E-4</v>
      </c>
      <c r="O224" s="1">
        <v>4.3423600000000001E-4</v>
      </c>
      <c r="P224" s="1">
        <v>0</v>
      </c>
      <c r="Q224" s="1">
        <v>7.7979799999999995E-4</v>
      </c>
    </row>
    <row r="225" spans="1:17" x14ac:dyDescent="0.3">
      <c r="A225" s="1">
        <v>6</v>
      </c>
      <c r="B225" s="24">
        <f t="shared" si="6"/>
        <v>0.74791666666666667</v>
      </c>
      <c r="C225" s="23">
        <f t="shared" si="7"/>
        <v>44046</v>
      </c>
      <c r="D225" s="23">
        <v>44046.747920000002</v>
      </c>
      <c r="E225" s="1">
        <v>0</v>
      </c>
      <c r="F225" s="1">
        <v>5.6882799999999996E-4</v>
      </c>
      <c r="G225" s="1">
        <v>0</v>
      </c>
      <c r="H225" s="1">
        <v>6.1665500000000002E-4</v>
      </c>
      <c r="I225" s="1">
        <v>0</v>
      </c>
      <c r="J225" s="1">
        <v>0</v>
      </c>
      <c r="K225" s="1" t="s">
        <v>2</v>
      </c>
      <c r="L225" s="1">
        <v>8.6944799999999999E-4</v>
      </c>
      <c r="M225" s="1">
        <v>0</v>
      </c>
      <c r="N225" s="1">
        <v>4.7879200000000002E-4</v>
      </c>
      <c r="O225" s="1">
        <v>0</v>
      </c>
      <c r="P225" s="1">
        <v>3.9871299999999998E-4</v>
      </c>
      <c r="Q225" s="1">
        <v>0</v>
      </c>
    </row>
    <row r="226" spans="1:17" x14ac:dyDescent="0.3">
      <c r="A226" s="1">
        <v>6</v>
      </c>
      <c r="B226" s="24">
        <f t="shared" si="6"/>
        <v>0.74861111111111101</v>
      </c>
      <c r="C226" s="23">
        <f t="shared" si="7"/>
        <v>44046</v>
      </c>
      <c r="D226" s="23">
        <v>44046.748610000002</v>
      </c>
      <c r="E226" s="1">
        <v>0</v>
      </c>
      <c r="F226" s="1">
        <v>5.6882799999999996E-4</v>
      </c>
      <c r="G226" s="1">
        <v>0</v>
      </c>
      <c r="H226" s="1">
        <v>0</v>
      </c>
      <c r="I226" s="1">
        <v>0</v>
      </c>
      <c r="J226" s="1">
        <v>0</v>
      </c>
      <c r="K226" s="1" t="s">
        <v>2</v>
      </c>
      <c r="L226" s="1">
        <v>8.6944799999999999E-4</v>
      </c>
      <c r="M226" s="1">
        <v>0</v>
      </c>
      <c r="N226" s="1">
        <v>4.7879200000000002E-4</v>
      </c>
      <c r="O226" s="1">
        <v>4.3423600000000001E-4</v>
      </c>
      <c r="P226" s="1">
        <v>0</v>
      </c>
      <c r="Q226" s="1">
        <v>7.7979799999999995E-4</v>
      </c>
    </row>
    <row r="227" spans="1:17" x14ac:dyDescent="0.3">
      <c r="A227" s="1">
        <v>6</v>
      </c>
      <c r="B227" s="24">
        <f t="shared" si="6"/>
        <v>0.74930555555555556</v>
      </c>
      <c r="C227" s="23">
        <f t="shared" si="7"/>
        <v>44046</v>
      </c>
      <c r="D227" s="23">
        <v>44046.749309999999</v>
      </c>
      <c r="E227" s="1">
        <v>0</v>
      </c>
      <c r="F227" s="1">
        <v>2.84374E-4</v>
      </c>
      <c r="G227" s="1">
        <v>4.5362199999999999E-4</v>
      </c>
      <c r="H227" s="1">
        <v>6.1665500000000002E-4</v>
      </c>
      <c r="I227" s="1">
        <v>0</v>
      </c>
      <c r="J227" s="1">
        <v>0</v>
      </c>
      <c r="K227" s="1" t="s">
        <v>2</v>
      </c>
      <c r="L227" s="1">
        <v>8.6944799999999999E-4</v>
      </c>
      <c r="M227" s="1">
        <v>0</v>
      </c>
      <c r="N227" s="1">
        <v>4.7879200000000002E-4</v>
      </c>
      <c r="O227" s="1">
        <v>4.3423600000000001E-4</v>
      </c>
      <c r="P227" s="1">
        <v>0</v>
      </c>
      <c r="Q227" s="1">
        <v>0</v>
      </c>
    </row>
    <row r="228" spans="1:17" x14ac:dyDescent="0.3">
      <c r="A228" s="1">
        <v>6</v>
      </c>
      <c r="B228" s="24">
        <f t="shared" si="6"/>
        <v>0.75</v>
      </c>
      <c r="C228" s="23">
        <f t="shared" si="7"/>
        <v>44046</v>
      </c>
      <c r="D228" s="23">
        <v>44046.75</v>
      </c>
      <c r="E228" s="1">
        <v>0</v>
      </c>
      <c r="F228" s="1">
        <v>5.6882799999999996E-4</v>
      </c>
      <c r="G228" s="1">
        <v>0</v>
      </c>
      <c r="H228" s="1">
        <v>6.1665500000000002E-4</v>
      </c>
      <c r="I228" s="1">
        <v>0</v>
      </c>
      <c r="J228" s="1">
        <v>0</v>
      </c>
      <c r="K228" s="1" t="s">
        <v>2</v>
      </c>
      <c r="L228" s="1">
        <v>8.6944799999999999E-4</v>
      </c>
      <c r="M228" s="1">
        <v>0</v>
      </c>
      <c r="N228" s="1">
        <v>4.7879200000000002E-4</v>
      </c>
      <c r="O228" s="1">
        <v>0</v>
      </c>
      <c r="P228" s="1">
        <v>0</v>
      </c>
      <c r="Q228" s="1">
        <v>7.7979799999999995E-4</v>
      </c>
    </row>
    <row r="229" spans="1:17" x14ac:dyDescent="0.3">
      <c r="A229" s="1">
        <v>6</v>
      </c>
      <c r="B229" s="24">
        <f t="shared" si="6"/>
        <v>0.75069444444444444</v>
      </c>
      <c r="C229" s="23">
        <f t="shared" si="7"/>
        <v>44046</v>
      </c>
      <c r="D229" s="23">
        <v>44046.750690000001</v>
      </c>
      <c r="E229" s="1">
        <v>0</v>
      </c>
      <c r="F229" s="1">
        <v>2.84374E-4</v>
      </c>
      <c r="G229" s="1">
        <v>4.5362199999999999E-4</v>
      </c>
      <c r="H229" s="1">
        <v>0</v>
      </c>
      <c r="I229" s="1">
        <v>0</v>
      </c>
      <c r="J229" s="1">
        <v>0</v>
      </c>
      <c r="K229" s="1" t="s">
        <v>2</v>
      </c>
      <c r="L229" s="1">
        <v>8.6944799999999999E-4</v>
      </c>
      <c r="M229" s="1">
        <v>0</v>
      </c>
      <c r="N229" s="1">
        <v>4.7879200000000002E-4</v>
      </c>
      <c r="O229" s="1">
        <v>0</v>
      </c>
      <c r="P229" s="1">
        <v>3.9871299999999998E-4</v>
      </c>
      <c r="Q229" s="1">
        <v>7.7979799999999995E-4</v>
      </c>
    </row>
    <row r="230" spans="1:17" x14ac:dyDescent="0.3">
      <c r="A230" s="1">
        <v>6</v>
      </c>
      <c r="B230" s="24">
        <f t="shared" si="6"/>
        <v>0.75138888888888899</v>
      </c>
      <c r="C230" s="23">
        <f t="shared" si="7"/>
        <v>44046</v>
      </c>
      <c r="D230" s="23">
        <v>44046.751389999998</v>
      </c>
      <c r="E230" s="1">
        <v>0</v>
      </c>
      <c r="F230" s="1">
        <v>5.6882799999999996E-4</v>
      </c>
      <c r="G230" s="1">
        <v>0</v>
      </c>
      <c r="H230" s="1">
        <v>6.1665500000000002E-4</v>
      </c>
      <c r="I230" s="1">
        <v>0</v>
      </c>
      <c r="J230" s="1">
        <v>0</v>
      </c>
      <c r="K230" s="1" t="s">
        <v>2</v>
      </c>
      <c r="L230" s="1">
        <v>8.6944799999999999E-4</v>
      </c>
      <c r="M230" s="1">
        <v>0</v>
      </c>
      <c r="N230" s="1">
        <v>4.7879200000000002E-4</v>
      </c>
      <c r="O230" s="1">
        <v>4.3423600000000001E-4</v>
      </c>
      <c r="P230" s="1">
        <v>0</v>
      </c>
      <c r="Q230" s="1">
        <v>0</v>
      </c>
    </row>
    <row r="231" spans="1:17" x14ac:dyDescent="0.3">
      <c r="A231" s="1">
        <v>6</v>
      </c>
      <c r="B231" s="24">
        <f t="shared" si="6"/>
        <v>0.75208333333333333</v>
      </c>
      <c r="C231" s="23">
        <f t="shared" si="7"/>
        <v>44046</v>
      </c>
      <c r="D231" s="23">
        <v>44046.752079999998</v>
      </c>
      <c r="E231" s="1">
        <v>0</v>
      </c>
      <c r="F231" s="1">
        <v>2.84374E-4</v>
      </c>
      <c r="G231" s="1">
        <v>4.5362199999999999E-4</v>
      </c>
      <c r="H231" s="1">
        <v>0</v>
      </c>
      <c r="I231" s="1">
        <v>0</v>
      </c>
      <c r="J231" s="1">
        <v>0</v>
      </c>
      <c r="K231" s="1" t="s">
        <v>2</v>
      </c>
      <c r="L231" s="1">
        <v>8.6944799999999999E-4</v>
      </c>
      <c r="M231" s="1">
        <v>0</v>
      </c>
      <c r="N231" s="1">
        <v>4.7879200000000002E-4</v>
      </c>
      <c r="O231" s="1">
        <v>0</v>
      </c>
      <c r="P231" s="1">
        <v>0</v>
      </c>
      <c r="Q231" s="1">
        <v>0</v>
      </c>
    </row>
    <row r="232" spans="1:17" x14ac:dyDescent="0.3">
      <c r="A232" s="1">
        <v>6</v>
      </c>
      <c r="B232" s="24">
        <f t="shared" si="6"/>
        <v>0.75277777777777777</v>
      </c>
      <c r="C232" s="23">
        <f t="shared" si="7"/>
        <v>44046</v>
      </c>
      <c r="D232" s="23">
        <v>44046.752780000003</v>
      </c>
      <c r="E232" s="1">
        <v>0</v>
      </c>
      <c r="F232" s="1">
        <v>2.84374E-4</v>
      </c>
      <c r="G232" s="1">
        <v>0</v>
      </c>
      <c r="H232" s="1">
        <v>6.1665500000000002E-4</v>
      </c>
      <c r="I232" s="1">
        <v>0</v>
      </c>
      <c r="J232" s="1">
        <v>0</v>
      </c>
      <c r="K232" s="1" t="s">
        <v>2</v>
      </c>
      <c r="L232" s="1">
        <v>8.6944799999999999E-4</v>
      </c>
      <c r="M232" s="1">
        <v>0</v>
      </c>
      <c r="N232" s="1">
        <v>4.7879200000000002E-4</v>
      </c>
      <c r="O232" s="1">
        <v>4.3423600000000001E-4</v>
      </c>
      <c r="P232" s="1">
        <v>0</v>
      </c>
      <c r="Q232" s="1">
        <v>7.7979799999999995E-4</v>
      </c>
    </row>
    <row r="233" spans="1:17" x14ac:dyDescent="0.3">
      <c r="A233" s="1">
        <v>6</v>
      </c>
      <c r="B233" s="24">
        <f t="shared" si="6"/>
        <v>0.75347222222222221</v>
      </c>
      <c r="C233" s="23">
        <f t="shared" si="7"/>
        <v>44046</v>
      </c>
      <c r="D233" s="23">
        <v>44046.753470000003</v>
      </c>
      <c r="E233" s="1">
        <v>0</v>
      </c>
      <c r="F233" s="1">
        <v>5.6882799999999996E-4</v>
      </c>
      <c r="G233" s="1">
        <v>0</v>
      </c>
      <c r="H233" s="1">
        <v>0</v>
      </c>
      <c r="I233" s="1">
        <v>0</v>
      </c>
      <c r="J233" s="1">
        <v>0</v>
      </c>
      <c r="K233" s="1" t="s">
        <v>2</v>
      </c>
      <c r="L233" s="1">
        <v>8.6944799999999999E-4</v>
      </c>
      <c r="M233" s="1">
        <v>8.27073E-4</v>
      </c>
      <c r="N233" s="1">
        <v>4.7879200000000002E-4</v>
      </c>
      <c r="O233" s="1">
        <v>0</v>
      </c>
      <c r="P233" s="1">
        <v>0</v>
      </c>
      <c r="Q233" s="1">
        <v>0</v>
      </c>
    </row>
    <row r="234" spans="1:17" x14ac:dyDescent="0.3">
      <c r="A234" s="1">
        <v>6</v>
      </c>
      <c r="B234" s="24">
        <f t="shared" si="6"/>
        <v>0.75416666666666676</v>
      </c>
      <c r="C234" s="23">
        <f t="shared" si="7"/>
        <v>44046</v>
      </c>
      <c r="D234" s="23">
        <v>44046.75417</v>
      </c>
      <c r="E234" s="1">
        <v>0</v>
      </c>
      <c r="F234" s="1">
        <v>2.84374E-4</v>
      </c>
      <c r="G234" s="1">
        <v>4.5362199999999999E-4</v>
      </c>
      <c r="H234" s="1">
        <v>0</v>
      </c>
      <c r="I234" s="1">
        <v>0</v>
      </c>
      <c r="J234" s="1">
        <v>0</v>
      </c>
      <c r="K234" s="1" t="s">
        <v>2</v>
      </c>
      <c r="L234" s="1">
        <v>0</v>
      </c>
      <c r="M234" s="1">
        <v>0</v>
      </c>
      <c r="N234" s="1">
        <v>0</v>
      </c>
      <c r="O234" s="1">
        <v>4.3423600000000001E-4</v>
      </c>
      <c r="P234" s="1">
        <v>0</v>
      </c>
      <c r="Q234" s="1">
        <v>7.7979799999999995E-4</v>
      </c>
    </row>
    <row r="235" spans="1:17" x14ac:dyDescent="0.3">
      <c r="A235" s="1">
        <v>6</v>
      </c>
      <c r="B235" s="24">
        <f t="shared" si="6"/>
        <v>0.75486111111111109</v>
      </c>
      <c r="C235" s="23">
        <f t="shared" si="7"/>
        <v>44046</v>
      </c>
      <c r="D235" s="23">
        <v>44046.754860000001</v>
      </c>
      <c r="E235" s="1">
        <v>0</v>
      </c>
      <c r="F235" s="1">
        <v>2.84374E-4</v>
      </c>
      <c r="G235" s="1">
        <v>0</v>
      </c>
      <c r="H235" s="1">
        <v>6.1665500000000002E-4</v>
      </c>
      <c r="I235" s="1">
        <v>0</v>
      </c>
      <c r="J235" s="1">
        <v>0</v>
      </c>
      <c r="K235" s="1" t="s">
        <v>2</v>
      </c>
      <c r="L235" s="1">
        <v>8.6944799999999999E-4</v>
      </c>
      <c r="M235" s="1">
        <v>0</v>
      </c>
      <c r="N235" s="1">
        <v>4.7879200000000002E-4</v>
      </c>
      <c r="O235" s="1">
        <v>0</v>
      </c>
      <c r="P235" s="1">
        <v>3.9871299999999998E-4</v>
      </c>
      <c r="Q235" s="1">
        <v>0</v>
      </c>
    </row>
    <row r="236" spans="1:17" x14ac:dyDescent="0.3">
      <c r="A236" s="1">
        <v>6</v>
      </c>
      <c r="B236" s="24">
        <f t="shared" si="6"/>
        <v>0.75555555555555554</v>
      </c>
      <c r="C236" s="23">
        <f t="shared" si="7"/>
        <v>44046</v>
      </c>
      <c r="D236" s="23">
        <v>44046.755559999998</v>
      </c>
      <c r="E236" s="1">
        <v>0</v>
      </c>
      <c r="F236" s="1">
        <v>2.84374E-4</v>
      </c>
      <c r="G236" s="1">
        <v>0</v>
      </c>
      <c r="H236" s="1">
        <v>0</v>
      </c>
      <c r="I236" s="1">
        <v>0</v>
      </c>
      <c r="J236" s="1">
        <v>0</v>
      </c>
      <c r="K236" s="1" t="s">
        <v>2</v>
      </c>
      <c r="L236" s="1">
        <v>0</v>
      </c>
      <c r="M236" s="1">
        <v>0</v>
      </c>
      <c r="N236" s="1">
        <v>4.7879200000000002E-4</v>
      </c>
      <c r="O236" s="1">
        <v>0</v>
      </c>
      <c r="P236" s="1">
        <v>0</v>
      </c>
      <c r="Q236" s="1">
        <v>7.7979799999999995E-4</v>
      </c>
    </row>
    <row r="237" spans="1:17" x14ac:dyDescent="0.3">
      <c r="A237" s="1">
        <v>6</v>
      </c>
      <c r="B237" s="24">
        <f t="shared" si="6"/>
        <v>0.75624999999999998</v>
      </c>
      <c r="C237" s="23">
        <f t="shared" si="7"/>
        <v>44046</v>
      </c>
      <c r="D237" s="23">
        <v>44046.756249999999</v>
      </c>
      <c r="E237" s="1">
        <v>0</v>
      </c>
      <c r="F237" s="1">
        <v>2.84374E-4</v>
      </c>
      <c r="G237" s="1">
        <v>4.5362199999999999E-4</v>
      </c>
      <c r="H237" s="1">
        <v>0</v>
      </c>
      <c r="I237" s="1">
        <v>0</v>
      </c>
      <c r="J237" s="1">
        <v>0</v>
      </c>
      <c r="K237" s="1" t="s">
        <v>2</v>
      </c>
      <c r="L237" s="1">
        <v>8.6944799999999999E-4</v>
      </c>
      <c r="M237" s="1">
        <v>0</v>
      </c>
      <c r="N237" s="1">
        <v>0</v>
      </c>
      <c r="O237" s="1">
        <v>4.3423600000000001E-4</v>
      </c>
      <c r="P237" s="1">
        <v>0</v>
      </c>
      <c r="Q237" s="1">
        <v>0</v>
      </c>
    </row>
    <row r="238" spans="1:17" x14ac:dyDescent="0.3">
      <c r="A238" s="1">
        <v>6</v>
      </c>
      <c r="B238" s="24">
        <f t="shared" si="6"/>
        <v>0.75694444444444453</v>
      </c>
      <c r="C238" s="23">
        <f t="shared" si="7"/>
        <v>44046</v>
      </c>
      <c r="D238" s="23">
        <v>44046.756939999999</v>
      </c>
      <c r="E238" s="1">
        <v>0</v>
      </c>
      <c r="F238" s="1">
        <v>2.84374E-4</v>
      </c>
      <c r="G238" s="1">
        <v>0</v>
      </c>
      <c r="H238" s="1">
        <v>6.1665500000000002E-4</v>
      </c>
      <c r="I238" s="1">
        <v>8.6704999999999996E-4</v>
      </c>
      <c r="J238" s="1">
        <v>0</v>
      </c>
      <c r="K238" s="1" t="s">
        <v>2</v>
      </c>
      <c r="L238" s="1">
        <v>0</v>
      </c>
      <c r="M238" s="1">
        <v>0</v>
      </c>
      <c r="N238" s="1">
        <v>4.7879200000000002E-4</v>
      </c>
      <c r="O238" s="1">
        <v>0</v>
      </c>
      <c r="P238" s="1">
        <v>0</v>
      </c>
      <c r="Q238" s="1">
        <v>7.7979799999999995E-4</v>
      </c>
    </row>
    <row r="239" spans="1:17" x14ac:dyDescent="0.3">
      <c r="A239" s="1">
        <v>6</v>
      </c>
      <c r="B239" s="24">
        <f t="shared" si="6"/>
        <v>0.75763888888888886</v>
      </c>
      <c r="C239" s="23">
        <f t="shared" si="7"/>
        <v>44046</v>
      </c>
      <c r="D239" s="23">
        <v>44046.757640000003</v>
      </c>
      <c r="E239" s="1">
        <v>0</v>
      </c>
      <c r="F239" s="1">
        <v>2.84374E-4</v>
      </c>
      <c r="G239" s="1">
        <v>0</v>
      </c>
      <c r="H239" s="1">
        <v>0</v>
      </c>
      <c r="I239" s="1">
        <v>0</v>
      </c>
      <c r="J239" s="1">
        <v>0</v>
      </c>
      <c r="K239" s="1" t="s">
        <v>2</v>
      </c>
      <c r="L239" s="1">
        <v>8.6944799999999999E-4</v>
      </c>
      <c r="M239" s="1">
        <v>0</v>
      </c>
      <c r="N239" s="1">
        <v>0</v>
      </c>
      <c r="O239" s="1">
        <v>4.3423600000000001E-4</v>
      </c>
      <c r="P239" s="1">
        <v>0</v>
      </c>
      <c r="Q239" s="1">
        <v>0</v>
      </c>
    </row>
    <row r="240" spans="1:17" x14ac:dyDescent="0.3">
      <c r="A240" s="1">
        <v>6</v>
      </c>
      <c r="B240" s="24">
        <f t="shared" si="6"/>
        <v>0.7583333333333333</v>
      </c>
      <c r="C240" s="23">
        <f t="shared" si="7"/>
        <v>44046</v>
      </c>
      <c r="D240" s="23">
        <v>44046.758329999997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 t="s">
        <v>2</v>
      </c>
      <c r="L240" s="1">
        <v>0</v>
      </c>
      <c r="M240" s="1">
        <v>0</v>
      </c>
      <c r="N240" s="1">
        <v>4.7879200000000002E-4</v>
      </c>
      <c r="O240" s="1">
        <v>0</v>
      </c>
      <c r="P240" s="1">
        <v>0</v>
      </c>
      <c r="Q240" s="1">
        <v>0</v>
      </c>
    </row>
    <row r="241" spans="1:17" x14ac:dyDescent="0.3">
      <c r="A241" s="1">
        <v>7</v>
      </c>
      <c r="B241" s="24">
        <f t="shared" si="6"/>
        <v>0.47916666666666669</v>
      </c>
      <c r="C241" s="23">
        <f t="shared" si="7"/>
        <v>44047</v>
      </c>
      <c r="D241" s="23">
        <v>44047.479169999999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 t="s">
        <v>2</v>
      </c>
      <c r="K241" s="1" t="s">
        <v>2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</row>
    <row r="242" spans="1:17" x14ac:dyDescent="0.3">
      <c r="A242" s="1">
        <v>7</v>
      </c>
      <c r="B242" s="24">
        <f t="shared" si="6"/>
        <v>0.47986111111111113</v>
      </c>
      <c r="C242" s="23">
        <f t="shared" si="7"/>
        <v>44047</v>
      </c>
      <c r="D242" s="23">
        <v>44047.479859999999</v>
      </c>
      <c r="E242" s="1">
        <v>5.1440235000000001E-2</v>
      </c>
      <c r="F242" s="1">
        <v>0</v>
      </c>
      <c r="G242" s="1">
        <v>0</v>
      </c>
      <c r="H242" s="1">
        <v>0</v>
      </c>
      <c r="I242" s="1">
        <v>0</v>
      </c>
      <c r="J242" s="1" t="s">
        <v>2</v>
      </c>
      <c r="K242" s="1" t="s">
        <v>2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</row>
    <row r="243" spans="1:17" x14ac:dyDescent="0.3">
      <c r="A243" s="1">
        <v>7</v>
      </c>
      <c r="B243" s="24">
        <f t="shared" si="6"/>
        <v>0.48055555555555557</v>
      </c>
      <c r="C243" s="23">
        <f t="shared" si="7"/>
        <v>44047</v>
      </c>
      <c r="D243" s="23">
        <v>44047.480560000004</v>
      </c>
      <c r="E243" s="1">
        <v>0.154320706</v>
      </c>
      <c r="F243" s="1">
        <v>0</v>
      </c>
      <c r="G243" s="1">
        <v>0</v>
      </c>
      <c r="H243" s="1">
        <v>0</v>
      </c>
      <c r="I243" s="1">
        <v>0</v>
      </c>
      <c r="J243" s="1" t="s">
        <v>2</v>
      </c>
      <c r="K243" s="1" t="s">
        <v>2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</row>
    <row r="244" spans="1:17" x14ac:dyDescent="0.3">
      <c r="A244" s="1">
        <v>7</v>
      </c>
      <c r="B244" s="24">
        <f t="shared" si="6"/>
        <v>0.48125000000000001</v>
      </c>
      <c r="C244" s="23">
        <f t="shared" si="7"/>
        <v>44047</v>
      </c>
      <c r="D244" s="23">
        <v>44047.481249999997</v>
      </c>
      <c r="E244" s="1">
        <v>0.154320706</v>
      </c>
      <c r="F244" s="1">
        <v>0</v>
      </c>
      <c r="G244" s="1">
        <v>0</v>
      </c>
      <c r="H244" s="1">
        <v>0</v>
      </c>
      <c r="I244" s="1">
        <v>0</v>
      </c>
      <c r="J244" s="1" t="s">
        <v>2</v>
      </c>
      <c r="K244" s="1" t="s">
        <v>2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</row>
    <row r="245" spans="1:17" x14ac:dyDescent="0.3">
      <c r="A245" s="1">
        <v>7</v>
      </c>
      <c r="B245" s="24">
        <f t="shared" si="6"/>
        <v>0.48194444444444445</v>
      </c>
      <c r="C245" s="23">
        <f t="shared" si="7"/>
        <v>44047</v>
      </c>
      <c r="D245" s="23">
        <v>44047.481939999998</v>
      </c>
      <c r="E245" s="1">
        <v>0.25723014</v>
      </c>
      <c r="F245" s="1">
        <v>0</v>
      </c>
      <c r="G245" s="1">
        <v>0</v>
      </c>
      <c r="H245" s="1">
        <v>0</v>
      </c>
      <c r="I245" s="1">
        <v>0</v>
      </c>
      <c r="J245" s="1" t="s">
        <v>2</v>
      </c>
      <c r="K245" s="1" t="s">
        <v>2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</row>
    <row r="246" spans="1:17" x14ac:dyDescent="0.3">
      <c r="A246" s="1">
        <v>7</v>
      </c>
      <c r="B246" s="24">
        <f t="shared" si="6"/>
        <v>0.4826388888888889</v>
      </c>
      <c r="C246" s="23">
        <f t="shared" si="7"/>
        <v>44047</v>
      </c>
      <c r="D246" s="23">
        <v>44047.482640000002</v>
      </c>
      <c r="E246" s="1">
        <v>0.360154052</v>
      </c>
      <c r="F246" s="1">
        <v>0</v>
      </c>
      <c r="G246" s="1">
        <v>0</v>
      </c>
      <c r="H246" s="1">
        <v>0</v>
      </c>
      <c r="I246" s="1">
        <v>0</v>
      </c>
      <c r="J246" s="1" t="s">
        <v>2</v>
      </c>
      <c r="K246" s="1" t="s">
        <v>2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</row>
    <row r="247" spans="1:17" x14ac:dyDescent="0.3">
      <c r="A247" s="1">
        <v>7</v>
      </c>
      <c r="B247" s="24">
        <f t="shared" si="6"/>
        <v>0.48333333333333334</v>
      </c>
      <c r="C247" s="23">
        <f t="shared" si="7"/>
        <v>44047</v>
      </c>
      <c r="D247" s="23">
        <v>44047.483330000003</v>
      </c>
      <c r="E247" s="1">
        <v>0.25723014</v>
      </c>
      <c r="F247" s="1">
        <v>0</v>
      </c>
      <c r="G247" s="1">
        <v>0</v>
      </c>
      <c r="H247" s="1">
        <v>0</v>
      </c>
      <c r="I247" s="1">
        <v>0</v>
      </c>
      <c r="J247" s="1" t="s">
        <v>2</v>
      </c>
      <c r="K247" s="1" t="s">
        <v>2</v>
      </c>
      <c r="L247" s="1">
        <v>3.4792600000000001E-3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</row>
    <row r="248" spans="1:17" x14ac:dyDescent="0.3">
      <c r="A248" s="1">
        <v>7</v>
      </c>
      <c r="B248" s="24">
        <f t="shared" si="6"/>
        <v>0.48402777777777778</v>
      </c>
      <c r="C248" s="23">
        <f t="shared" si="7"/>
        <v>44047</v>
      </c>
      <c r="D248" s="23">
        <v>44047.48403</v>
      </c>
      <c r="E248" s="1">
        <v>0.20577542300000001</v>
      </c>
      <c r="F248" s="1">
        <v>0</v>
      </c>
      <c r="G248" s="1">
        <v>0</v>
      </c>
      <c r="H248" s="1">
        <v>0</v>
      </c>
      <c r="I248" s="1">
        <v>0</v>
      </c>
      <c r="J248" s="1" t="s">
        <v>2</v>
      </c>
      <c r="K248" s="1" t="s">
        <v>2</v>
      </c>
      <c r="L248" s="1">
        <v>1.2194524E-2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</row>
    <row r="249" spans="1:17" x14ac:dyDescent="0.3">
      <c r="A249" s="1">
        <v>7</v>
      </c>
      <c r="B249" s="24">
        <f t="shared" si="6"/>
        <v>0.48472222222222222</v>
      </c>
      <c r="C249" s="23">
        <f t="shared" si="7"/>
        <v>44047</v>
      </c>
      <c r="D249" s="23">
        <v>44047.48472</v>
      </c>
      <c r="E249" s="1">
        <v>5.1440235000000001E-2</v>
      </c>
      <c r="F249" s="1">
        <v>0</v>
      </c>
      <c r="G249" s="1">
        <v>0</v>
      </c>
      <c r="H249" s="1">
        <v>0</v>
      </c>
      <c r="I249" s="1">
        <v>8.6704999999999996E-4</v>
      </c>
      <c r="J249" s="1" t="s">
        <v>2</v>
      </c>
      <c r="K249" s="1" t="s">
        <v>2</v>
      </c>
      <c r="L249" s="1">
        <v>1.3940506E-2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</row>
    <row r="250" spans="1:17" x14ac:dyDescent="0.3">
      <c r="A250" s="1">
        <v>7</v>
      </c>
      <c r="B250" s="24">
        <f t="shared" si="6"/>
        <v>0.48541666666666666</v>
      </c>
      <c r="C250" s="23">
        <f t="shared" si="7"/>
        <v>44047</v>
      </c>
      <c r="D250" s="23">
        <v>44047.485419999997</v>
      </c>
      <c r="E250" s="1">
        <v>0.20577542300000001</v>
      </c>
      <c r="F250" s="1">
        <v>2.84374E-4</v>
      </c>
      <c r="G250" s="1">
        <v>0</v>
      </c>
      <c r="H250" s="1">
        <v>0</v>
      </c>
      <c r="I250" s="1">
        <v>0</v>
      </c>
      <c r="J250" s="1" t="s">
        <v>2</v>
      </c>
      <c r="K250" s="1" t="s">
        <v>2</v>
      </c>
      <c r="L250" s="1">
        <v>1.2194524E-2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</row>
    <row r="251" spans="1:17" x14ac:dyDescent="0.3">
      <c r="A251" s="1">
        <v>7</v>
      </c>
      <c r="B251" s="24">
        <f t="shared" si="6"/>
        <v>0.4861111111111111</v>
      </c>
      <c r="C251" s="23">
        <f t="shared" si="7"/>
        <v>44047</v>
      </c>
      <c r="D251" s="23">
        <v>44047.486109999998</v>
      </c>
      <c r="E251" s="1">
        <v>0.25723014</v>
      </c>
      <c r="F251" s="1">
        <v>0</v>
      </c>
      <c r="G251" s="1">
        <v>0</v>
      </c>
      <c r="H251" s="1">
        <v>0</v>
      </c>
      <c r="I251" s="1">
        <v>0</v>
      </c>
      <c r="J251" s="1" t="s">
        <v>2</v>
      </c>
      <c r="K251" s="1" t="s">
        <v>2</v>
      </c>
      <c r="L251" s="1">
        <v>1.4813863E-2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</row>
    <row r="252" spans="1:17" x14ac:dyDescent="0.3">
      <c r="A252" s="1">
        <v>7</v>
      </c>
      <c r="B252" s="24">
        <f t="shared" si="6"/>
        <v>0.48680555555555555</v>
      </c>
      <c r="C252" s="23">
        <f t="shared" si="7"/>
        <v>44047</v>
      </c>
      <c r="D252" s="23">
        <v>44047.486810000002</v>
      </c>
      <c r="E252" s="1">
        <v>0.30868485699999998</v>
      </c>
      <c r="F252" s="1">
        <v>0</v>
      </c>
      <c r="G252" s="1">
        <v>0</v>
      </c>
      <c r="H252" s="1">
        <v>0</v>
      </c>
      <c r="I252" s="1">
        <v>0</v>
      </c>
      <c r="J252" s="1" t="s">
        <v>2</v>
      </c>
      <c r="K252" s="1" t="s">
        <v>2</v>
      </c>
      <c r="L252" s="1">
        <v>2.5313149E-2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</row>
    <row r="253" spans="1:17" x14ac:dyDescent="0.3">
      <c r="A253" s="1">
        <v>7</v>
      </c>
      <c r="B253" s="24">
        <f t="shared" si="6"/>
        <v>0.48749999999999999</v>
      </c>
      <c r="C253" s="23">
        <f t="shared" si="7"/>
        <v>44047</v>
      </c>
      <c r="D253" s="23">
        <v>44047.487500000003</v>
      </c>
      <c r="E253" s="1">
        <v>0.30868485699999998</v>
      </c>
      <c r="F253" s="1">
        <v>2.84374E-4</v>
      </c>
      <c r="G253" s="1">
        <v>0</v>
      </c>
      <c r="H253" s="1">
        <v>6.1665500000000002E-4</v>
      </c>
      <c r="I253" s="1">
        <v>8.6704999999999996E-4</v>
      </c>
      <c r="J253" s="1" t="s">
        <v>2</v>
      </c>
      <c r="K253" s="1" t="s">
        <v>2</v>
      </c>
      <c r="L253" s="1">
        <v>3.6726875999999999E-2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</row>
    <row r="254" spans="1:17" x14ac:dyDescent="0.3">
      <c r="A254" s="1">
        <v>7</v>
      </c>
      <c r="B254" s="24">
        <f t="shared" si="6"/>
        <v>0.48819444444444443</v>
      </c>
      <c r="C254" s="23">
        <f t="shared" si="7"/>
        <v>44047</v>
      </c>
      <c r="D254" s="23">
        <v>44047.488189999996</v>
      </c>
      <c r="E254" s="1">
        <v>0.154320706</v>
      </c>
      <c r="F254" s="1">
        <v>1.7074449999999999E-3</v>
      </c>
      <c r="G254" s="1">
        <v>0</v>
      </c>
      <c r="H254" s="1">
        <v>0</v>
      </c>
      <c r="I254" s="1">
        <v>0</v>
      </c>
      <c r="J254" s="1" t="s">
        <v>2</v>
      </c>
      <c r="K254" s="1" t="s">
        <v>2</v>
      </c>
      <c r="L254" s="1">
        <v>3.4089299000000003E-2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</row>
    <row r="255" spans="1:17" x14ac:dyDescent="0.3">
      <c r="A255" s="1">
        <v>7</v>
      </c>
      <c r="B255" s="24">
        <f t="shared" si="6"/>
        <v>0.48888888888888887</v>
      </c>
      <c r="C255" s="23">
        <f t="shared" si="7"/>
        <v>44047</v>
      </c>
      <c r="D255" s="23">
        <v>44047.488890000001</v>
      </c>
      <c r="E255" s="1">
        <v>0.154320706</v>
      </c>
      <c r="F255" s="1">
        <v>2.277233E-3</v>
      </c>
      <c r="G255" s="1">
        <v>4.5362199999999999E-4</v>
      </c>
      <c r="H255" s="1">
        <v>0</v>
      </c>
      <c r="I255" s="1">
        <v>8.6704999999999996E-4</v>
      </c>
      <c r="J255" s="1" t="s">
        <v>2</v>
      </c>
      <c r="K255" s="1" t="s">
        <v>2</v>
      </c>
      <c r="L255" s="1">
        <v>3.3210591999999997E-2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</row>
    <row r="256" spans="1:17" x14ac:dyDescent="0.3">
      <c r="A256" s="1">
        <v>7</v>
      </c>
      <c r="B256" s="24">
        <f t="shared" si="6"/>
        <v>0.48958333333333331</v>
      </c>
      <c r="C256" s="23">
        <f t="shared" si="7"/>
        <v>44047</v>
      </c>
      <c r="D256" s="23">
        <v>44047.489580000001</v>
      </c>
      <c r="E256" s="1">
        <v>0</v>
      </c>
      <c r="F256" s="1">
        <v>1.9922989999999999E-3</v>
      </c>
      <c r="G256" s="1">
        <v>0</v>
      </c>
      <c r="H256" s="1">
        <v>0</v>
      </c>
      <c r="I256" s="1">
        <v>0</v>
      </c>
      <c r="J256" s="1" t="s">
        <v>2</v>
      </c>
      <c r="K256" s="1" t="s">
        <v>2</v>
      </c>
      <c r="L256" s="1">
        <v>2.4436869999999999E-2</v>
      </c>
      <c r="M256" s="1">
        <v>0</v>
      </c>
      <c r="N256" s="1">
        <v>0</v>
      </c>
      <c r="O256" s="1">
        <v>4.3423600000000001E-4</v>
      </c>
      <c r="P256" s="1">
        <v>0</v>
      </c>
      <c r="Q256" s="1">
        <v>0</v>
      </c>
    </row>
    <row r="257" spans="1:17" x14ac:dyDescent="0.3">
      <c r="A257" s="1">
        <v>7</v>
      </c>
      <c r="B257" s="24">
        <f t="shared" si="6"/>
        <v>0.49027777777777781</v>
      </c>
      <c r="C257" s="23">
        <f t="shared" si="7"/>
        <v>44047</v>
      </c>
      <c r="D257" s="23">
        <v>44047.490279999998</v>
      </c>
      <c r="E257" s="1">
        <v>0.154320706</v>
      </c>
      <c r="F257" s="1">
        <v>2.277233E-3</v>
      </c>
      <c r="G257" s="1">
        <v>0</v>
      </c>
      <c r="H257" s="1">
        <v>0</v>
      </c>
      <c r="I257" s="1">
        <v>0</v>
      </c>
      <c r="J257" s="1" t="s">
        <v>2</v>
      </c>
      <c r="K257" s="1" t="s">
        <v>2</v>
      </c>
      <c r="L257" s="1">
        <v>2.0059124000000001E-2</v>
      </c>
      <c r="M257" s="1">
        <v>0</v>
      </c>
      <c r="N257" s="1">
        <v>4.7879200000000002E-4</v>
      </c>
      <c r="O257" s="1">
        <v>0</v>
      </c>
      <c r="P257" s="1">
        <v>0</v>
      </c>
      <c r="Q257" s="1">
        <v>0</v>
      </c>
    </row>
    <row r="258" spans="1:17" x14ac:dyDescent="0.3">
      <c r="A258" s="1">
        <v>7</v>
      </c>
      <c r="B258" s="24">
        <f t="shared" si="6"/>
        <v>0.4909722222222222</v>
      </c>
      <c r="C258" s="23">
        <f t="shared" si="7"/>
        <v>44047</v>
      </c>
      <c r="D258" s="23">
        <v>44047.490969999999</v>
      </c>
      <c r="E258" s="1">
        <v>5.1440235000000001E-2</v>
      </c>
      <c r="F258" s="1">
        <v>1.7074449999999999E-3</v>
      </c>
      <c r="G258" s="1">
        <v>4.5362199999999999E-4</v>
      </c>
      <c r="H258" s="1">
        <v>6.1665500000000002E-4</v>
      </c>
      <c r="I258" s="1">
        <v>0</v>
      </c>
      <c r="J258" s="1" t="s">
        <v>2</v>
      </c>
      <c r="K258" s="1" t="s">
        <v>2</v>
      </c>
      <c r="L258" s="1">
        <v>1.7435396999999998E-2</v>
      </c>
      <c r="M258" s="1">
        <v>8.27073E-4</v>
      </c>
      <c r="N258" s="1">
        <v>0</v>
      </c>
      <c r="O258" s="1">
        <v>4.3423600000000001E-4</v>
      </c>
      <c r="P258" s="1">
        <v>0</v>
      </c>
      <c r="Q258" s="1">
        <v>7.7979799999999995E-4</v>
      </c>
    </row>
    <row r="259" spans="1:17" x14ac:dyDescent="0.3">
      <c r="A259" s="1">
        <v>7</v>
      </c>
      <c r="B259" s="24">
        <f t="shared" ref="B259:B322" si="8">TIME(HOUR(D259),MINUTE(D259),SECOND(D259))</f>
        <v>0.4916666666666667</v>
      </c>
      <c r="C259" s="23">
        <f t="shared" ref="C259:C322" si="9">DATE(YEAR(D259),MONTH(D259),DAY(D259))</f>
        <v>44047</v>
      </c>
      <c r="D259" s="23">
        <v>44047.491670000003</v>
      </c>
      <c r="E259" s="1">
        <v>0.102880471</v>
      </c>
      <c r="F259" s="1">
        <v>1.7074449999999999E-3</v>
      </c>
      <c r="G259" s="1">
        <v>0</v>
      </c>
      <c r="H259" s="1">
        <v>0</v>
      </c>
      <c r="I259" s="1">
        <v>8.6704999999999996E-4</v>
      </c>
      <c r="J259" s="1" t="s">
        <v>2</v>
      </c>
      <c r="K259" s="1" t="s">
        <v>2</v>
      </c>
      <c r="L259" s="1">
        <v>1.7435396999999998E-2</v>
      </c>
      <c r="M259" s="1">
        <v>8.27073E-4</v>
      </c>
      <c r="N259" s="1">
        <v>0</v>
      </c>
      <c r="O259" s="1">
        <v>0</v>
      </c>
      <c r="P259" s="1">
        <v>0</v>
      </c>
      <c r="Q259" s="1">
        <v>0</v>
      </c>
    </row>
    <row r="260" spans="1:17" x14ac:dyDescent="0.3">
      <c r="A260" s="1">
        <v>7</v>
      </c>
      <c r="B260" s="24">
        <f t="shared" si="8"/>
        <v>0.49236111111111108</v>
      </c>
      <c r="C260" s="23">
        <f t="shared" si="9"/>
        <v>44047</v>
      </c>
      <c r="D260" s="23">
        <v>44047.492359999997</v>
      </c>
      <c r="E260" s="1">
        <v>0</v>
      </c>
      <c r="F260" s="1">
        <v>1.7074449999999999E-3</v>
      </c>
      <c r="G260" s="1">
        <v>4.5362199999999999E-4</v>
      </c>
      <c r="H260" s="1">
        <v>0</v>
      </c>
      <c r="I260" s="1">
        <v>0</v>
      </c>
      <c r="J260" s="1" t="s">
        <v>2</v>
      </c>
      <c r="K260" s="1" t="s">
        <v>2</v>
      </c>
      <c r="L260" s="1">
        <v>1.5687464000000002E-2</v>
      </c>
      <c r="M260" s="1">
        <v>0</v>
      </c>
      <c r="N260" s="1">
        <v>0</v>
      </c>
      <c r="O260" s="1">
        <v>4.3423600000000001E-4</v>
      </c>
      <c r="P260" s="1">
        <v>0</v>
      </c>
      <c r="Q260" s="1">
        <v>0</v>
      </c>
    </row>
    <row r="261" spans="1:17" x14ac:dyDescent="0.3">
      <c r="A261" s="1">
        <v>7</v>
      </c>
      <c r="B261" s="24">
        <f t="shared" si="8"/>
        <v>0.49305555555555558</v>
      </c>
      <c r="C261" s="23">
        <f t="shared" si="9"/>
        <v>44047</v>
      </c>
      <c r="D261" s="23">
        <v>44047.493060000001</v>
      </c>
      <c r="E261" s="1">
        <v>5.1440235000000001E-2</v>
      </c>
      <c r="F261" s="1">
        <v>1.42267E-3</v>
      </c>
      <c r="G261" s="1">
        <v>0</v>
      </c>
      <c r="H261" s="1">
        <v>6.1665500000000002E-4</v>
      </c>
      <c r="I261" s="1">
        <v>0</v>
      </c>
      <c r="J261" s="1" t="s">
        <v>2</v>
      </c>
      <c r="K261" s="1" t="s">
        <v>2</v>
      </c>
      <c r="L261" s="1">
        <v>1.4813863E-2</v>
      </c>
      <c r="M261" s="1">
        <v>8.27073E-4</v>
      </c>
      <c r="N261" s="1">
        <v>0</v>
      </c>
      <c r="O261" s="1">
        <v>0</v>
      </c>
      <c r="P261" s="1">
        <v>0</v>
      </c>
      <c r="Q261" s="1">
        <v>0</v>
      </c>
    </row>
    <row r="262" spans="1:17" x14ac:dyDescent="0.3">
      <c r="A262" s="1">
        <v>7</v>
      </c>
      <c r="B262" s="24">
        <f t="shared" si="8"/>
        <v>0.49374999999999997</v>
      </c>
      <c r="C262" s="23">
        <f t="shared" si="9"/>
        <v>44047</v>
      </c>
      <c r="D262" s="23">
        <v>44047.493750000001</v>
      </c>
      <c r="E262" s="1">
        <v>0.102880471</v>
      </c>
      <c r="F262" s="1">
        <v>1.42267E-3</v>
      </c>
      <c r="G262" s="1">
        <v>0</v>
      </c>
      <c r="H262" s="1">
        <v>0</v>
      </c>
      <c r="I262" s="1">
        <v>0</v>
      </c>
      <c r="J262" s="1" t="s">
        <v>2</v>
      </c>
      <c r="K262" s="1" t="s">
        <v>2</v>
      </c>
      <c r="L262" s="1">
        <v>1.3940506E-2</v>
      </c>
      <c r="M262" s="1">
        <v>0</v>
      </c>
      <c r="N262" s="1">
        <v>0</v>
      </c>
      <c r="O262" s="1">
        <v>4.3423600000000001E-4</v>
      </c>
      <c r="P262" s="1">
        <v>0</v>
      </c>
      <c r="Q262" s="1">
        <v>0</v>
      </c>
    </row>
    <row r="263" spans="1:17" x14ac:dyDescent="0.3">
      <c r="A263" s="1">
        <v>7</v>
      </c>
      <c r="B263" s="24">
        <f t="shared" si="8"/>
        <v>0.49444444444444446</v>
      </c>
      <c r="C263" s="23">
        <f t="shared" si="9"/>
        <v>44047</v>
      </c>
      <c r="D263" s="23">
        <v>44047.494440000002</v>
      </c>
      <c r="E263" s="1">
        <v>5.1440235000000001E-2</v>
      </c>
      <c r="F263" s="1">
        <v>1.42267E-3</v>
      </c>
      <c r="G263" s="1">
        <v>4.5362199999999999E-4</v>
      </c>
      <c r="H263" s="1">
        <v>0</v>
      </c>
      <c r="I263" s="1">
        <v>0</v>
      </c>
      <c r="J263" s="1" t="s">
        <v>2</v>
      </c>
      <c r="K263" s="1" t="s">
        <v>2</v>
      </c>
      <c r="L263" s="1">
        <v>1.6561309E-2</v>
      </c>
      <c r="M263" s="1">
        <v>8.27073E-4</v>
      </c>
      <c r="N263" s="1">
        <v>0</v>
      </c>
      <c r="O263" s="1">
        <v>4.3423600000000001E-4</v>
      </c>
      <c r="P263" s="1">
        <v>0</v>
      </c>
      <c r="Q263" s="1">
        <v>0</v>
      </c>
    </row>
    <row r="264" spans="1:17" x14ac:dyDescent="0.3">
      <c r="A264" s="1">
        <v>7</v>
      </c>
      <c r="B264" s="24">
        <f t="shared" si="8"/>
        <v>0.49513888888888885</v>
      </c>
      <c r="C264" s="23">
        <f t="shared" si="9"/>
        <v>44047</v>
      </c>
      <c r="D264" s="23">
        <v>44047.495139999999</v>
      </c>
      <c r="E264" s="1">
        <v>0</v>
      </c>
      <c r="F264" s="1">
        <v>1.42267E-3</v>
      </c>
      <c r="G264" s="1">
        <v>0</v>
      </c>
      <c r="H264" s="1">
        <v>6.1665500000000002E-4</v>
      </c>
      <c r="I264" s="1">
        <v>0</v>
      </c>
      <c r="J264" s="1" t="s">
        <v>2</v>
      </c>
      <c r="K264" s="1" t="s">
        <v>2</v>
      </c>
      <c r="L264" s="1">
        <v>1.5687464000000002E-2</v>
      </c>
      <c r="M264" s="1">
        <v>8.27073E-4</v>
      </c>
      <c r="N264" s="1">
        <v>0</v>
      </c>
      <c r="O264" s="1">
        <v>0</v>
      </c>
      <c r="P264" s="1">
        <v>0</v>
      </c>
      <c r="Q264" s="1">
        <v>0</v>
      </c>
    </row>
    <row r="265" spans="1:17" x14ac:dyDescent="0.3">
      <c r="A265" s="1">
        <v>7</v>
      </c>
      <c r="B265" s="24">
        <f t="shared" si="8"/>
        <v>0.49583333333333335</v>
      </c>
      <c r="C265" s="23">
        <f t="shared" si="9"/>
        <v>44047</v>
      </c>
      <c r="D265" s="23">
        <v>44047.49583</v>
      </c>
      <c r="E265" s="1">
        <v>0</v>
      </c>
      <c r="F265" s="1">
        <v>1.42267E-3</v>
      </c>
      <c r="G265" s="1">
        <v>0</v>
      </c>
      <c r="H265" s="1">
        <v>6.1665500000000002E-4</v>
      </c>
      <c r="I265" s="1">
        <v>0</v>
      </c>
      <c r="J265" s="1" t="s">
        <v>2</v>
      </c>
      <c r="K265" s="1" t="s">
        <v>2</v>
      </c>
      <c r="L265" s="1">
        <v>1.1321898E-2</v>
      </c>
      <c r="M265" s="1">
        <v>8.27073E-4</v>
      </c>
      <c r="N265" s="1">
        <v>0</v>
      </c>
      <c r="O265" s="1">
        <v>4.3423600000000001E-4</v>
      </c>
      <c r="P265" s="1">
        <v>0</v>
      </c>
      <c r="Q265" s="1">
        <v>0</v>
      </c>
    </row>
    <row r="266" spans="1:17" x14ac:dyDescent="0.3">
      <c r="A266" s="1">
        <v>7</v>
      </c>
      <c r="B266" s="24">
        <f t="shared" si="8"/>
        <v>0.49652777777777773</v>
      </c>
      <c r="C266" s="23">
        <f t="shared" si="9"/>
        <v>44047</v>
      </c>
      <c r="D266" s="23">
        <v>44047.496529999997</v>
      </c>
      <c r="E266" s="1">
        <v>0.102880471</v>
      </c>
      <c r="F266" s="1">
        <v>1.42267E-3</v>
      </c>
      <c r="G266" s="1">
        <v>4.5362199999999999E-4</v>
      </c>
      <c r="H266" s="1">
        <v>6.1665500000000002E-4</v>
      </c>
      <c r="I266" s="1">
        <v>8.6704999999999996E-4</v>
      </c>
      <c r="J266" s="1" t="s">
        <v>2</v>
      </c>
      <c r="K266" s="1" t="s">
        <v>2</v>
      </c>
      <c r="L266" s="1">
        <v>9.5773799999999999E-3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</row>
    <row r="267" spans="1:17" x14ac:dyDescent="0.3">
      <c r="A267" s="1">
        <v>7</v>
      </c>
      <c r="B267" s="24">
        <f t="shared" si="8"/>
        <v>0.49722222222222223</v>
      </c>
      <c r="C267" s="23">
        <f t="shared" si="9"/>
        <v>44047</v>
      </c>
      <c r="D267" s="23">
        <v>44047.497219999997</v>
      </c>
      <c r="E267" s="1">
        <v>0</v>
      </c>
      <c r="F267" s="1">
        <v>1.137976E-3</v>
      </c>
      <c r="G267" s="1">
        <v>0</v>
      </c>
      <c r="H267" s="1">
        <v>1.233484E-3</v>
      </c>
      <c r="I267" s="1">
        <v>0</v>
      </c>
      <c r="J267" s="1" t="s">
        <v>2</v>
      </c>
      <c r="K267" s="1" t="s">
        <v>2</v>
      </c>
      <c r="L267" s="1">
        <v>6.962434E-3</v>
      </c>
      <c r="M267" s="1">
        <v>8.27073E-4</v>
      </c>
      <c r="N267" s="1">
        <v>0</v>
      </c>
      <c r="O267" s="1">
        <v>4.3423600000000001E-4</v>
      </c>
      <c r="P267" s="1">
        <v>0</v>
      </c>
      <c r="Q267" s="1">
        <v>0</v>
      </c>
    </row>
    <row r="268" spans="1:17" x14ac:dyDescent="0.3">
      <c r="A268" s="1">
        <v>7</v>
      </c>
      <c r="B268" s="24">
        <f t="shared" si="8"/>
        <v>0.49791666666666662</v>
      </c>
      <c r="C268" s="23">
        <f t="shared" si="9"/>
        <v>44047</v>
      </c>
      <c r="D268" s="23">
        <v>44047.497920000002</v>
      </c>
      <c r="E268" s="1">
        <v>0</v>
      </c>
      <c r="F268" s="1">
        <v>1.137976E-3</v>
      </c>
      <c r="G268" s="1">
        <v>0</v>
      </c>
      <c r="H268" s="1">
        <v>6.1665500000000002E-4</v>
      </c>
      <c r="I268" s="1">
        <v>0</v>
      </c>
      <c r="J268" s="1" t="s">
        <v>2</v>
      </c>
      <c r="K268" s="1" t="s">
        <v>2</v>
      </c>
      <c r="L268" s="1">
        <v>6.962434E-3</v>
      </c>
      <c r="M268" s="1">
        <v>8.27073E-4</v>
      </c>
      <c r="N268" s="1">
        <v>0</v>
      </c>
      <c r="O268" s="1">
        <v>4.3423600000000001E-4</v>
      </c>
      <c r="P268" s="1">
        <v>0</v>
      </c>
      <c r="Q268" s="1">
        <v>0</v>
      </c>
    </row>
    <row r="269" spans="1:17" x14ac:dyDescent="0.3">
      <c r="A269" s="1">
        <v>7</v>
      </c>
      <c r="B269" s="24">
        <f t="shared" si="8"/>
        <v>0.49861111111111112</v>
      </c>
      <c r="C269" s="23">
        <f t="shared" si="9"/>
        <v>44047</v>
      </c>
      <c r="D269" s="23">
        <v>44047.498610000002</v>
      </c>
      <c r="E269" s="1">
        <v>0</v>
      </c>
      <c r="F269" s="1">
        <v>5.6882799999999996E-4</v>
      </c>
      <c r="G269" s="1">
        <v>0</v>
      </c>
      <c r="H269" s="1">
        <v>6.1665500000000002E-4</v>
      </c>
      <c r="I269" s="1">
        <v>0</v>
      </c>
      <c r="J269" s="1" t="s">
        <v>2</v>
      </c>
      <c r="K269" s="1" t="s">
        <v>2</v>
      </c>
      <c r="L269" s="1">
        <v>5.2203579999999996E-3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</row>
    <row r="270" spans="1:17" x14ac:dyDescent="0.3">
      <c r="A270" s="1">
        <v>7</v>
      </c>
      <c r="B270" s="24">
        <f t="shared" si="8"/>
        <v>0.4993055555555555</v>
      </c>
      <c r="C270" s="23">
        <f t="shared" si="9"/>
        <v>44047</v>
      </c>
      <c r="D270" s="23">
        <v>44047.499309999999</v>
      </c>
      <c r="E270" s="1">
        <v>0</v>
      </c>
      <c r="F270" s="1">
        <v>8.5336199999999998E-4</v>
      </c>
      <c r="G270" s="1">
        <v>0</v>
      </c>
      <c r="H270" s="1">
        <v>6.1665500000000002E-4</v>
      </c>
      <c r="I270" s="1">
        <v>0</v>
      </c>
      <c r="J270" s="1" t="s">
        <v>2</v>
      </c>
      <c r="K270" s="1" t="s">
        <v>2</v>
      </c>
      <c r="L270" s="1">
        <v>4.3496869999999997E-3</v>
      </c>
      <c r="M270" s="1">
        <v>8.27073E-4</v>
      </c>
      <c r="N270" s="1">
        <v>0</v>
      </c>
      <c r="O270" s="1">
        <v>4.3423600000000001E-4</v>
      </c>
      <c r="P270" s="1">
        <v>0</v>
      </c>
      <c r="Q270" s="1">
        <v>0</v>
      </c>
    </row>
    <row r="271" spans="1:17" x14ac:dyDescent="0.3">
      <c r="A271" s="1">
        <v>7</v>
      </c>
      <c r="B271" s="24">
        <f t="shared" si="8"/>
        <v>0.5</v>
      </c>
      <c r="C271" s="23">
        <f t="shared" si="9"/>
        <v>44047</v>
      </c>
      <c r="D271" s="23">
        <v>44047.5</v>
      </c>
      <c r="E271" s="1">
        <v>0</v>
      </c>
      <c r="F271" s="1">
        <v>8.5336199999999998E-4</v>
      </c>
      <c r="G271" s="1">
        <v>0</v>
      </c>
      <c r="H271" s="1">
        <v>6.1665500000000002E-4</v>
      </c>
      <c r="I271" s="1">
        <v>0</v>
      </c>
      <c r="J271" s="1" t="s">
        <v>2</v>
      </c>
      <c r="K271" s="1" t="s">
        <v>2</v>
      </c>
      <c r="L271" s="1">
        <v>2.6090779999999999E-3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</row>
    <row r="272" spans="1:17" x14ac:dyDescent="0.3">
      <c r="A272" s="1">
        <v>7</v>
      </c>
      <c r="B272" s="24">
        <f t="shared" si="8"/>
        <v>0.50069444444444444</v>
      </c>
      <c r="C272" s="23">
        <f t="shared" si="9"/>
        <v>44047</v>
      </c>
      <c r="D272" s="23">
        <v>44047.500690000001</v>
      </c>
      <c r="E272" s="1">
        <v>0</v>
      </c>
      <c r="F272" s="1">
        <v>5.6882799999999996E-4</v>
      </c>
      <c r="G272" s="1">
        <v>4.5362199999999999E-4</v>
      </c>
      <c r="H272" s="1">
        <v>6.1665500000000002E-4</v>
      </c>
      <c r="I272" s="1">
        <v>0</v>
      </c>
      <c r="J272" s="1" t="s">
        <v>2</v>
      </c>
      <c r="K272" s="1" t="s">
        <v>2</v>
      </c>
      <c r="L272" s="1">
        <v>2.6090779999999999E-3</v>
      </c>
      <c r="M272" s="1">
        <v>8.27073E-4</v>
      </c>
      <c r="N272" s="1">
        <v>0</v>
      </c>
      <c r="O272" s="1">
        <v>4.3423600000000001E-4</v>
      </c>
      <c r="P272" s="1">
        <v>0</v>
      </c>
      <c r="Q272" s="1">
        <v>0</v>
      </c>
    </row>
    <row r="273" spans="1:17" x14ac:dyDescent="0.3">
      <c r="A273" s="1">
        <v>7</v>
      </c>
      <c r="B273" s="24">
        <f t="shared" si="8"/>
        <v>0.50138888888888888</v>
      </c>
      <c r="C273" s="23">
        <f t="shared" si="9"/>
        <v>44047</v>
      </c>
      <c r="D273" s="23">
        <v>44047.501389999998</v>
      </c>
      <c r="E273" s="1">
        <v>0</v>
      </c>
      <c r="F273" s="1">
        <v>5.6882799999999996E-4</v>
      </c>
      <c r="G273" s="1">
        <v>0</v>
      </c>
      <c r="H273" s="1">
        <v>6.1665500000000002E-4</v>
      </c>
      <c r="I273" s="1">
        <v>0</v>
      </c>
      <c r="J273" s="1" t="s">
        <v>2</v>
      </c>
      <c r="K273" s="1" t="s">
        <v>2</v>
      </c>
      <c r="L273" s="1">
        <v>2.6090779999999999E-3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</row>
    <row r="274" spans="1:17" x14ac:dyDescent="0.3">
      <c r="A274" s="1">
        <v>7</v>
      </c>
      <c r="B274" s="24">
        <f t="shared" si="8"/>
        <v>0.50208333333333333</v>
      </c>
      <c r="C274" s="23">
        <f t="shared" si="9"/>
        <v>44047</v>
      </c>
      <c r="D274" s="23">
        <v>44047.502079999998</v>
      </c>
      <c r="E274" s="1">
        <v>0</v>
      </c>
      <c r="F274" s="1">
        <v>5.6882799999999996E-4</v>
      </c>
      <c r="G274" s="1">
        <v>0</v>
      </c>
      <c r="H274" s="1">
        <v>6.1665500000000002E-4</v>
      </c>
      <c r="I274" s="1">
        <v>0</v>
      </c>
      <c r="J274" s="1" t="s">
        <v>2</v>
      </c>
      <c r="K274" s="1" t="s">
        <v>2</v>
      </c>
      <c r="L274" s="1">
        <v>1.739141E-3</v>
      </c>
      <c r="M274" s="1">
        <v>8.27073E-4</v>
      </c>
      <c r="N274" s="1">
        <v>0</v>
      </c>
      <c r="O274" s="1">
        <v>4.3423600000000001E-4</v>
      </c>
      <c r="P274" s="1">
        <v>0</v>
      </c>
      <c r="Q274" s="1">
        <v>0</v>
      </c>
    </row>
    <row r="275" spans="1:17" x14ac:dyDescent="0.3">
      <c r="A275" s="1">
        <v>7</v>
      </c>
      <c r="B275" s="24">
        <f t="shared" si="8"/>
        <v>0.50277777777777777</v>
      </c>
      <c r="C275" s="23">
        <f t="shared" si="9"/>
        <v>44047</v>
      </c>
      <c r="D275" s="23">
        <v>44047.502780000003</v>
      </c>
      <c r="E275" s="1">
        <v>0</v>
      </c>
      <c r="F275" s="1">
        <v>2.84374E-4</v>
      </c>
      <c r="G275" s="1">
        <v>0</v>
      </c>
      <c r="H275" s="1">
        <v>0</v>
      </c>
      <c r="I275" s="1">
        <v>0</v>
      </c>
      <c r="J275" s="1" t="s">
        <v>2</v>
      </c>
      <c r="K275" s="1" t="s">
        <v>2</v>
      </c>
      <c r="L275" s="1">
        <v>1.739141E-3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</row>
    <row r="276" spans="1:17" x14ac:dyDescent="0.3">
      <c r="A276" s="1">
        <v>7</v>
      </c>
      <c r="B276" s="24">
        <f t="shared" si="8"/>
        <v>0.50347222222222221</v>
      </c>
      <c r="C276" s="23">
        <f t="shared" si="9"/>
        <v>44047</v>
      </c>
      <c r="D276" s="23">
        <v>44047.503470000003</v>
      </c>
      <c r="E276" s="1">
        <v>0</v>
      </c>
      <c r="F276" s="1">
        <v>5.6882799999999996E-4</v>
      </c>
      <c r="G276" s="1">
        <v>0</v>
      </c>
      <c r="H276" s="1">
        <v>6.1665500000000002E-4</v>
      </c>
      <c r="I276" s="1">
        <v>0</v>
      </c>
      <c r="J276" s="1" t="s">
        <v>2</v>
      </c>
      <c r="K276" s="1" t="s">
        <v>2</v>
      </c>
      <c r="L276" s="1">
        <v>1.739141E-3</v>
      </c>
      <c r="M276" s="1">
        <v>8.27073E-4</v>
      </c>
      <c r="N276" s="1">
        <v>0</v>
      </c>
      <c r="O276" s="1">
        <v>4.3423600000000001E-4</v>
      </c>
      <c r="P276" s="1">
        <v>0</v>
      </c>
      <c r="Q276" s="1">
        <v>0</v>
      </c>
    </row>
    <row r="277" spans="1:17" x14ac:dyDescent="0.3">
      <c r="A277" s="1">
        <v>7</v>
      </c>
      <c r="B277" s="24">
        <f t="shared" si="8"/>
        <v>0.50416666666666665</v>
      </c>
      <c r="C277" s="23">
        <f t="shared" si="9"/>
        <v>44047</v>
      </c>
      <c r="D277" s="23">
        <v>44047.50417</v>
      </c>
      <c r="E277" s="1">
        <v>0</v>
      </c>
      <c r="F277" s="1">
        <v>2.84374E-4</v>
      </c>
      <c r="G277" s="1">
        <v>0</v>
      </c>
      <c r="H277" s="1">
        <v>6.1665500000000002E-4</v>
      </c>
      <c r="I277" s="1">
        <v>0</v>
      </c>
      <c r="J277" s="1" t="s">
        <v>2</v>
      </c>
      <c r="K277" s="1" t="s">
        <v>2</v>
      </c>
      <c r="L277" s="1">
        <v>8.6944799999999999E-4</v>
      </c>
      <c r="M277" s="1">
        <v>0</v>
      </c>
      <c r="N277" s="1">
        <v>0</v>
      </c>
      <c r="O277" s="1">
        <v>4.3423600000000001E-4</v>
      </c>
      <c r="P277" s="1">
        <v>0</v>
      </c>
      <c r="Q277" s="1">
        <v>0</v>
      </c>
    </row>
    <row r="278" spans="1:17" x14ac:dyDescent="0.3">
      <c r="A278" s="1">
        <v>7</v>
      </c>
      <c r="B278" s="24">
        <f t="shared" si="8"/>
        <v>0.50486111111111109</v>
      </c>
      <c r="C278" s="23">
        <f t="shared" si="9"/>
        <v>44047</v>
      </c>
      <c r="D278" s="23">
        <v>44047.504860000001</v>
      </c>
      <c r="E278" s="1">
        <v>0</v>
      </c>
      <c r="F278" s="1">
        <v>2.84374E-4</v>
      </c>
      <c r="G278" s="1">
        <v>0</v>
      </c>
      <c r="H278" s="1">
        <v>0</v>
      </c>
      <c r="I278" s="1">
        <v>0</v>
      </c>
      <c r="J278" s="1" t="s">
        <v>2</v>
      </c>
      <c r="K278" s="1" t="s">
        <v>2</v>
      </c>
      <c r="L278" s="1">
        <v>8.6944799999999999E-4</v>
      </c>
      <c r="M278" s="1">
        <v>8.27073E-4</v>
      </c>
      <c r="N278" s="1">
        <v>0</v>
      </c>
      <c r="O278" s="1">
        <v>0</v>
      </c>
      <c r="P278" s="1">
        <v>0</v>
      </c>
      <c r="Q278" s="1">
        <v>7.7979799999999995E-4</v>
      </c>
    </row>
    <row r="279" spans="1:17" x14ac:dyDescent="0.3">
      <c r="A279" s="1">
        <v>7</v>
      </c>
      <c r="B279" s="24">
        <f t="shared" si="8"/>
        <v>0.50555555555555554</v>
      </c>
      <c r="C279" s="23">
        <f t="shared" si="9"/>
        <v>44047</v>
      </c>
      <c r="D279" s="23">
        <v>44047.505559999998</v>
      </c>
      <c r="E279" s="1">
        <v>0</v>
      </c>
      <c r="F279" s="1">
        <v>5.6882799999999996E-4</v>
      </c>
      <c r="G279" s="1">
        <v>0</v>
      </c>
      <c r="H279" s="1">
        <v>6.1665500000000002E-4</v>
      </c>
      <c r="I279" s="1">
        <v>0</v>
      </c>
      <c r="J279" s="1" t="s">
        <v>2</v>
      </c>
      <c r="K279" s="1" t="s">
        <v>2</v>
      </c>
      <c r="L279" s="1">
        <v>8.6944799999999999E-4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</row>
    <row r="280" spans="1:17" x14ac:dyDescent="0.3">
      <c r="A280" s="1">
        <v>7</v>
      </c>
      <c r="B280" s="24">
        <f t="shared" si="8"/>
        <v>0.50624999999999998</v>
      </c>
      <c r="C280" s="23">
        <f t="shared" si="9"/>
        <v>44047</v>
      </c>
      <c r="D280" s="23">
        <v>44047.506249999999</v>
      </c>
      <c r="E280" s="1">
        <v>0</v>
      </c>
      <c r="F280" s="1">
        <v>2.84374E-4</v>
      </c>
      <c r="G280" s="1">
        <v>4.5362199999999999E-4</v>
      </c>
      <c r="H280" s="1">
        <v>0</v>
      </c>
      <c r="I280" s="1">
        <v>0</v>
      </c>
      <c r="J280" s="1" t="s">
        <v>2</v>
      </c>
      <c r="K280" s="1" t="s">
        <v>2</v>
      </c>
      <c r="L280" s="1">
        <v>8.6944799999999999E-4</v>
      </c>
      <c r="M280" s="1">
        <v>0</v>
      </c>
      <c r="N280" s="1">
        <v>0</v>
      </c>
      <c r="O280" s="1">
        <v>4.3423600000000001E-4</v>
      </c>
      <c r="P280" s="1">
        <v>0</v>
      </c>
      <c r="Q280" s="1">
        <v>0</v>
      </c>
    </row>
    <row r="281" spans="1:17" x14ac:dyDescent="0.3">
      <c r="A281" s="1">
        <v>7</v>
      </c>
      <c r="B281" s="24">
        <f t="shared" si="8"/>
        <v>0.50694444444444442</v>
      </c>
      <c r="C281" s="23">
        <f t="shared" si="9"/>
        <v>44047</v>
      </c>
      <c r="D281" s="23">
        <v>44047.506939999999</v>
      </c>
      <c r="E281" s="1">
        <v>0</v>
      </c>
      <c r="F281" s="1">
        <v>2.84374E-4</v>
      </c>
      <c r="G281" s="1">
        <v>0</v>
      </c>
      <c r="H281" s="1">
        <v>0</v>
      </c>
      <c r="I281" s="1">
        <v>0</v>
      </c>
      <c r="J281" s="1" t="s">
        <v>2</v>
      </c>
      <c r="K281" s="1" t="s">
        <v>2</v>
      </c>
      <c r="L281" s="1">
        <v>8.6944799999999999E-4</v>
      </c>
      <c r="M281" s="1">
        <v>8.27073E-4</v>
      </c>
      <c r="N281" s="1">
        <v>0</v>
      </c>
      <c r="O281" s="1">
        <v>4.3423600000000001E-4</v>
      </c>
      <c r="P281" s="1">
        <v>0</v>
      </c>
      <c r="Q281" s="1">
        <v>7.7979799999999995E-4</v>
      </c>
    </row>
    <row r="282" spans="1:17" x14ac:dyDescent="0.3">
      <c r="A282" s="1">
        <v>7</v>
      </c>
      <c r="B282" s="24">
        <f t="shared" si="8"/>
        <v>0.50763888888888886</v>
      </c>
      <c r="C282" s="23">
        <f t="shared" si="9"/>
        <v>44047</v>
      </c>
      <c r="D282" s="23">
        <v>44047.507640000003</v>
      </c>
      <c r="E282" s="1">
        <v>0</v>
      </c>
      <c r="F282" s="1">
        <v>0</v>
      </c>
      <c r="G282" s="1">
        <v>0</v>
      </c>
      <c r="H282" s="1">
        <v>6.1665500000000002E-4</v>
      </c>
      <c r="I282" s="1">
        <v>0</v>
      </c>
      <c r="J282" s="1" t="s">
        <v>2</v>
      </c>
      <c r="K282" s="1" t="s">
        <v>2</v>
      </c>
      <c r="L282" s="1">
        <v>8.6944799999999999E-4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</row>
    <row r="283" spans="1:17" x14ac:dyDescent="0.3">
      <c r="A283" s="1">
        <v>7</v>
      </c>
      <c r="B283" s="24">
        <f t="shared" si="8"/>
        <v>0.5083333333333333</v>
      </c>
      <c r="C283" s="23">
        <f t="shared" si="9"/>
        <v>44047</v>
      </c>
      <c r="D283" s="23">
        <v>44047.508329999997</v>
      </c>
      <c r="E283" s="1">
        <v>0</v>
      </c>
      <c r="F283" s="1">
        <v>2.84374E-4</v>
      </c>
      <c r="G283" s="1">
        <v>0</v>
      </c>
      <c r="H283" s="1">
        <v>0</v>
      </c>
      <c r="I283" s="1">
        <v>0</v>
      </c>
      <c r="J283" s="1" t="s">
        <v>2</v>
      </c>
      <c r="K283" s="1" t="s">
        <v>2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</row>
    <row r="284" spans="1:17" x14ac:dyDescent="0.3">
      <c r="A284" s="1">
        <v>7</v>
      </c>
      <c r="B284" s="24">
        <f t="shared" si="8"/>
        <v>0.50902777777777775</v>
      </c>
      <c r="C284" s="23">
        <f t="shared" si="9"/>
        <v>44047</v>
      </c>
      <c r="D284" s="23">
        <v>44047.509030000001</v>
      </c>
      <c r="E284" s="1">
        <v>0</v>
      </c>
      <c r="F284" s="1">
        <v>2.84374E-4</v>
      </c>
      <c r="G284" s="1">
        <v>0</v>
      </c>
      <c r="H284" s="1">
        <v>0</v>
      </c>
      <c r="I284" s="1">
        <v>0</v>
      </c>
      <c r="J284" s="1" t="s">
        <v>2</v>
      </c>
      <c r="K284" s="1" t="s">
        <v>2</v>
      </c>
      <c r="L284" s="1">
        <v>8.6944799999999999E-4</v>
      </c>
      <c r="M284" s="1">
        <v>8.27073E-4</v>
      </c>
      <c r="N284" s="1">
        <v>0</v>
      </c>
      <c r="O284" s="1">
        <v>4.3423600000000001E-4</v>
      </c>
      <c r="P284" s="1">
        <v>0</v>
      </c>
      <c r="Q284" s="1">
        <v>7.7979799999999995E-4</v>
      </c>
    </row>
    <row r="285" spans="1:17" x14ac:dyDescent="0.3">
      <c r="A285" s="1">
        <v>7</v>
      </c>
      <c r="B285" s="24">
        <f t="shared" si="8"/>
        <v>0.50972222222222219</v>
      </c>
      <c r="C285" s="23">
        <f t="shared" si="9"/>
        <v>44047</v>
      </c>
      <c r="D285" s="23">
        <v>44047.509720000002</v>
      </c>
      <c r="E285" s="1">
        <v>0</v>
      </c>
      <c r="F285" s="1">
        <v>2.84374E-4</v>
      </c>
      <c r="G285" s="1">
        <v>0</v>
      </c>
      <c r="H285" s="1">
        <v>6.1665500000000002E-4</v>
      </c>
      <c r="I285" s="1">
        <v>0</v>
      </c>
      <c r="J285" s="1" t="s">
        <v>2</v>
      </c>
      <c r="K285" s="1" t="s">
        <v>2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</row>
    <row r="286" spans="1:17" x14ac:dyDescent="0.3">
      <c r="A286" s="1">
        <v>7</v>
      </c>
      <c r="B286" s="24">
        <f t="shared" si="8"/>
        <v>0.51041666666666663</v>
      </c>
      <c r="C286" s="23">
        <f t="shared" si="9"/>
        <v>44047</v>
      </c>
      <c r="D286" s="23">
        <v>44047.510419999999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 t="s">
        <v>2</v>
      </c>
      <c r="K286" s="1" t="s">
        <v>2</v>
      </c>
      <c r="L286" s="1">
        <v>8.6944799999999999E-4</v>
      </c>
      <c r="M286" s="1">
        <v>0</v>
      </c>
      <c r="N286" s="1">
        <v>0</v>
      </c>
      <c r="O286" s="1">
        <v>4.3423600000000001E-4</v>
      </c>
      <c r="P286" s="1">
        <v>0</v>
      </c>
      <c r="Q286" s="1">
        <v>0</v>
      </c>
    </row>
    <row r="287" spans="1:17" x14ac:dyDescent="0.3">
      <c r="A287" s="1">
        <v>7</v>
      </c>
      <c r="B287" s="24">
        <f t="shared" si="8"/>
        <v>0.51111111111111118</v>
      </c>
      <c r="C287" s="23">
        <f t="shared" si="9"/>
        <v>44047</v>
      </c>
      <c r="D287" s="23">
        <v>44047.511109999999</v>
      </c>
      <c r="E287" s="1">
        <v>0</v>
      </c>
      <c r="F287" s="1">
        <v>2.84374E-4</v>
      </c>
      <c r="G287" s="1">
        <v>0</v>
      </c>
      <c r="H287" s="1">
        <v>0</v>
      </c>
      <c r="I287" s="1">
        <v>0</v>
      </c>
      <c r="J287" s="1" t="s">
        <v>2</v>
      </c>
      <c r="K287" s="1" t="s">
        <v>2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7.7979799999999995E-4</v>
      </c>
    </row>
    <row r="288" spans="1:17" x14ac:dyDescent="0.3">
      <c r="A288" s="1">
        <v>7</v>
      </c>
      <c r="B288" s="24">
        <f t="shared" si="8"/>
        <v>0.51180555555555551</v>
      </c>
      <c r="C288" s="23">
        <f t="shared" si="9"/>
        <v>44047</v>
      </c>
      <c r="D288" s="23">
        <v>44047.511810000004</v>
      </c>
      <c r="E288" s="1">
        <v>5.1440235000000001E-2</v>
      </c>
      <c r="F288" s="1">
        <v>0</v>
      </c>
      <c r="G288" s="1">
        <v>0</v>
      </c>
      <c r="H288" s="1">
        <v>6.1665500000000002E-4</v>
      </c>
      <c r="I288" s="1">
        <v>0</v>
      </c>
      <c r="J288" s="1" t="s">
        <v>2</v>
      </c>
      <c r="K288" s="1" t="s">
        <v>2</v>
      </c>
      <c r="L288" s="1">
        <v>0</v>
      </c>
      <c r="M288" s="1">
        <v>8.27073E-4</v>
      </c>
      <c r="N288" s="1">
        <v>0</v>
      </c>
      <c r="O288" s="1">
        <v>4.3423600000000001E-4</v>
      </c>
      <c r="P288" s="1">
        <v>0</v>
      </c>
      <c r="Q288" s="1">
        <v>0</v>
      </c>
    </row>
    <row r="289" spans="1:17" x14ac:dyDescent="0.3">
      <c r="A289" s="1">
        <v>7</v>
      </c>
      <c r="B289" s="24">
        <f t="shared" si="8"/>
        <v>0.51250000000000007</v>
      </c>
      <c r="C289" s="23">
        <f t="shared" si="9"/>
        <v>44047</v>
      </c>
      <c r="D289" s="23">
        <v>44047.512499999997</v>
      </c>
      <c r="E289" s="1">
        <v>0</v>
      </c>
      <c r="F289" s="1">
        <v>2.84374E-4</v>
      </c>
      <c r="G289" s="1">
        <v>0</v>
      </c>
      <c r="H289" s="1">
        <v>0</v>
      </c>
      <c r="I289" s="1">
        <v>8.6704999999999996E-4</v>
      </c>
      <c r="J289" s="1" t="s">
        <v>2</v>
      </c>
      <c r="K289" s="1" t="s">
        <v>2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</row>
    <row r="290" spans="1:17" x14ac:dyDescent="0.3">
      <c r="A290" s="1">
        <v>7</v>
      </c>
      <c r="B290" s="24">
        <f t="shared" si="8"/>
        <v>0.5131944444444444</v>
      </c>
      <c r="C290" s="23">
        <f t="shared" si="9"/>
        <v>44047</v>
      </c>
      <c r="D290" s="23">
        <v>44047.513189999998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 t="s">
        <v>2</v>
      </c>
      <c r="K290" s="1" t="s">
        <v>2</v>
      </c>
      <c r="L290" s="1">
        <v>8.6944799999999999E-4</v>
      </c>
      <c r="M290" s="1">
        <v>0</v>
      </c>
      <c r="N290" s="1">
        <v>0</v>
      </c>
      <c r="O290" s="1">
        <v>4.3423600000000001E-4</v>
      </c>
      <c r="P290" s="1">
        <v>0</v>
      </c>
      <c r="Q290" s="1">
        <v>0</v>
      </c>
    </row>
    <row r="291" spans="1:17" x14ac:dyDescent="0.3">
      <c r="A291" s="1">
        <v>7</v>
      </c>
      <c r="B291" s="24">
        <f t="shared" si="8"/>
        <v>0.51388888888888895</v>
      </c>
      <c r="C291" s="23">
        <f t="shared" si="9"/>
        <v>44047</v>
      </c>
      <c r="D291" s="23">
        <v>44047.513890000002</v>
      </c>
      <c r="E291" s="1">
        <v>0</v>
      </c>
      <c r="F291" s="1">
        <v>2.84374E-4</v>
      </c>
      <c r="G291" s="1">
        <v>0</v>
      </c>
      <c r="H291" s="1">
        <v>0</v>
      </c>
      <c r="I291" s="1">
        <v>0</v>
      </c>
      <c r="J291" s="1" t="s">
        <v>2</v>
      </c>
      <c r="K291" s="1" t="s">
        <v>2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7.7979799999999995E-4</v>
      </c>
    </row>
    <row r="292" spans="1:17" x14ac:dyDescent="0.3">
      <c r="A292" s="1">
        <v>7</v>
      </c>
      <c r="B292" s="24">
        <f t="shared" si="8"/>
        <v>0.51527777777777783</v>
      </c>
      <c r="C292" s="23">
        <f t="shared" si="9"/>
        <v>44047</v>
      </c>
      <c r="D292" s="23">
        <v>44047.51528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 t="s">
        <v>2</v>
      </c>
      <c r="K292" s="1" t="s">
        <v>2</v>
      </c>
      <c r="L292" s="1">
        <v>0</v>
      </c>
      <c r="M292" s="1">
        <v>8.27073E-4</v>
      </c>
      <c r="N292" s="1">
        <v>0</v>
      </c>
      <c r="O292" s="1">
        <v>4.3423600000000001E-4</v>
      </c>
      <c r="P292" s="1">
        <v>0</v>
      </c>
      <c r="Q292" s="1">
        <v>0</v>
      </c>
    </row>
    <row r="293" spans="1:17" x14ac:dyDescent="0.3">
      <c r="A293" s="1">
        <v>7</v>
      </c>
      <c r="B293" s="24">
        <f t="shared" si="8"/>
        <v>0.51597222222222217</v>
      </c>
      <c r="C293" s="23">
        <f t="shared" si="9"/>
        <v>44047</v>
      </c>
      <c r="D293" s="23">
        <v>44047.51597</v>
      </c>
      <c r="E293" s="1">
        <v>0</v>
      </c>
      <c r="F293" s="1">
        <v>2.84374E-4</v>
      </c>
      <c r="G293" s="1">
        <v>0</v>
      </c>
      <c r="H293" s="1">
        <v>6.1665500000000002E-4</v>
      </c>
      <c r="I293" s="1">
        <v>0</v>
      </c>
      <c r="J293" s="1" t="s">
        <v>2</v>
      </c>
      <c r="K293" s="1" t="s">
        <v>2</v>
      </c>
      <c r="L293" s="1">
        <v>8.6944799999999999E-4</v>
      </c>
      <c r="M293" s="1">
        <v>0</v>
      </c>
      <c r="N293" s="1">
        <v>0</v>
      </c>
      <c r="O293" s="1">
        <v>0</v>
      </c>
      <c r="P293" s="1">
        <v>0</v>
      </c>
      <c r="Q293" s="1">
        <v>7.7979799999999995E-4</v>
      </c>
    </row>
    <row r="294" spans="1:17" x14ac:dyDescent="0.3">
      <c r="A294" s="1">
        <v>7</v>
      </c>
      <c r="B294" s="24">
        <f t="shared" si="8"/>
        <v>0.51666666666666672</v>
      </c>
      <c r="C294" s="23">
        <f t="shared" si="9"/>
        <v>44047</v>
      </c>
      <c r="D294" s="23">
        <v>44047.516669999997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 t="s">
        <v>2</v>
      </c>
      <c r="K294" s="1" t="s">
        <v>2</v>
      </c>
      <c r="L294" s="1">
        <v>0</v>
      </c>
      <c r="M294" s="1">
        <v>0</v>
      </c>
      <c r="N294" s="1">
        <v>0</v>
      </c>
      <c r="O294" s="1">
        <v>4.3423600000000001E-4</v>
      </c>
      <c r="P294" s="1">
        <v>0</v>
      </c>
      <c r="Q294" s="1">
        <v>0</v>
      </c>
    </row>
    <row r="295" spans="1:17" x14ac:dyDescent="0.3">
      <c r="A295" s="1">
        <v>7</v>
      </c>
      <c r="B295" s="24">
        <f t="shared" si="8"/>
        <v>0.5180555555555556</v>
      </c>
      <c r="C295" s="23">
        <f t="shared" si="9"/>
        <v>44047</v>
      </c>
      <c r="D295" s="23">
        <v>44047.518060000002</v>
      </c>
      <c r="E295" s="1">
        <v>5.1440235000000001E-2</v>
      </c>
      <c r="F295" s="1">
        <v>2.84374E-4</v>
      </c>
      <c r="G295" s="1">
        <v>0</v>
      </c>
      <c r="H295" s="1">
        <v>0</v>
      </c>
      <c r="I295" s="1">
        <v>0</v>
      </c>
      <c r="J295" s="1" t="s">
        <v>2</v>
      </c>
      <c r="K295" s="1" t="s">
        <v>2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</row>
    <row r="296" spans="1:17" x14ac:dyDescent="0.3">
      <c r="A296" s="1">
        <v>7</v>
      </c>
      <c r="B296" s="24">
        <f t="shared" si="8"/>
        <v>0.51874999999999993</v>
      </c>
      <c r="C296" s="23">
        <f t="shared" si="9"/>
        <v>44047</v>
      </c>
      <c r="D296" s="23">
        <v>44047.518750000003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 t="s">
        <v>2</v>
      </c>
      <c r="K296" s="1" t="s">
        <v>2</v>
      </c>
      <c r="L296" s="1">
        <v>0</v>
      </c>
      <c r="M296" s="1">
        <v>8.27073E-4</v>
      </c>
      <c r="N296" s="1">
        <v>0</v>
      </c>
      <c r="O296" s="1">
        <v>0</v>
      </c>
      <c r="P296" s="1">
        <v>0</v>
      </c>
      <c r="Q296" s="1">
        <v>7.7979799999999995E-4</v>
      </c>
    </row>
    <row r="297" spans="1:17" x14ac:dyDescent="0.3">
      <c r="A297" s="1">
        <v>7</v>
      </c>
      <c r="B297" s="24">
        <f t="shared" si="8"/>
        <v>0.51944444444444449</v>
      </c>
      <c r="C297" s="23">
        <f t="shared" si="9"/>
        <v>44047</v>
      </c>
      <c r="D297" s="23">
        <v>44047.519439999996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 t="s">
        <v>2</v>
      </c>
      <c r="K297" s="1" t="s">
        <v>2</v>
      </c>
      <c r="L297" s="1">
        <v>0</v>
      </c>
      <c r="M297" s="1">
        <v>0</v>
      </c>
      <c r="N297" s="1">
        <v>0</v>
      </c>
      <c r="O297" s="1">
        <v>4.3423600000000001E-4</v>
      </c>
      <c r="P297" s="1">
        <v>0</v>
      </c>
      <c r="Q297" s="1">
        <v>0</v>
      </c>
    </row>
    <row r="298" spans="1:17" x14ac:dyDescent="0.3">
      <c r="A298" s="1">
        <v>7</v>
      </c>
      <c r="B298" s="24">
        <f t="shared" si="8"/>
        <v>0.52013888888888882</v>
      </c>
      <c r="C298" s="23">
        <f t="shared" si="9"/>
        <v>44047</v>
      </c>
      <c r="D298" s="23">
        <v>44047.520140000001</v>
      </c>
      <c r="E298" s="1">
        <v>0</v>
      </c>
      <c r="F298" s="1">
        <v>2.84374E-4</v>
      </c>
      <c r="G298" s="1">
        <v>0</v>
      </c>
      <c r="H298" s="1">
        <v>0</v>
      </c>
      <c r="I298" s="1">
        <v>0</v>
      </c>
      <c r="J298" s="1" t="s">
        <v>2</v>
      </c>
      <c r="K298" s="1" t="s">
        <v>2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</row>
    <row r="299" spans="1:17" x14ac:dyDescent="0.3">
      <c r="A299" s="1">
        <v>7</v>
      </c>
      <c r="B299" s="24">
        <f t="shared" si="8"/>
        <v>0.52083333333333337</v>
      </c>
      <c r="C299" s="23">
        <f t="shared" si="9"/>
        <v>44047</v>
      </c>
      <c r="D299" s="23">
        <v>44047.520830000001</v>
      </c>
      <c r="E299" s="1">
        <v>0</v>
      </c>
      <c r="F299" s="1">
        <v>0</v>
      </c>
      <c r="G299" s="1">
        <v>0</v>
      </c>
      <c r="H299" s="1">
        <v>6.1665500000000002E-4</v>
      </c>
      <c r="I299" s="1">
        <v>0</v>
      </c>
      <c r="J299" s="1" t="s">
        <v>2</v>
      </c>
      <c r="K299" s="1" t="s">
        <v>2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</row>
    <row r="300" spans="1:17" x14ac:dyDescent="0.3">
      <c r="A300" s="1">
        <v>7</v>
      </c>
      <c r="B300" s="24">
        <f t="shared" si="8"/>
        <v>0.52152777777777781</v>
      </c>
      <c r="C300" s="23">
        <f t="shared" si="9"/>
        <v>44047</v>
      </c>
      <c r="D300" s="23">
        <v>44047.521529999998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 t="s">
        <v>2</v>
      </c>
      <c r="K300" s="1" t="s">
        <v>2</v>
      </c>
      <c r="L300" s="1">
        <v>0</v>
      </c>
      <c r="M300" s="1">
        <v>0</v>
      </c>
      <c r="N300" s="1">
        <v>0</v>
      </c>
      <c r="O300" s="1">
        <v>4.3423600000000001E-4</v>
      </c>
      <c r="P300" s="1">
        <v>0</v>
      </c>
      <c r="Q300" s="1">
        <v>7.7979799999999995E-4</v>
      </c>
    </row>
    <row r="301" spans="1:17" x14ac:dyDescent="0.3">
      <c r="A301" s="1">
        <v>7</v>
      </c>
      <c r="B301" s="24">
        <f t="shared" si="8"/>
        <v>0.52222222222222225</v>
      </c>
      <c r="C301" s="23">
        <f t="shared" si="9"/>
        <v>44047</v>
      </c>
      <c r="D301" s="23">
        <v>44047.522219999999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 t="s">
        <v>2</v>
      </c>
      <c r="K301" s="1" t="s">
        <v>2</v>
      </c>
      <c r="L301" s="1">
        <v>8.6944799999999999E-4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</row>
    <row r="302" spans="1:17" x14ac:dyDescent="0.3">
      <c r="A302" s="1">
        <v>7</v>
      </c>
      <c r="B302" s="24">
        <f t="shared" si="8"/>
        <v>0.5229166666666667</v>
      </c>
      <c r="C302" s="23">
        <f t="shared" si="9"/>
        <v>44047</v>
      </c>
      <c r="D302" s="23">
        <v>44047.522920000003</v>
      </c>
      <c r="E302" s="1">
        <v>0</v>
      </c>
      <c r="F302" s="1">
        <v>2.84374E-4</v>
      </c>
      <c r="G302" s="1">
        <v>0</v>
      </c>
      <c r="H302" s="1">
        <v>0</v>
      </c>
      <c r="I302" s="1">
        <v>0</v>
      </c>
      <c r="J302" s="1" t="s">
        <v>2</v>
      </c>
      <c r="K302" s="1" t="s">
        <v>2</v>
      </c>
      <c r="L302" s="1">
        <v>0</v>
      </c>
      <c r="M302" s="1">
        <v>8.27073E-4</v>
      </c>
      <c r="N302" s="1">
        <v>0</v>
      </c>
      <c r="O302" s="1">
        <v>0</v>
      </c>
      <c r="P302" s="1">
        <v>0</v>
      </c>
      <c r="Q302" s="1">
        <v>0</v>
      </c>
    </row>
    <row r="303" spans="1:17" x14ac:dyDescent="0.3">
      <c r="A303" s="1">
        <v>7</v>
      </c>
      <c r="B303" s="24">
        <f t="shared" si="8"/>
        <v>0.52430555555555558</v>
      </c>
      <c r="C303" s="23">
        <f t="shared" si="9"/>
        <v>44047</v>
      </c>
      <c r="D303" s="23">
        <v>44047.524310000001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 t="s">
        <v>2</v>
      </c>
      <c r="K303" s="1" t="s">
        <v>2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7.7979799999999995E-4</v>
      </c>
    </row>
    <row r="304" spans="1:17" x14ac:dyDescent="0.3">
      <c r="A304" s="1">
        <v>7</v>
      </c>
      <c r="B304" s="24">
        <f t="shared" si="8"/>
        <v>0.52500000000000002</v>
      </c>
      <c r="C304" s="23">
        <f t="shared" si="9"/>
        <v>44047</v>
      </c>
      <c r="D304" s="23">
        <v>44047.525000000001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 t="s">
        <v>2</v>
      </c>
      <c r="K304" s="1" t="s">
        <v>2</v>
      </c>
      <c r="L304" s="1">
        <v>0</v>
      </c>
      <c r="M304" s="1">
        <v>0</v>
      </c>
      <c r="N304" s="1">
        <v>0</v>
      </c>
      <c r="O304" s="1">
        <v>4.3423600000000001E-4</v>
      </c>
      <c r="P304" s="1">
        <v>0</v>
      </c>
      <c r="Q304" s="1">
        <v>0</v>
      </c>
    </row>
    <row r="305" spans="1:17" x14ac:dyDescent="0.3">
      <c r="A305" s="1">
        <v>7</v>
      </c>
      <c r="B305" s="24">
        <f t="shared" si="8"/>
        <v>0.52569444444444446</v>
      </c>
      <c r="C305" s="23">
        <f t="shared" si="9"/>
        <v>44047</v>
      </c>
      <c r="D305" s="23">
        <v>44047.525690000002</v>
      </c>
      <c r="E305" s="1">
        <v>0</v>
      </c>
      <c r="F305" s="1">
        <v>2.84374E-4</v>
      </c>
      <c r="G305" s="1">
        <v>0</v>
      </c>
      <c r="H305" s="1">
        <v>0</v>
      </c>
      <c r="I305" s="1">
        <v>0</v>
      </c>
      <c r="J305" s="1" t="s">
        <v>2</v>
      </c>
      <c r="K305" s="1" t="s">
        <v>2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</row>
    <row r="306" spans="1:17" x14ac:dyDescent="0.3">
      <c r="A306" s="1">
        <v>7</v>
      </c>
      <c r="B306" s="24">
        <f t="shared" si="8"/>
        <v>0.52638888888888891</v>
      </c>
      <c r="C306" s="23">
        <f t="shared" si="9"/>
        <v>44047</v>
      </c>
      <c r="D306" s="23">
        <v>44047.526389999999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 t="s">
        <v>2</v>
      </c>
      <c r="K306" s="1" t="s">
        <v>2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7.7979799999999995E-4</v>
      </c>
    </row>
    <row r="307" spans="1:17" x14ac:dyDescent="0.3">
      <c r="A307" s="1">
        <v>7</v>
      </c>
      <c r="B307" s="24">
        <f t="shared" si="8"/>
        <v>0.52777777777777779</v>
      </c>
      <c r="C307" s="23">
        <f t="shared" si="9"/>
        <v>44047</v>
      </c>
      <c r="D307" s="23">
        <v>44047.527779999997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 t="s">
        <v>2</v>
      </c>
      <c r="K307" s="1" t="s">
        <v>2</v>
      </c>
      <c r="L307" s="1">
        <v>0</v>
      </c>
      <c r="M307" s="1">
        <v>8.27073E-4</v>
      </c>
      <c r="N307" s="1">
        <v>0</v>
      </c>
      <c r="O307" s="1">
        <v>0</v>
      </c>
      <c r="P307" s="1">
        <v>0</v>
      </c>
      <c r="Q307" s="1">
        <v>0</v>
      </c>
    </row>
    <row r="308" spans="1:17" x14ac:dyDescent="0.3">
      <c r="A308" s="1">
        <v>7</v>
      </c>
      <c r="B308" s="24">
        <f t="shared" si="8"/>
        <v>0.52847222222222223</v>
      </c>
      <c r="C308" s="23">
        <f t="shared" si="9"/>
        <v>44047</v>
      </c>
      <c r="D308" s="23">
        <v>44047.528469999997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 t="s">
        <v>2</v>
      </c>
      <c r="K308" s="1" t="s">
        <v>2</v>
      </c>
      <c r="L308" s="1">
        <v>0</v>
      </c>
      <c r="M308" s="1">
        <v>0</v>
      </c>
      <c r="N308" s="1">
        <v>0</v>
      </c>
      <c r="O308" s="1">
        <v>4.3423600000000001E-4</v>
      </c>
      <c r="P308" s="1">
        <v>0</v>
      </c>
      <c r="Q308" s="1">
        <v>0</v>
      </c>
    </row>
    <row r="309" spans="1:17" x14ac:dyDescent="0.3">
      <c r="A309" s="1">
        <v>7</v>
      </c>
      <c r="B309" s="24">
        <f t="shared" si="8"/>
        <v>0.52986111111111112</v>
      </c>
      <c r="C309" s="23">
        <f t="shared" si="9"/>
        <v>44047</v>
      </c>
      <c r="D309" s="23">
        <v>44047.529860000002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 t="s">
        <v>2</v>
      </c>
      <c r="K309" s="1" t="s">
        <v>2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7.7979799999999995E-4</v>
      </c>
    </row>
    <row r="310" spans="1:17" x14ac:dyDescent="0.3">
      <c r="A310" s="1">
        <v>7</v>
      </c>
      <c r="B310" s="24">
        <f t="shared" si="8"/>
        <v>0.53055555555555556</v>
      </c>
      <c r="C310" s="23">
        <f t="shared" si="9"/>
        <v>44047</v>
      </c>
      <c r="D310" s="23">
        <v>44047.530559999999</v>
      </c>
      <c r="E310" s="1">
        <v>0</v>
      </c>
      <c r="F310" s="1">
        <v>2.84374E-4</v>
      </c>
      <c r="G310" s="1">
        <v>0</v>
      </c>
      <c r="H310" s="1">
        <v>6.1665500000000002E-4</v>
      </c>
      <c r="I310" s="1">
        <v>0</v>
      </c>
      <c r="J310" s="1" t="s">
        <v>2</v>
      </c>
      <c r="K310" s="1" t="s">
        <v>2</v>
      </c>
      <c r="L310" s="1">
        <v>8.6944799999999999E-4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</row>
    <row r="311" spans="1:17" x14ac:dyDescent="0.3">
      <c r="A311" s="1">
        <v>7</v>
      </c>
      <c r="B311" s="24">
        <f t="shared" si="8"/>
        <v>0.53263888888888888</v>
      </c>
      <c r="C311" s="23">
        <f t="shared" si="9"/>
        <v>44047</v>
      </c>
      <c r="D311" s="23">
        <v>44047.532639999998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 t="s">
        <v>2</v>
      </c>
      <c r="K311" s="1" t="s">
        <v>2</v>
      </c>
      <c r="L311" s="1">
        <v>0</v>
      </c>
      <c r="M311" s="1">
        <v>0</v>
      </c>
      <c r="N311" s="1">
        <v>0</v>
      </c>
      <c r="O311" s="1">
        <v>4.3423600000000001E-4</v>
      </c>
      <c r="P311" s="1">
        <v>0</v>
      </c>
      <c r="Q311" s="1">
        <v>7.7979799999999995E-4</v>
      </c>
    </row>
    <row r="312" spans="1:17" x14ac:dyDescent="0.3">
      <c r="A312" s="1">
        <v>7</v>
      </c>
      <c r="B312" s="24">
        <f t="shared" si="8"/>
        <v>0.53333333333333333</v>
      </c>
      <c r="C312" s="23">
        <f t="shared" si="9"/>
        <v>44047</v>
      </c>
      <c r="D312" s="23">
        <v>44047.533329999998</v>
      </c>
      <c r="E312" s="1">
        <v>5.1440235000000001E-2</v>
      </c>
      <c r="F312" s="1">
        <v>0</v>
      </c>
      <c r="G312" s="1">
        <v>0</v>
      </c>
      <c r="H312" s="1">
        <v>0</v>
      </c>
      <c r="I312" s="1">
        <v>0</v>
      </c>
      <c r="J312" s="1" t="s">
        <v>2</v>
      </c>
      <c r="K312" s="1" t="s">
        <v>2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</row>
    <row r="313" spans="1:17" x14ac:dyDescent="0.3">
      <c r="A313" s="1">
        <v>7</v>
      </c>
      <c r="B313" s="24">
        <f t="shared" si="8"/>
        <v>0.53402777777777777</v>
      </c>
      <c r="C313" s="23">
        <f t="shared" si="9"/>
        <v>44047</v>
      </c>
      <c r="D313" s="23">
        <v>44047.534030000003</v>
      </c>
      <c r="E313" s="1">
        <v>5.1440235000000001E-2</v>
      </c>
      <c r="F313" s="1">
        <v>0</v>
      </c>
      <c r="G313" s="1">
        <v>0</v>
      </c>
      <c r="H313" s="1">
        <v>0</v>
      </c>
      <c r="I313" s="1">
        <v>0</v>
      </c>
      <c r="J313" s="1" t="s">
        <v>2</v>
      </c>
      <c r="K313" s="1" t="s">
        <v>2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</row>
    <row r="314" spans="1:17" x14ac:dyDescent="0.3">
      <c r="A314" s="1">
        <v>7</v>
      </c>
      <c r="B314" s="24">
        <f t="shared" si="8"/>
        <v>0.53472222222222221</v>
      </c>
      <c r="C314" s="23">
        <f t="shared" si="9"/>
        <v>44047</v>
      </c>
      <c r="D314" s="23">
        <v>44047.534720000003</v>
      </c>
      <c r="E314" s="1">
        <v>0.61754345099999997</v>
      </c>
      <c r="F314" s="1">
        <v>0</v>
      </c>
      <c r="G314" s="1">
        <v>0</v>
      </c>
      <c r="H314" s="1">
        <v>0</v>
      </c>
      <c r="I314" s="1">
        <v>0</v>
      </c>
      <c r="J314" s="1" t="s">
        <v>2</v>
      </c>
      <c r="K314" s="1" t="s">
        <v>2</v>
      </c>
      <c r="L314" s="1">
        <v>0</v>
      </c>
      <c r="M314" s="1">
        <v>8.27073E-4</v>
      </c>
      <c r="N314" s="1">
        <v>0</v>
      </c>
      <c r="O314" s="1">
        <v>0</v>
      </c>
      <c r="P314" s="1">
        <v>0</v>
      </c>
      <c r="Q314" s="1">
        <v>0</v>
      </c>
    </row>
    <row r="315" spans="1:17" x14ac:dyDescent="0.3">
      <c r="A315" s="1">
        <v>7</v>
      </c>
      <c r="B315" s="24">
        <f t="shared" si="8"/>
        <v>0.53541666666666665</v>
      </c>
      <c r="C315" s="23">
        <f t="shared" si="9"/>
        <v>44047</v>
      </c>
      <c r="D315" s="23">
        <v>44047.53542</v>
      </c>
      <c r="E315" s="1">
        <v>0.72053973199999999</v>
      </c>
      <c r="F315" s="1">
        <v>3.7031009999999999E-3</v>
      </c>
      <c r="G315" s="1">
        <v>4.5362199999999999E-4</v>
      </c>
      <c r="H315" s="1">
        <v>0</v>
      </c>
      <c r="I315" s="1">
        <v>0</v>
      </c>
      <c r="J315" s="1" t="s">
        <v>2</v>
      </c>
      <c r="K315" s="1" t="s">
        <v>2</v>
      </c>
      <c r="L315" s="1">
        <v>4.6416635999999997E-2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</row>
    <row r="316" spans="1:17" x14ac:dyDescent="0.3">
      <c r="A316" s="1">
        <v>7</v>
      </c>
      <c r="B316" s="24">
        <f t="shared" si="8"/>
        <v>0.53611111111111109</v>
      </c>
      <c r="C316" s="23">
        <f t="shared" si="9"/>
        <v>44047</v>
      </c>
      <c r="D316" s="23">
        <v>44047.536110000001</v>
      </c>
      <c r="E316" s="1">
        <v>0.66904159200000002</v>
      </c>
      <c r="F316" s="1">
        <v>1.4604742E-2</v>
      </c>
      <c r="G316" s="1">
        <v>0</v>
      </c>
      <c r="H316" s="1">
        <v>6.1665500000000002E-4</v>
      </c>
      <c r="I316" s="1">
        <v>1.734345E-3</v>
      </c>
      <c r="J316" s="1" t="s">
        <v>2</v>
      </c>
      <c r="K316" s="1" t="s">
        <v>2</v>
      </c>
      <c r="L316" s="1">
        <v>5.2598077E-2</v>
      </c>
      <c r="M316" s="1">
        <v>8.27073E-4</v>
      </c>
      <c r="N316" s="1">
        <v>0</v>
      </c>
      <c r="O316" s="1">
        <v>4.3423600000000001E-4</v>
      </c>
      <c r="P316" s="1">
        <v>3.9871299999999998E-4</v>
      </c>
      <c r="Q316" s="1">
        <v>7.7979799999999995E-4</v>
      </c>
    </row>
    <row r="317" spans="1:17" x14ac:dyDescent="0.3">
      <c r="A317" s="1">
        <v>7</v>
      </c>
      <c r="B317" s="24">
        <f t="shared" si="8"/>
        <v>0.53680555555555554</v>
      </c>
      <c r="C317" s="23">
        <f t="shared" si="9"/>
        <v>44047</v>
      </c>
      <c r="D317" s="23">
        <v>44047.536809999998</v>
      </c>
      <c r="E317" s="1">
        <v>0.72053973199999999</v>
      </c>
      <c r="F317" s="1">
        <v>1.7203474999999999E-2</v>
      </c>
      <c r="G317" s="1">
        <v>0</v>
      </c>
      <c r="H317" s="1">
        <v>8.0300440000000001E-3</v>
      </c>
      <c r="I317" s="1">
        <v>2.6018830000000001E-3</v>
      </c>
      <c r="J317" s="1" t="s">
        <v>2</v>
      </c>
      <c r="K317" s="1" t="s">
        <v>2</v>
      </c>
      <c r="L317" s="1">
        <v>5.8779518000000003E-2</v>
      </c>
      <c r="M317" s="1">
        <v>4.9659309999999998E-3</v>
      </c>
      <c r="N317" s="1">
        <v>0</v>
      </c>
      <c r="O317" s="1">
        <v>4.3423600000000001E-4</v>
      </c>
      <c r="P317" s="1">
        <v>1.994689E-3</v>
      </c>
      <c r="Q317" s="1">
        <v>0</v>
      </c>
    </row>
    <row r="318" spans="1:17" x14ac:dyDescent="0.3">
      <c r="A318" s="1">
        <v>7</v>
      </c>
      <c r="B318" s="24">
        <f t="shared" si="8"/>
        <v>0.53749999999999998</v>
      </c>
      <c r="C318" s="23">
        <f t="shared" si="9"/>
        <v>44047</v>
      </c>
      <c r="D318" s="23">
        <v>44047.537499999999</v>
      </c>
      <c r="E318" s="1">
        <v>0.72053973199999999</v>
      </c>
      <c r="F318" s="1">
        <v>1.9802208000000002E-2</v>
      </c>
      <c r="G318" s="1">
        <v>9.0737200000000004E-4</v>
      </c>
      <c r="H318" s="1">
        <v>1.4226911E-2</v>
      </c>
      <c r="I318" s="1">
        <v>2.6018830000000001E-3</v>
      </c>
      <c r="J318" s="1" t="s">
        <v>2</v>
      </c>
      <c r="K318" s="1" t="s">
        <v>2</v>
      </c>
      <c r="L318" s="1">
        <v>6.4960958999999999E-2</v>
      </c>
      <c r="M318" s="1">
        <v>6.6231019999999996E-3</v>
      </c>
      <c r="N318" s="1">
        <v>0</v>
      </c>
      <c r="O318" s="1">
        <v>8.68595E-4</v>
      </c>
      <c r="P318" s="1">
        <v>2.79335E-3</v>
      </c>
      <c r="Q318" s="1">
        <v>0</v>
      </c>
    </row>
    <row r="319" spans="1:17" x14ac:dyDescent="0.3">
      <c r="A319" s="1">
        <v>7</v>
      </c>
      <c r="B319" s="24">
        <f t="shared" si="8"/>
        <v>0.53819444444444442</v>
      </c>
      <c r="C319" s="23">
        <f t="shared" si="9"/>
        <v>44047</v>
      </c>
      <c r="D319" s="23">
        <v>44047.538189999999</v>
      </c>
      <c r="E319" s="1">
        <v>0.41162324700000003</v>
      </c>
      <c r="F319" s="1">
        <v>2.2400941000000001E-2</v>
      </c>
      <c r="G319" s="1">
        <v>2.2693879999999998E-3</v>
      </c>
      <c r="H319" s="1">
        <v>1.8574994000000001E-2</v>
      </c>
      <c r="I319" s="1">
        <v>2.6018830000000001E-3</v>
      </c>
      <c r="J319" s="1" t="s">
        <v>2</v>
      </c>
      <c r="K319" s="1" t="s">
        <v>2</v>
      </c>
      <c r="L319" s="1">
        <v>7.1142398999999995E-2</v>
      </c>
      <c r="M319" s="1">
        <v>5.7943999999999999E-3</v>
      </c>
      <c r="N319" s="1">
        <v>0</v>
      </c>
      <c r="O319" s="1">
        <v>4.3423600000000001E-4</v>
      </c>
      <c r="P319" s="1">
        <v>1.994689E-3</v>
      </c>
      <c r="Q319" s="1">
        <v>7.7979799999999995E-4</v>
      </c>
    </row>
    <row r="320" spans="1:17" x14ac:dyDescent="0.3">
      <c r="A320" s="1">
        <v>7</v>
      </c>
      <c r="B320" s="24">
        <f t="shared" si="8"/>
        <v>0.53888888888888886</v>
      </c>
      <c r="C320" s="23">
        <f t="shared" si="9"/>
        <v>44047</v>
      </c>
      <c r="D320" s="23">
        <v>44047.538890000003</v>
      </c>
      <c r="E320" s="1">
        <v>0.56605978099999998</v>
      </c>
      <c r="F320" s="1">
        <v>2.3268845E-2</v>
      </c>
      <c r="G320" s="1">
        <v>5.4518889999999997E-3</v>
      </c>
      <c r="H320" s="1">
        <v>2.3554574000000002E-2</v>
      </c>
      <c r="I320" s="1">
        <v>1.734345E-3</v>
      </c>
      <c r="J320" s="1" t="s">
        <v>2</v>
      </c>
      <c r="K320" s="1" t="s">
        <v>2</v>
      </c>
      <c r="L320" s="1">
        <v>7.0266579999999995E-2</v>
      </c>
      <c r="M320" s="1">
        <v>5.7943999999999999E-3</v>
      </c>
      <c r="N320" s="1">
        <v>4.7879200000000002E-4</v>
      </c>
      <c r="O320" s="1">
        <v>4.3423600000000001E-4</v>
      </c>
      <c r="P320" s="1">
        <v>3.5924590000000001E-3</v>
      </c>
      <c r="Q320" s="1">
        <v>4.6820830000000001E-3</v>
      </c>
    </row>
    <row r="321" spans="1:17" x14ac:dyDescent="0.3">
      <c r="A321" s="1">
        <v>7</v>
      </c>
      <c r="B321" s="24">
        <f t="shared" si="8"/>
        <v>0.5395833333333333</v>
      </c>
      <c r="C321" s="23">
        <f t="shared" si="9"/>
        <v>44047</v>
      </c>
      <c r="D321" s="23">
        <v>44047.539579999997</v>
      </c>
      <c r="E321" s="1">
        <v>0.25723014</v>
      </c>
      <c r="F321" s="1">
        <v>2.1247055000000001E-2</v>
      </c>
      <c r="G321" s="1">
        <v>7.2732630000000003E-3</v>
      </c>
      <c r="H321" s="1">
        <v>2.6672404E-2</v>
      </c>
      <c r="I321" s="1">
        <v>1.734345E-3</v>
      </c>
      <c r="J321" s="1" t="s">
        <v>2</v>
      </c>
      <c r="K321" s="1" t="s">
        <v>2</v>
      </c>
      <c r="L321" s="1">
        <v>6.6732879999999994E-2</v>
      </c>
      <c r="M321" s="1">
        <v>6.6231019999999996E-3</v>
      </c>
      <c r="N321" s="1">
        <v>0</v>
      </c>
      <c r="O321" s="1">
        <v>4.3423600000000001E-4</v>
      </c>
      <c r="P321" s="1">
        <v>3.5924590000000001E-3</v>
      </c>
      <c r="Q321" s="1">
        <v>7.0260849999999996E-3</v>
      </c>
    </row>
    <row r="322" spans="1:17" x14ac:dyDescent="0.3">
      <c r="A322" s="1">
        <v>7</v>
      </c>
      <c r="B322" s="24">
        <f t="shared" si="8"/>
        <v>0.54027777777777775</v>
      </c>
      <c r="C322" s="23">
        <f t="shared" si="9"/>
        <v>44047</v>
      </c>
      <c r="D322" s="23">
        <v>44047.540280000001</v>
      </c>
      <c r="E322" s="1">
        <v>5.1440235000000001E-2</v>
      </c>
      <c r="F322" s="1">
        <v>1.9225264999999998E-2</v>
      </c>
      <c r="G322" s="1">
        <v>7.7289250000000002E-3</v>
      </c>
      <c r="H322" s="1">
        <v>2.9169760999999999E-2</v>
      </c>
      <c r="I322" s="1">
        <v>1.734345E-3</v>
      </c>
      <c r="J322" s="1" t="s">
        <v>2</v>
      </c>
      <c r="K322" s="1" t="s">
        <v>2</v>
      </c>
      <c r="L322" s="1">
        <v>6.3199178999999994E-2</v>
      </c>
      <c r="M322" s="1">
        <v>5.7943999999999999E-3</v>
      </c>
      <c r="N322" s="1">
        <v>9.57719E-4</v>
      </c>
      <c r="O322" s="1">
        <v>4.3423600000000001E-4</v>
      </c>
      <c r="P322" s="1">
        <v>3.1928490000000002E-3</v>
      </c>
      <c r="Q322" s="1">
        <v>1.7990811999999998E-2</v>
      </c>
    </row>
    <row r="323" spans="1:17" x14ac:dyDescent="0.3">
      <c r="A323" s="1">
        <v>7</v>
      </c>
      <c r="B323" s="24">
        <f t="shared" ref="B323:B386" si="10">TIME(HOUR(D323),MINUTE(D323),SECOND(D323))</f>
        <v>0.54097222222222219</v>
      </c>
      <c r="C323" s="23">
        <f t="shared" ref="C323:C386" si="11">DATE(YEAR(D323),MONTH(D323),DAY(D323))</f>
        <v>44047</v>
      </c>
      <c r="D323" s="23">
        <v>44047.540970000002</v>
      </c>
      <c r="E323" s="1">
        <v>0.154320706</v>
      </c>
      <c r="F323" s="1">
        <v>1.7203474999999999E-2</v>
      </c>
      <c r="G323" s="1">
        <v>6.8177289999999998E-3</v>
      </c>
      <c r="H323" s="1">
        <v>2.2308646000000001E-2</v>
      </c>
      <c r="I323" s="1">
        <v>8.6704999999999996E-4</v>
      </c>
      <c r="J323" s="1" t="s">
        <v>2</v>
      </c>
      <c r="K323" s="1" t="s">
        <v>2</v>
      </c>
      <c r="L323" s="1">
        <v>5.9665478000000001E-2</v>
      </c>
      <c r="M323" s="1">
        <v>5.7943999999999999E-3</v>
      </c>
      <c r="N323" s="1">
        <v>1.436781E-3</v>
      </c>
      <c r="O323" s="1">
        <v>4.3423600000000001E-4</v>
      </c>
      <c r="P323" s="1">
        <v>2.3939640000000002E-3</v>
      </c>
      <c r="Q323" s="1">
        <v>1.8775646E-2</v>
      </c>
    </row>
    <row r="324" spans="1:17" x14ac:dyDescent="0.3">
      <c r="A324" s="1">
        <v>7</v>
      </c>
      <c r="B324" s="24">
        <f t="shared" si="10"/>
        <v>0.54166666666666663</v>
      </c>
      <c r="C324" s="23">
        <f t="shared" si="11"/>
        <v>44047</v>
      </c>
      <c r="D324" s="23">
        <v>44047.541669999999</v>
      </c>
      <c r="E324" s="1">
        <v>0</v>
      </c>
      <c r="F324" s="1">
        <v>1.5181685E-2</v>
      </c>
      <c r="G324" s="1">
        <v>5.4518889999999997E-3</v>
      </c>
      <c r="H324" s="1">
        <v>1.5468358E-2</v>
      </c>
      <c r="I324" s="1">
        <v>8.6704999999999996E-4</v>
      </c>
      <c r="J324" s="1" t="s">
        <v>2</v>
      </c>
      <c r="K324" s="1" t="s">
        <v>2</v>
      </c>
      <c r="L324" s="1">
        <v>5.6131777000000001E-2</v>
      </c>
      <c r="M324" s="1">
        <v>4.1376939999999999E-3</v>
      </c>
      <c r="N324" s="1">
        <v>2.395309E-3</v>
      </c>
      <c r="O324" s="1">
        <v>8.68595E-4</v>
      </c>
      <c r="P324" s="1">
        <v>1.595527E-3</v>
      </c>
      <c r="Q324" s="1">
        <v>1.4069916999999999E-2</v>
      </c>
    </row>
    <row r="325" spans="1:17" x14ac:dyDescent="0.3">
      <c r="A325" s="1">
        <v>7</v>
      </c>
      <c r="B325" s="24">
        <f t="shared" si="10"/>
        <v>0.54236111111111118</v>
      </c>
      <c r="C325" s="23">
        <f t="shared" si="11"/>
        <v>44047</v>
      </c>
      <c r="D325" s="23">
        <v>44047.542359999999</v>
      </c>
      <c r="E325" s="1">
        <v>0.102880471</v>
      </c>
      <c r="F325" s="1">
        <v>8.5659659999999995E-3</v>
      </c>
      <c r="G325" s="1">
        <v>4.5419659999999997E-3</v>
      </c>
      <c r="H325" s="1">
        <v>1.1126316000000001E-2</v>
      </c>
      <c r="I325" s="1">
        <v>8.6704999999999996E-4</v>
      </c>
      <c r="J325" s="1" t="s">
        <v>2</v>
      </c>
      <c r="K325" s="1" t="s">
        <v>2</v>
      </c>
      <c r="L325" s="1">
        <v>5.2598077E-2</v>
      </c>
      <c r="M325" s="1">
        <v>4.9659309999999998E-3</v>
      </c>
      <c r="N325" s="1">
        <v>1.915978E-3</v>
      </c>
      <c r="O325" s="1">
        <v>8.68595E-4</v>
      </c>
      <c r="P325" s="1">
        <v>1.595527E-3</v>
      </c>
      <c r="Q325" s="1">
        <v>1.3286394E-2</v>
      </c>
    </row>
    <row r="326" spans="1:17" x14ac:dyDescent="0.3">
      <c r="A326" s="1">
        <v>7</v>
      </c>
      <c r="B326" s="24">
        <f t="shared" si="10"/>
        <v>0.54305555555555551</v>
      </c>
      <c r="C326" s="23">
        <f t="shared" si="11"/>
        <v>44047</v>
      </c>
      <c r="D326" s="23">
        <v>44047.543060000004</v>
      </c>
      <c r="E326" s="1">
        <v>5.1440235000000001E-2</v>
      </c>
      <c r="F326" s="1">
        <v>6.560822E-3</v>
      </c>
      <c r="G326" s="1">
        <v>4.0871950000000001E-3</v>
      </c>
      <c r="H326" s="1">
        <v>9.2680339999999996E-3</v>
      </c>
      <c r="I326" s="1">
        <v>8.6704999999999996E-4</v>
      </c>
      <c r="J326" s="1" t="s">
        <v>2</v>
      </c>
      <c r="K326" s="1" t="s">
        <v>2</v>
      </c>
      <c r="L326" s="1">
        <v>4.9064376E-2</v>
      </c>
      <c r="M326" s="1">
        <v>3.3096900000000001E-3</v>
      </c>
      <c r="N326" s="1">
        <v>2.395309E-3</v>
      </c>
      <c r="O326" s="1">
        <v>4.3423600000000001E-4</v>
      </c>
      <c r="P326" s="1">
        <v>1.595527E-3</v>
      </c>
      <c r="Q326" s="1">
        <v>1.4069916999999999E-2</v>
      </c>
    </row>
    <row r="327" spans="1:17" x14ac:dyDescent="0.3">
      <c r="A327" s="1">
        <v>7</v>
      </c>
      <c r="B327" s="24">
        <f t="shared" si="10"/>
        <v>0.54375000000000007</v>
      </c>
      <c r="C327" s="23">
        <f t="shared" si="11"/>
        <v>44047</v>
      </c>
      <c r="D327" s="23">
        <v>44047.543749999997</v>
      </c>
      <c r="E327" s="1">
        <v>0</v>
      </c>
      <c r="F327" s="1">
        <v>6.2746920000000001E-3</v>
      </c>
      <c r="G327" s="1">
        <v>3.1780369999999999E-3</v>
      </c>
      <c r="H327" s="1">
        <v>8.0300440000000001E-3</v>
      </c>
      <c r="I327" s="1">
        <v>8.6704999999999996E-4</v>
      </c>
      <c r="J327" s="1" t="s">
        <v>2</v>
      </c>
      <c r="K327" s="1" t="s">
        <v>2</v>
      </c>
      <c r="L327" s="1">
        <v>4.3771071000000002E-2</v>
      </c>
      <c r="M327" s="1">
        <v>3.3096900000000001E-3</v>
      </c>
      <c r="N327" s="1">
        <v>1.915978E-3</v>
      </c>
      <c r="O327" s="1">
        <v>4.3423600000000001E-4</v>
      </c>
      <c r="P327" s="1">
        <v>7.97539E-4</v>
      </c>
      <c r="Q327" s="1">
        <v>1.1720003999999999E-2</v>
      </c>
    </row>
    <row r="328" spans="1:17" x14ac:dyDescent="0.3">
      <c r="A328" s="1">
        <v>7</v>
      </c>
      <c r="B328" s="24">
        <f t="shared" si="10"/>
        <v>0.5444444444444444</v>
      </c>
      <c r="C328" s="23">
        <f t="shared" si="11"/>
        <v>44047</v>
      </c>
      <c r="D328" s="23">
        <v>44047.544439999998</v>
      </c>
      <c r="E328" s="1">
        <v>0</v>
      </c>
      <c r="F328" s="1">
        <v>6.560822E-3</v>
      </c>
      <c r="G328" s="1">
        <v>2.2693879999999998E-3</v>
      </c>
      <c r="H328" s="1">
        <v>6.7927459999999997E-3</v>
      </c>
      <c r="I328" s="1">
        <v>0</v>
      </c>
      <c r="J328" s="1" t="s">
        <v>2</v>
      </c>
      <c r="K328" s="1" t="s">
        <v>2</v>
      </c>
      <c r="L328" s="1">
        <v>4.7298974000000001E-2</v>
      </c>
      <c r="M328" s="1">
        <v>2.4819180000000001E-3</v>
      </c>
      <c r="N328" s="1">
        <v>1.915978E-3</v>
      </c>
      <c r="O328" s="1">
        <v>4.3423600000000001E-4</v>
      </c>
      <c r="P328" s="1">
        <v>1.196477E-3</v>
      </c>
      <c r="Q328" s="1">
        <v>8.5898490000000001E-3</v>
      </c>
    </row>
    <row r="329" spans="1:17" x14ac:dyDescent="0.3">
      <c r="A329" s="1">
        <v>7</v>
      </c>
      <c r="B329" s="24">
        <f t="shared" si="10"/>
        <v>0.54513888888888895</v>
      </c>
      <c r="C329" s="23">
        <f t="shared" si="11"/>
        <v>44047</v>
      </c>
      <c r="D329" s="23">
        <v>44047.545140000002</v>
      </c>
      <c r="E329" s="1">
        <v>0.154320706</v>
      </c>
      <c r="F329" s="1">
        <v>6.2746920000000001E-3</v>
      </c>
      <c r="G329" s="1">
        <v>2.2693879999999998E-3</v>
      </c>
      <c r="H329" s="1">
        <v>5.5561409999999997E-3</v>
      </c>
      <c r="I329" s="1">
        <v>8.6704999999999996E-4</v>
      </c>
      <c r="J329" s="1" t="s">
        <v>2</v>
      </c>
      <c r="K329" s="1" t="s">
        <v>2</v>
      </c>
      <c r="L329" s="1">
        <v>3.7606553000000001E-2</v>
      </c>
      <c r="M329" s="1">
        <v>1.6543790000000001E-3</v>
      </c>
      <c r="N329" s="1">
        <v>2.395309E-3</v>
      </c>
      <c r="O329" s="1">
        <v>4.3423600000000001E-4</v>
      </c>
      <c r="P329" s="1">
        <v>7.97539E-4</v>
      </c>
      <c r="Q329" s="1">
        <v>7.0260849999999996E-3</v>
      </c>
    </row>
    <row r="330" spans="1:17" x14ac:dyDescent="0.3">
      <c r="A330" s="1">
        <v>7</v>
      </c>
      <c r="B330" s="24">
        <f t="shared" si="10"/>
        <v>0.54583333333333328</v>
      </c>
      <c r="C330" s="23">
        <f t="shared" si="11"/>
        <v>44047</v>
      </c>
      <c r="D330" s="23">
        <v>44047.545830000003</v>
      </c>
      <c r="E330" s="1">
        <v>0</v>
      </c>
      <c r="F330" s="1">
        <v>5.7026689999999996E-3</v>
      </c>
      <c r="G330" s="1">
        <v>2.2693879999999998E-3</v>
      </c>
      <c r="H330" s="1">
        <v>5.5561409999999997E-3</v>
      </c>
      <c r="I330" s="1">
        <v>0</v>
      </c>
      <c r="J330" s="1" t="s">
        <v>2</v>
      </c>
      <c r="K330" s="1" t="s">
        <v>2</v>
      </c>
      <c r="L330" s="1">
        <v>2.9698189E-2</v>
      </c>
      <c r="M330" s="1">
        <v>2.4819180000000001E-3</v>
      </c>
      <c r="N330" s="1">
        <v>2.395309E-3</v>
      </c>
      <c r="O330" s="1">
        <v>8.68595E-4</v>
      </c>
      <c r="P330" s="1">
        <v>7.97539E-4</v>
      </c>
      <c r="Q330" s="1">
        <v>5.4631979999999998E-3</v>
      </c>
    </row>
    <row r="331" spans="1:17" x14ac:dyDescent="0.3">
      <c r="A331" s="1">
        <v>7</v>
      </c>
      <c r="B331" s="24">
        <f t="shared" si="10"/>
        <v>0.54652777777777783</v>
      </c>
      <c r="C331" s="23">
        <f t="shared" si="11"/>
        <v>44047</v>
      </c>
      <c r="D331" s="23">
        <v>44047.54653</v>
      </c>
      <c r="E331" s="1">
        <v>0</v>
      </c>
      <c r="F331" s="1">
        <v>4.845233E-3</v>
      </c>
      <c r="G331" s="1">
        <v>1.815255E-3</v>
      </c>
      <c r="H331" s="1">
        <v>5.5561409999999997E-3</v>
      </c>
      <c r="I331" s="1">
        <v>8.6704999999999996E-4</v>
      </c>
      <c r="J331" s="1" t="s">
        <v>2</v>
      </c>
      <c r="K331" s="1" t="s">
        <v>2</v>
      </c>
      <c r="L331" s="1">
        <v>2.4436869999999999E-2</v>
      </c>
      <c r="M331" s="1">
        <v>1.6543790000000001E-3</v>
      </c>
      <c r="N331" s="1">
        <v>2.874775E-3</v>
      </c>
      <c r="O331" s="1">
        <v>4.3423600000000001E-4</v>
      </c>
      <c r="P331" s="1">
        <v>7.97539E-4</v>
      </c>
      <c r="Q331" s="1">
        <v>5.4631979999999998E-3</v>
      </c>
    </row>
    <row r="332" spans="1:17" x14ac:dyDescent="0.3">
      <c r="A332" s="1">
        <v>7</v>
      </c>
      <c r="B332" s="24">
        <f t="shared" si="10"/>
        <v>0.54722222222222217</v>
      </c>
      <c r="C332" s="23">
        <f t="shared" si="11"/>
        <v>44047</v>
      </c>
      <c r="D332" s="23">
        <v>44047.54722</v>
      </c>
      <c r="E332" s="1">
        <v>0</v>
      </c>
      <c r="F332" s="1">
        <v>4.2740069999999998E-3</v>
      </c>
      <c r="G332" s="1">
        <v>1.36125E-3</v>
      </c>
      <c r="H332" s="1">
        <v>4.3202290000000001E-3</v>
      </c>
      <c r="I332" s="1">
        <v>0</v>
      </c>
      <c r="J332" s="1" t="s">
        <v>2</v>
      </c>
      <c r="K332" s="1" t="s">
        <v>2</v>
      </c>
      <c r="L332" s="1">
        <v>2.0059124000000001E-2</v>
      </c>
      <c r="M332" s="1">
        <v>1.6543790000000001E-3</v>
      </c>
      <c r="N332" s="1">
        <v>2.874775E-3</v>
      </c>
      <c r="O332" s="1">
        <v>4.3423600000000001E-4</v>
      </c>
      <c r="P332" s="1">
        <v>7.97539E-4</v>
      </c>
      <c r="Q332" s="1">
        <v>4.6820830000000001E-3</v>
      </c>
    </row>
    <row r="333" spans="1:17" x14ac:dyDescent="0.3">
      <c r="A333" s="1">
        <v>7</v>
      </c>
      <c r="B333" s="24">
        <f t="shared" si="10"/>
        <v>0.54791666666666672</v>
      </c>
      <c r="C333" s="23">
        <f t="shared" si="11"/>
        <v>44047</v>
      </c>
      <c r="D333" s="23">
        <v>44047.547919999997</v>
      </c>
      <c r="E333" s="1">
        <v>0</v>
      </c>
      <c r="F333" s="1">
        <v>3.9885140000000003E-3</v>
      </c>
      <c r="G333" s="1">
        <v>1.36125E-3</v>
      </c>
      <c r="H333" s="1">
        <v>4.3202290000000001E-3</v>
      </c>
      <c r="I333" s="1">
        <v>0</v>
      </c>
      <c r="J333" s="1" t="s">
        <v>2</v>
      </c>
      <c r="K333" s="1" t="s">
        <v>2</v>
      </c>
      <c r="L333" s="1">
        <v>1.7435396999999998E-2</v>
      </c>
      <c r="M333" s="1">
        <v>1.6543790000000001E-3</v>
      </c>
      <c r="N333" s="1">
        <v>3.3543760000000001E-3</v>
      </c>
      <c r="O333" s="1">
        <v>4.3423600000000001E-4</v>
      </c>
      <c r="P333" s="1">
        <v>3.9871299999999998E-4</v>
      </c>
      <c r="Q333" s="1">
        <v>4.6820830000000001E-3</v>
      </c>
    </row>
    <row r="334" spans="1:17" x14ac:dyDescent="0.3">
      <c r="A334" s="1">
        <v>7</v>
      </c>
      <c r="B334" s="24">
        <f t="shared" si="10"/>
        <v>0.54861111111111105</v>
      </c>
      <c r="C334" s="23">
        <f t="shared" si="11"/>
        <v>44047</v>
      </c>
      <c r="D334" s="23">
        <v>44047.548609999998</v>
      </c>
      <c r="E334" s="1">
        <v>0</v>
      </c>
      <c r="F334" s="1">
        <v>3.1325139999999999E-3</v>
      </c>
      <c r="G334" s="1">
        <v>1.36125E-3</v>
      </c>
      <c r="H334" s="1">
        <v>3.702533E-3</v>
      </c>
      <c r="I334" s="1">
        <v>0</v>
      </c>
      <c r="J334" s="1" t="s">
        <v>2</v>
      </c>
      <c r="K334" s="1" t="s">
        <v>2</v>
      </c>
      <c r="L334" s="1">
        <v>1.4813863E-2</v>
      </c>
      <c r="M334" s="1">
        <v>1.6543790000000001E-3</v>
      </c>
      <c r="N334" s="1">
        <v>2.874775E-3</v>
      </c>
      <c r="O334" s="1">
        <v>4.3423600000000001E-4</v>
      </c>
      <c r="P334" s="1">
        <v>7.97539E-4</v>
      </c>
      <c r="Q334" s="1">
        <v>3.901187E-3</v>
      </c>
    </row>
    <row r="335" spans="1:17" x14ac:dyDescent="0.3">
      <c r="A335" s="1">
        <v>7</v>
      </c>
      <c r="B335" s="24">
        <f t="shared" si="10"/>
        <v>0.5493055555555556</v>
      </c>
      <c r="C335" s="23">
        <f t="shared" si="11"/>
        <v>44047</v>
      </c>
      <c r="D335" s="23">
        <v>44047.549310000002</v>
      </c>
      <c r="E335" s="1">
        <v>0</v>
      </c>
      <c r="F335" s="1">
        <v>2.8473399999999999E-3</v>
      </c>
      <c r="G335" s="1">
        <v>1.36125E-3</v>
      </c>
      <c r="H335" s="1">
        <v>3.702533E-3</v>
      </c>
      <c r="I335" s="1">
        <v>8.6704999999999996E-4</v>
      </c>
      <c r="J335" s="1" t="s">
        <v>2</v>
      </c>
      <c r="K335" s="1" t="s">
        <v>2</v>
      </c>
      <c r="L335" s="1">
        <v>1.2194524E-2</v>
      </c>
      <c r="M335" s="1">
        <v>8.27073E-4</v>
      </c>
      <c r="N335" s="1">
        <v>2.874775E-3</v>
      </c>
      <c r="O335" s="1">
        <v>0</v>
      </c>
      <c r="P335" s="1">
        <v>3.9871299999999998E-4</v>
      </c>
      <c r="Q335" s="1">
        <v>3.901187E-3</v>
      </c>
    </row>
    <row r="336" spans="1:17" x14ac:dyDescent="0.3">
      <c r="A336" s="1">
        <v>7</v>
      </c>
      <c r="B336" s="24">
        <f t="shared" si="10"/>
        <v>0.54999999999999993</v>
      </c>
      <c r="C336" s="23">
        <f t="shared" si="11"/>
        <v>44047</v>
      </c>
      <c r="D336" s="23">
        <v>44047.55</v>
      </c>
      <c r="E336" s="1">
        <v>0.154320706</v>
      </c>
      <c r="F336" s="1">
        <v>2.5622470000000001E-3</v>
      </c>
      <c r="G336" s="1">
        <v>9.0737200000000004E-4</v>
      </c>
      <c r="H336" s="1">
        <v>3.08501E-3</v>
      </c>
      <c r="I336" s="1">
        <v>0</v>
      </c>
      <c r="J336" s="1" t="s">
        <v>2</v>
      </c>
      <c r="K336" s="1" t="s">
        <v>2</v>
      </c>
      <c r="L336" s="1">
        <v>1.0449517E-2</v>
      </c>
      <c r="M336" s="1">
        <v>1.6543790000000001E-3</v>
      </c>
      <c r="N336" s="1">
        <v>3.3543760000000001E-3</v>
      </c>
      <c r="O336" s="1">
        <v>4.3423600000000001E-4</v>
      </c>
      <c r="P336" s="1">
        <v>3.9871299999999998E-4</v>
      </c>
      <c r="Q336" s="1">
        <v>3.901187E-3</v>
      </c>
    </row>
    <row r="337" spans="1:17" x14ac:dyDescent="0.3">
      <c r="A337" s="1">
        <v>7</v>
      </c>
      <c r="B337" s="24">
        <f t="shared" si="10"/>
        <v>0.55069444444444449</v>
      </c>
      <c r="C337" s="23">
        <f t="shared" si="11"/>
        <v>44047</v>
      </c>
      <c r="D337" s="23">
        <v>44047.550689999996</v>
      </c>
      <c r="E337" s="1">
        <v>0</v>
      </c>
      <c r="F337" s="1">
        <v>2.5622470000000001E-3</v>
      </c>
      <c r="G337" s="1">
        <v>9.0737200000000004E-4</v>
      </c>
      <c r="H337" s="1">
        <v>3.08501E-3</v>
      </c>
      <c r="I337" s="1">
        <v>0</v>
      </c>
      <c r="J337" s="1" t="s">
        <v>2</v>
      </c>
      <c r="K337" s="1" t="s">
        <v>2</v>
      </c>
      <c r="L337" s="1">
        <v>1.0449517E-2</v>
      </c>
      <c r="M337" s="1">
        <v>8.27073E-4</v>
      </c>
      <c r="N337" s="1">
        <v>2.874775E-3</v>
      </c>
      <c r="O337" s="1">
        <v>4.3423600000000001E-4</v>
      </c>
      <c r="P337" s="1">
        <v>3.9871299999999998E-4</v>
      </c>
      <c r="Q337" s="1">
        <v>3.901187E-3</v>
      </c>
    </row>
    <row r="338" spans="1:17" x14ac:dyDescent="0.3">
      <c r="A338" s="1">
        <v>7</v>
      </c>
      <c r="B338" s="24">
        <f t="shared" si="10"/>
        <v>0.55138888888888882</v>
      </c>
      <c r="C338" s="23">
        <f t="shared" si="11"/>
        <v>44047</v>
      </c>
      <c r="D338" s="23">
        <v>44047.551390000001</v>
      </c>
      <c r="E338" s="1">
        <v>0</v>
      </c>
      <c r="F338" s="1">
        <v>2.8473399999999999E-3</v>
      </c>
      <c r="G338" s="1">
        <v>9.0737200000000004E-4</v>
      </c>
      <c r="H338" s="1">
        <v>3.08501E-3</v>
      </c>
      <c r="I338" s="1">
        <v>8.6704999999999996E-4</v>
      </c>
      <c r="J338" s="1" t="s">
        <v>2</v>
      </c>
      <c r="K338" s="1" t="s">
        <v>2</v>
      </c>
      <c r="L338" s="1">
        <v>1.7435396999999998E-2</v>
      </c>
      <c r="M338" s="1">
        <v>8.27073E-4</v>
      </c>
      <c r="N338" s="1">
        <v>2.395309E-3</v>
      </c>
      <c r="O338" s="1">
        <v>4.3423600000000001E-4</v>
      </c>
      <c r="P338" s="1">
        <v>3.9871299999999998E-4</v>
      </c>
      <c r="Q338" s="1">
        <v>3.901187E-3</v>
      </c>
    </row>
    <row r="339" spans="1:17" x14ac:dyDescent="0.3">
      <c r="A339" s="1">
        <v>7</v>
      </c>
      <c r="B339" s="24">
        <f t="shared" si="10"/>
        <v>0.55208333333333337</v>
      </c>
      <c r="C339" s="23">
        <f t="shared" si="11"/>
        <v>44047</v>
      </c>
      <c r="D339" s="23">
        <v>44047.552080000001</v>
      </c>
      <c r="E339" s="1">
        <v>0</v>
      </c>
      <c r="F339" s="1">
        <v>2.8473399999999999E-3</v>
      </c>
      <c r="G339" s="1">
        <v>9.0737200000000004E-4</v>
      </c>
      <c r="H339" s="1">
        <v>2.4676609999999999E-3</v>
      </c>
      <c r="I339" s="1">
        <v>0</v>
      </c>
      <c r="J339" s="1" t="s">
        <v>2</v>
      </c>
      <c r="K339" s="1" t="s">
        <v>2</v>
      </c>
      <c r="L339" s="1">
        <v>1.9184304999999999E-2</v>
      </c>
      <c r="M339" s="1">
        <v>1.6543790000000001E-3</v>
      </c>
      <c r="N339" s="1">
        <v>2.874775E-3</v>
      </c>
      <c r="O339" s="1">
        <v>4.3423600000000001E-4</v>
      </c>
      <c r="P339" s="1">
        <v>3.9871299999999998E-4</v>
      </c>
      <c r="Q339" s="1">
        <v>3.901187E-3</v>
      </c>
    </row>
    <row r="340" spans="1:17" x14ac:dyDescent="0.3">
      <c r="A340" s="1">
        <v>7</v>
      </c>
      <c r="B340" s="24">
        <f t="shared" si="10"/>
        <v>0.55277777777777781</v>
      </c>
      <c r="C340" s="23">
        <f t="shared" si="11"/>
        <v>44047</v>
      </c>
      <c r="D340" s="23">
        <v>44047.552779999998</v>
      </c>
      <c r="E340" s="1">
        <v>0</v>
      </c>
      <c r="F340" s="1">
        <v>3.4177679999999998E-3</v>
      </c>
      <c r="G340" s="1">
        <v>9.0737200000000004E-4</v>
      </c>
      <c r="H340" s="1">
        <v>3.08501E-3</v>
      </c>
      <c r="I340" s="1">
        <v>0</v>
      </c>
      <c r="J340" s="1" t="s">
        <v>2</v>
      </c>
      <c r="K340" s="1" t="s">
        <v>2</v>
      </c>
      <c r="L340" s="1">
        <v>1.9184304999999999E-2</v>
      </c>
      <c r="M340" s="1">
        <v>8.27073E-4</v>
      </c>
      <c r="N340" s="1">
        <v>2.395309E-3</v>
      </c>
      <c r="O340" s="1">
        <v>0</v>
      </c>
      <c r="P340" s="1">
        <v>3.9871299999999998E-4</v>
      </c>
      <c r="Q340" s="1">
        <v>3.901187E-3</v>
      </c>
    </row>
    <row r="341" spans="1:17" x14ac:dyDescent="0.3">
      <c r="A341" s="1">
        <v>7</v>
      </c>
      <c r="B341" s="24">
        <f t="shared" si="10"/>
        <v>0.55347222222222225</v>
      </c>
      <c r="C341" s="23">
        <f t="shared" si="11"/>
        <v>44047</v>
      </c>
      <c r="D341" s="23">
        <v>44047.553469999999</v>
      </c>
      <c r="E341" s="1">
        <v>5.1440235000000001E-2</v>
      </c>
      <c r="F341" s="1">
        <v>3.1325139999999999E-3</v>
      </c>
      <c r="G341" s="1">
        <v>9.0737200000000004E-4</v>
      </c>
      <c r="H341" s="1">
        <v>2.4676609999999999E-3</v>
      </c>
      <c r="I341" s="1">
        <v>0</v>
      </c>
      <c r="J341" s="1" t="s">
        <v>2</v>
      </c>
      <c r="K341" s="1" t="s">
        <v>2</v>
      </c>
      <c r="L341" s="1">
        <v>1.6561309E-2</v>
      </c>
      <c r="M341" s="1">
        <v>8.27073E-4</v>
      </c>
      <c r="N341" s="1">
        <v>2.395309E-3</v>
      </c>
      <c r="O341" s="1">
        <v>4.3423600000000001E-4</v>
      </c>
      <c r="P341" s="1">
        <v>3.9871299999999998E-4</v>
      </c>
      <c r="Q341" s="1">
        <v>3.901187E-3</v>
      </c>
    </row>
    <row r="342" spans="1:17" x14ac:dyDescent="0.3">
      <c r="A342" s="1">
        <v>7</v>
      </c>
      <c r="B342" s="24">
        <f t="shared" si="10"/>
        <v>0.5541666666666667</v>
      </c>
      <c r="C342" s="23">
        <f t="shared" si="11"/>
        <v>44047</v>
      </c>
      <c r="D342" s="23">
        <v>44047.554170000003</v>
      </c>
      <c r="E342" s="1">
        <v>5.1440235000000001E-2</v>
      </c>
      <c r="F342" s="1">
        <v>2.8473399999999999E-3</v>
      </c>
      <c r="G342" s="1">
        <v>9.0737200000000004E-4</v>
      </c>
      <c r="H342" s="1">
        <v>1.8504859999999999E-3</v>
      </c>
      <c r="I342" s="1">
        <v>8.6704999999999996E-4</v>
      </c>
      <c r="J342" s="1" t="s">
        <v>2</v>
      </c>
      <c r="K342" s="1" t="s">
        <v>2</v>
      </c>
      <c r="L342" s="1">
        <v>1.3940506E-2</v>
      </c>
      <c r="M342" s="1">
        <v>8.27073E-4</v>
      </c>
      <c r="N342" s="1">
        <v>2.395309E-3</v>
      </c>
      <c r="O342" s="1">
        <v>4.3423600000000001E-4</v>
      </c>
      <c r="P342" s="1">
        <v>3.9871299999999998E-4</v>
      </c>
      <c r="Q342" s="1">
        <v>3.1205109999999999E-3</v>
      </c>
    </row>
    <row r="343" spans="1:17" x14ac:dyDescent="0.3">
      <c r="A343" s="1">
        <v>7</v>
      </c>
      <c r="B343" s="24">
        <f t="shared" si="10"/>
        <v>0.55486111111111114</v>
      </c>
      <c r="C343" s="23">
        <f t="shared" si="11"/>
        <v>44047</v>
      </c>
      <c r="D343" s="23">
        <v>44047.554859999997</v>
      </c>
      <c r="E343" s="1">
        <v>5.1440235000000001E-2</v>
      </c>
      <c r="F343" s="1">
        <v>2.5622470000000001E-3</v>
      </c>
      <c r="G343" s="1">
        <v>4.5362199999999999E-4</v>
      </c>
      <c r="H343" s="1">
        <v>2.4676609999999999E-3</v>
      </c>
      <c r="I343" s="1">
        <v>0</v>
      </c>
      <c r="J343" s="1" t="s">
        <v>2</v>
      </c>
      <c r="K343" s="1" t="s">
        <v>2</v>
      </c>
      <c r="L343" s="1">
        <v>1.1321898E-2</v>
      </c>
      <c r="M343" s="1">
        <v>8.27073E-4</v>
      </c>
      <c r="N343" s="1">
        <v>2.395309E-3</v>
      </c>
      <c r="O343" s="1">
        <v>4.3423600000000001E-4</v>
      </c>
      <c r="P343" s="1">
        <v>3.9871299999999998E-4</v>
      </c>
      <c r="Q343" s="1">
        <v>3.901187E-3</v>
      </c>
    </row>
    <row r="344" spans="1:17" x14ac:dyDescent="0.3">
      <c r="A344" s="1">
        <v>7</v>
      </c>
      <c r="B344" s="24">
        <f t="shared" si="10"/>
        <v>0.55555555555555558</v>
      </c>
      <c r="C344" s="23">
        <f t="shared" si="11"/>
        <v>44047</v>
      </c>
      <c r="D344" s="23">
        <v>44047.555560000001</v>
      </c>
      <c r="E344" s="1">
        <v>0</v>
      </c>
      <c r="F344" s="1">
        <v>2.277233E-3</v>
      </c>
      <c r="G344" s="1">
        <v>9.0737200000000004E-4</v>
      </c>
      <c r="H344" s="1">
        <v>2.4676609999999999E-3</v>
      </c>
      <c r="I344" s="1">
        <v>0</v>
      </c>
      <c r="J344" s="1" t="s">
        <v>2</v>
      </c>
      <c r="K344" s="1" t="s">
        <v>2</v>
      </c>
      <c r="L344" s="1">
        <v>9.5773799999999999E-3</v>
      </c>
      <c r="M344" s="1">
        <v>1.6543790000000001E-3</v>
      </c>
      <c r="N344" s="1">
        <v>2.395309E-3</v>
      </c>
      <c r="O344" s="1">
        <v>0</v>
      </c>
      <c r="P344" s="1">
        <v>3.9871299999999998E-4</v>
      </c>
      <c r="Q344" s="1">
        <v>3.1205109999999999E-3</v>
      </c>
    </row>
    <row r="345" spans="1:17" x14ac:dyDescent="0.3">
      <c r="A345" s="1">
        <v>7</v>
      </c>
      <c r="B345" s="24">
        <f t="shared" si="10"/>
        <v>0.55625000000000002</v>
      </c>
      <c r="C345" s="23">
        <f t="shared" si="11"/>
        <v>44047</v>
      </c>
      <c r="D345" s="23">
        <v>44047.556250000001</v>
      </c>
      <c r="E345" s="1">
        <v>0</v>
      </c>
      <c r="F345" s="1">
        <v>2.277233E-3</v>
      </c>
      <c r="G345" s="1">
        <v>4.5362199999999999E-4</v>
      </c>
      <c r="H345" s="1">
        <v>1.8504859999999999E-3</v>
      </c>
      <c r="I345" s="1">
        <v>0</v>
      </c>
      <c r="J345" s="1" t="s">
        <v>2</v>
      </c>
      <c r="K345" s="1" t="s">
        <v>2</v>
      </c>
      <c r="L345" s="1">
        <v>8.7054869999999996E-3</v>
      </c>
      <c r="M345" s="1">
        <v>8.27073E-4</v>
      </c>
      <c r="N345" s="1">
        <v>1.915978E-3</v>
      </c>
      <c r="O345" s="1">
        <v>4.3423600000000001E-4</v>
      </c>
      <c r="P345" s="1">
        <v>3.9871299999999998E-4</v>
      </c>
      <c r="Q345" s="1">
        <v>3.1205109999999999E-3</v>
      </c>
    </row>
    <row r="346" spans="1:17" x14ac:dyDescent="0.3">
      <c r="A346" s="1">
        <v>7</v>
      </c>
      <c r="B346" s="24">
        <f t="shared" si="10"/>
        <v>0.55694444444444446</v>
      </c>
      <c r="C346" s="23">
        <f t="shared" si="11"/>
        <v>44047</v>
      </c>
      <c r="D346" s="23">
        <v>44047.556940000002</v>
      </c>
      <c r="E346" s="1">
        <v>0</v>
      </c>
      <c r="F346" s="1">
        <v>2.277233E-3</v>
      </c>
      <c r="G346" s="1">
        <v>4.5362199999999999E-4</v>
      </c>
      <c r="H346" s="1">
        <v>1.8504859999999999E-3</v>
      </c>
      <c r="I346" s="1">
        <v>0</v>
      </c>
      <c r="J346" s="1" t="s">
        <v>2</v>
      </c>
      <c r="K346" s="1" t="s">
        <v>2</v>
      </c>
      <c r="L346" s="1">
        <v>9.5773799999999999E-3</v>
      </c>
      <c r="M346" s="1">
        <v>8.27073E-4</v>
      </c>
      <c r="N346" s="1">
        <v>2.395309E-3</v>
      </c>
      <c r="O346" s="1">
        <v>4.3423600000000001E-4</v>
      </c>
      <c r="P346" s="1">
        <v>0</v>
      </c>
      <c r="Q346" s="1">
        <v>3.901187E-3</v>
      </c>
    </row>
    <row r="347" spans="1:17" x14ac:dyDescent="0.3">
      <c r="A347" s="1">
        <v>7</v>
      </c>
      <c r="B347" s="24">
        <f t="shared" si="10"/>
        <v>0.55763888888888891</v>
      </c>
      <c r="C347" s="23">
        <f t="shared" si="11"/>
        <v>44047</v>
      </c>
      <c r="D347" s="23">
        <v>44047.557639999999</v>
      </c>
      <c r="E347" s="1">
        <v>0</v>
      </c>
      <c r="F347" s="1">
        <v>1.9922989999999999E-3</v>
      </c>
      <c r="G347" s="1">
        <v>9.0737200000000004E-4</v>
      </c>
      <c r="H347" s="1">
        <v>1.8504859999999999E-3</v>
      </c>
      <c r="I347" s="1">
        <v>8.6704999999999996E-4</v>
      </c>
      <c r="J347" s="1" t="s">
        <v>2</v>
      </c>
      <c r="K347" s="1" t="s">
        <v>2</v>
      </c>
      <c r="L347" s="1">
        <v>9.5773799999999999E-3</v>
      </c>
      <c r="M347" s="1">
        <v>8.27073E-4</v>
      </c>
      <c r="N347" s="1">
        <v>1.915978E-3</v>
      </c>
      <c r="O347" s="1">
        <v>0</v>
      </c>
      <c r="P347" s="1">
        <v>3.9871299999999998E-4</v>
      </c>
      <c r="Q347" s="1">
        <v>2.3400539999999998E-3</v>
      </c>
    </row>
    <row r="348" spans="1:17" x14ac:dyDescent="0.3">
      <c r="A348" s="1">
        <v>7</v>
      </c>
      <c r="B348" s="24">
        <f t="shared" si="10"/>
        <v>0.55833333333333335</v>
      </c>
      <c r="C348" s="23">
        <f t="shared" si="11"/>
        <v>44047</v>
      </c>
      <c r="D348" s="23">
        <v>44047.55833</v>
      </c>
      <c r="E348" s="1">
        <v>0</v>
      </c>
      <c r="F348" s="1">
        <v>1.9922989999999999E-3</v>
      </c>
      <c r="G348" s="1">
        <v>4.5362199999999999E-4</v>
      </c>
      <c r="H348" s="1">
        <v>1.8504859999999999E-3</v>
      </c>
      <c r="I348" s="1">
        <v>0</v>
      </c>
      <c r="J348" s="1" t="s">
        <v>2</v>
      </c>
      <c r="K348" s="1" t="s">
        <v>2</v>
      </c>
      <c r="L348" s="1">
        <v>1.1321898E-2</v>
      </c>
      <c r="M348" s="1">
        <v>8.27073E-4</v>
      </c>
      <c r="N348" s="1">
        <v>1.915978E-3</v>
      </c>
      <c r="O348" s="1">
        <v>4.3423600000000001E-4</v>
      </c>
      <c r="P348" s="1">
        <v>3.9871299999999998E-4</v>
      </c>
      <c r="Q348" s="1">
        <v>3.1205109999999999E-3</v>
      </c>
    </row>
    <row r="349" spans="1:17" x14ac:dyDescent="0.3">
      <c r="A349" s="1">
        <v>7</v>
      </c>
      <c r="B349" s="24">
        <f t="shared" si="10"/>
        <v>0.55902777777777779</v>
      </c>
      <c r="C349" s="23">
        <f t="shared" si="11"/>
        <v>44047</v>
      </c>
      <c r="D349" s="23">
        <v>44047.559029999997</v>
      </c>
      <c r="E349" s="1">
        <v>5.1440235000000001E-2</v>
      </c>
      <c r="F349" s="1">
        <v>1.9922989999999999E-3</v>
      </c>
      <c r="G349" s="1">
        <v>4.5362199999999999E-4</v>
      </c>
      <c r="H349" s="1">
        <v>2.4676609999999999E-3</v>
      </c>
      <c r="I349" s="1">
        <v>0</v>
      </c>
      <c r="J349" s="1" t="s">
        <v>2</v>
      </c>
      <c r="K349" s="1" t="s">
        <v>2</v>
      </c>
      <c r="L349" s="1">
        <v>1.1321898E-2</v>
      </c>
      <c r="M349" s="1">
        <v>8.27073E-4</v>
      </c>
      <c r="N349" s="1">
        <v>1.915978E-3</v>
      </c>
      <c r="O349" s="1">
        <v>4.3423600000000001E-4</v>
      </c>
      <c r="P349" s="1">
        <v>0</v>
      </c>
      <c r="Q349" s="1">
        <v>3.1205109999999999E-3</v>
      </c>
    </row>
    <row r="350" spans="1:17" x14ac:dyDescent="0.3">
      <c r="A350" s="1">
        <v>7</v>
      </c>
      <c r="B350" s="24">
        <f t="shared" si="10"/>
        <v>0.55972222222222223</v>
      </c>
      <c r="C350" s="23">
        <f t="shared" si="11"/>
        <v>44047</v>
      </c>
      <c r="D350" s="23">
        <v>44047.559719999997</v>
      </c>
      <c r="E350" s="1">
        <v>0</v>
      </c>
      <c r="F350" s="1">
        <v>1.7074449999999999E-3</v>
      </c>
      <c r="G350" s="1">
        <v>4.5362199999999999E-4</v>
      </c>
      <c r="H350" s="1">
        <v>1.233484E-3</v>
      </c>
      <c r="I350" s="1">
        <v>0</v>
      </c>
      <c r="J350" s="1" t="s">
        <v>2</v>
      </c>
      <c r="K350" s="1" t="s">
        <v>2</v>
      </c>
      <c r="L350" s="1">
        <v>9.5773799999999999E-3</v>
      </c>
      <c r="M350" s="1">
        <v>8.27073E-4</v>
      </c>
      <c r="N350" s="1">
        <v>1.915978E-3</v>
      </c>
      <c r="O350" s="1">
        <v>0</v>
      </c>
      <c r="P350" s="1">
        <v>3.9871299999999998E-4</v>
      </c>
      <c r="Q350" s="1">
        <v>2.3400539999999998E-3</v>
      </c>
    </row>
    <row r="351" spans="1:17" x14ac:dyDescent="0.3">
      <c r="A351" s="1">
        <v>7</v>
      </c>
      <c r="B351" s="24">
        <f t="shared" si="10"/>
        <v>0.56041666666666667</v>
      </c>
      <c r="C351" s="23">
        <f t="shared" si="11"/>
        <v>44047</v>
      </c>
      <c r="D351" s="23">
        <v>44047.560420000002</v>
      </c>
      <c r="E351" s="1">
        <v>5.1440235000000001E-2</v>
      </c>
      <c r="F351" s="1">
        <v>1.7074449999999999E-3</v>
      </c>
      <c r="G351" s="1">
        <v>4.5362199999999999E-4</v>
      </c>
      <c r="H351" s="1">
        <v>1.8504859999999999E-3</v>
      </c>
      <c r="I351" s="1">
        <v>0</v>
      </c>
      <c r="J351" s="1" t="s">
        <v>2</v>
      </c>
      <c r="K351" s="1" t="s">
        <v>2</v>
      </c>
      <c r="L351" s="1">
        <v>9.5773799999999999E-3</v>
      </c>
      <c r="M351" s="1">
        <v>8.27073E-4</v>
      </c>
      <c r="N351" s="1">
        <v>1.915978E-3</v>
      </c>
      <c r="O351" s="1">
        <v>4.3423600000000001E-4</v>
      </c>
      <c r="P351" s="1">
        <v>0</v>
      </c>
      <c r="Q351" s="1">
        <v>3.1205109999999999E-3</v>
      </c>
    </row>
    <row r="352" spans="1:17" x14ac:dyDescent="0.3">
      <c r="A352" s="1">
        <v>7</v>
      </c>
      <c r="B352" s="24">
        <f t="shared" si="10"/>
        <v>0.56111111111111112</v>
      </c>
      <c r="C352" s="23">
        <f t="shared" si="11"/>
        <v>44047</v>
      </c>
      <c r="D352" s="23">
        <v>44047.561110000002</v>
      </c>
      <c r="E352" s="1">
        <v>5.1440235000000001E-2</v>
      </c>
      <c r="F352" s="1">
        <v>1.7074449999999999E-3</v>
      </c>
      <c r="G352" s="1">
        <v>9.0737200000000004E-4</v>
      </c>
      <c r="H352" s="1">
        <v>1.8504859999999999E-3</v>
      </c>
      <c r="I352" s="1">
        <v>0</v>
      </c>
      <c r="J352" s="1" t="s">
        <v>2</v>
      </c>
      <c r="K352" s="1" t="s">
        <v>2</v>
      </c>
      <c r="L352" s="1">
        <v>7.8338379999999992E-3</v>
      </c>
      <c r="M352" s="1">
        <v>8.27073E-4</v>
      </c>
      <c r="N352" s="1">
        <v>1.436781E-3</v>
      </c>
      <c r="O352" s="1">
        <v>4.3423600000000001E-4</v>
      </c>
      <c r="P352" s="1">
        <v>3.9871299999999998E-4</v>
      </c>
      <c r="Q352" s="1">
        <v>2.3400539999999998E-3</v>
      </c>
    </row>
    <row r="353" spans="1:17" x14ac:dyDescent="0.3">
      <c r="A353" s="1">
        <v>7</v>
      </c>
      <c r="B353" s="24">
        <f t="shared" si="10"/>
        <v>0.56180555555555556</v>
      </c>
      <c r="C353" s="23">
        <f t="shared" si="11"/>
        <v>44047</v>
      </c>
      <c r="D353" s="23">
        <v>44047.561809999999</v>
      </c>
      <c r="E353" s="1">
        <v>0</v>
      </c>
      <c r="F353" s="1">
        <v>1.7074449999999999E-3</v>
      </c>
      <c r="G353" s="1">
        <v>4.5362199999999999E-4</v>
      </c>
      <c r="H353" s="1">
        <v>1.233484E-3</v>
      </c>
      <c r="I353" s="1">
        <v>8.6704999999999996E-4</v>
      </c>
      <c r="J353" s="1" t="s">
        <v>2</v>
      </c>
      <c r="K353" s="1" t="s">
        <v>2</v>
      </c>
      <c r="L353" s="1">
        <v>6.962434E-3</v>
      </c>
      <c r="M353" s="1">
        <v>8.27073E-4</v>
      </c>
      <c r="N353" s="1">
        <v>1.915978E-3</v>
      </c>
      <c r="O353" s="1">
        <v>0</v>
      </c>
      <c r="P353" s="1">
        <v>0</v>
      </c>
      <c r="Q353" s="1">
        <v>2.3400539999999998E-3</v>
      </c>
    </row>
    <row r="354" spans="1:17" x14ac:dyDescent="0.3">
      <c r="A354" s="1">
        <v>7</v>
      </c>
      <c r="B354" s="24">
        <f t="shared" si="10"/>
        <v>0.5625</v>
      </c>
      <c r="C354" s="23">
        <f t="shared" si="11"/>
        <v>44047</v>
      </c>
      <c r="D354" s="23">
        <v>44047.5625</v>
      </c>
      <c r="E354" s="1">
        <v>0</v>
      </c>
      <c r="F354" s="1">
        <v>1.42267E-3</v>
      </c>
      <c r="G354" s="1">
        <v>4.5362199999999999E-4</v>
      </c>
      <c r="H354" s="1">
        <v>1.8504859999999999E-3</v>
      </c>
      <c r="I354" s="1">
        <v>0</v>
      </c>
      <c r="J354" s="1" t="s">
        <v>2</v>
      </c>
      <c r="K354" s="1" t="s">
        <v>2</v>
      </c>
      <c r="L354" s="1">
        <v>6.0912739999999998E-3</v>
      </c>
      <c r="M354" s="1">
        <v>8.27073E-4</v>
      </c>
      <c r="N354" s="1">
        <v>1.436781E-3</v>
      </c>
      <c r="O354" s="1">
        <v>4.3423600000000001E-4</v>
      </c>
      <c r="P354" s="1">
        <v>3.9871299999999998E-4</v>
      </c>
      <c r="Q354" s="1">
        <v>2.3400539999999998E-3</v>
      </c>
    </row>
    <row r="355" spans="1:17" x14ac:dyDescent="0.3">
      <c r="A355" s="1">
        <v>7</v>
      </c>
      <c r="B355" s="24">
        <f t="shared" si="10"/>
        <v>0.56319444444444444</v>
      </c>
      <c r="C355" s="23">
        <f t="shared" si="11"/>
        <v>44047</v>
      </c>
      <c r="D355" s="23">
        <v>44047.563190000001</v>
      </c>
      <c r="E355" s="1">
        <v>0</v>
      </c>
      <c r="F355" s="1">
        <v>1.137976E-3</v>
      </c>
      <c r="G355" s="1">
        <v>4.5362199999999999E-4</v>
      </c>
      <c r="H355" s="1">
        <v>1.233484E-3</v>
      </c>
      <c r="I355" s="1">
        <v>0</v>
      </c>
      <c r="J355" s="1" t="s">
        <v>2</v>
      </c>
      <c r="K355" s="1" t="s">
        <v>2</v>
      </c>
      <c r="L355" s="1">
        <v>5.2203579999999996E-3</v>
      </c>
      <c r="M355" s="1">
        <v>8.27073E-4</v>
      </c>
      <c r="N355" s="1">
        <v>1.436781E-3</v>
      </c>
      <c r="O355" s="1">
        <v>0</v>
      </c>
      <c r="P355" s="1">
        <v>0</v>
      </c>
      <c r="Q355" s="1">
        <v>2.3400539999999998E-3</v>
      </c>
    </row>
    <row r="356" spans="1:17" x14ac:dyDescent="0.3">
      <c r="A356" s="1">
        <v>7</v>
      </c>
      <c r="B356" s="24">
        <f t="shared" si="10"/>
        <v>0.56388888888888888</v>
      </c>
      <c r="C356" s="23">
        <f t="shared" si="11"/>
        <v>44047</v>
      </c>
      <c r="D356" s="23">
        <v>44047.563889999998</v>
      </c>
      <c r="E356" s="1">
        <v>0</v>
      </c>
      <c r="F356" s="1">
        <v>1.42267E-3</v>
      </c>
      <c r="G356" s="1">
        <v>4.5362199999999999E-4</v>
      </c>
      <c r="H356" s="1">
        <v>1.233484E-3</v>
      </c>
      <c r="I356" s="1">
        <v>0</v>
      </c>
      <c r="J356" s="1" t="s">
        <v>2</v>
      </c>
      <c r="K356" s="1" t="s">
        <v>2</v>
      </c>
      <c r="L356" s="1">
        <v>4.3496869999999997E-3</v>
      </c>
      <c r="M356" s="1">
        <v>8.27073E-4</v>
      </c>
      <c r="N356" s="1">
        <v>1.436781E-3</v>
      </c>
      <c r="O356" s="1">
        <v>4.3423600000000001E-4</v>
      </c>
      <c r="P356" s="1">
        <v>0</v>
      </c>
      <c r="Q356" s="1">
        <v>2.3400539999999998E-3</v>
      </c>
    </row>
    <row r="357" spans="1:17" x14ac:dyDescent="0.3">
      <c r="A357" s="1">
        <v>7</v>
      </c>
      <c r="B357" s="24">
        <f t="shared" si="10"/>
        <v>0.56458333333333333</v>
      </c>
      <c r="C357" s="23">
        <f t="shared" si="11"/>
        <v>44047</v>
      </c>
      <c r="D357" s="23">
        <v>44047.564579999998</v>
      </c>
      <c r="E357" s="1">
        <v>0</v>
      </c>
      <c r="F357" s="1">
        <v>1.137976E-3</v>
      </c>
      <c r="G357" s="1">
        <v>4.5362199999999999E-4</v>
      </c>
      <c r="H357" s="1">
        <v>1.8504859999999999E-3</v>
      </c>
      <c r="I357" s="1">
        <v>0</v>
      </c>
      <c r="J357" s="1" t="s">
        <v>2</v>
      </c>
      <c r="K357" s="1" t="s">
        <v>2</v>
      </c>
      <c r="L357" s="1">
        <v>3.4792600000000001E-3</v>
      </c>
      <c r="M357" s="1">
        <v>0</v>
      </c>
      <c r="N357" s="1">
        <v>1.436781E-3</v>
      </c>
      <c r="O357" s="1">
        <v>0</v>
      </c>
      <c r="P357" s="1">
        <v>3.9871299999999998E-4</v>
      </c>
      <c r="Q357" s="1">
        <v>2.3400539999999998E-3</v>
      </c>
    </row>
    <row r="358" spans="1:17" x14ac:dyDescent="0.3">
      <c r="A358" s="1">
        <v>7</v>
      </c>
      <c r="B358" s="24">
        <f t="shared" si="10"/>
        <v>0.56527777777777777</v>
      </c>
      <c r="C358" s="23">
        <f t="shared" si="11"/>
        <v>44047</v>
      </c>
      <c r="D358" s="23">
        <v>44047.565280000003</v>
      </c>
      <c r="E358" s="1">
        <v>0</v>
      </c>
      <c r="F358" s="1">
        <v>8.5336199999999998E-4</v>
      </c>
      <c r="G358" s="1">
        <v>4.5362199999999999E-4</v>
      </c>
      <c r="H358" s="1">
        <v>1.233484E-3</v>
      </c>
      <c r="I358" s="1">
        <v>0</v>
      </c>
      <c r="J358" s="1" t="s">
        <v>2</v>
      </c>
      <c r="K358" s="1" t="s">
        <v>2</v>
      </c>
      <c r="L358" s="1">
        <v>3.4792600000000001E-3</v>
      </c>
      <c r="M358" s="1">
        <v>8.27073E-4</v>
      </c>
      <c r="N358" s="1">
        <v>9.57719E-4</v>
      </c>
      <c r="O358" s="1">
        <v>4.3423600000000001E-4</v>
      </c>
      <c r="P358" s="1">
        <v>0</v>
      </c>
      <c r="Q358" s="1">
        <v>2.3400539999999998E-3</v>
      </c>
    </row>
    <row r="359" spans="1:17" x14ac:dyDescent="0.3">
      <c r="A359" s="1">
        <v>7</v>
      </c>
      <c r="B359" s="24">
        <f t="shared" si="10"/>
        <v>0.56597222222222221</v>
      </c>
      <c r="C359" s="23">
        <f t="shared" si="11"/>
        <v>44047</v>
      </c>
      <c r="D359" s="23">
        <v>44047.565970000003</v>
      </c>
      <c r="E359" s="1">
        <v>0</v>
      </c>
      <c r="F359" s="1">
        <v>1.137976E-3</v>
      </c>
      <c r="G359" s="1">
        <v>0</v>
      </c>
      <c r="H359" s="1">
        <v>1.233484E-3</v>
      </c>
      <c r="I359" s="1">
        <v>0</v>
      </c>
      <c r="J359" s="1" t="s">
        <v>2</v>
      </c>
      <c r="K359" s="1" t="s">
        <v>2</v>
      </c>
      <c r="L359" s="1">
        <v>2.6090779999999999E-3</v>
      </c>
      <c r="M359" s="1">
        <v>8.27073E-4</v>
      </c>
      <c r="N359" s="1">
        <v>1.436781E-3</v>
      </c>
      <c r="O359" s="1">
        <v>0</v>
      </c>
      <c r="P359" s="1">
        <v>0</v>
      </c>
      <c r="Q359" s="1">
        <v>1.559817E-3</v>
      </c>
    </row>
    <row r="360" spans="1:17" x14ac:dyDescent="0.3">
      <c r="A360" s="1">
        <v>7</v>
      </c>
      <c r="B360" s="24">
        <f t="shared" si="10"/>
        <v>0.56666666666666665</v>
      </c>
      <c r="C360" s="23">
        <f t="shared" si="11"/>
        <v>44047</v>
      </c>
      <c r="D360" s="23">
        <v>44047.56667</v>
      </c>
      <c r="E360" s="1">
        <v>0</v>
      </c>
      <c r="F360" s="1">
        <v>8.5336199999999998E-4</v>
      </c>
      <c r="G360" s="1">
        <v>4.5362199999999999E-4</v>
      </c>
      <c r="H360" s="1">
        <v>6.1665500000000002E-4</v>
      </c>
      <c r="I360" s="1">
        <v>0</v>
      </c>
      <c r="J360" s="1" t="s">
        <v>2</v>
      </c>
      <c r="K360" s="1" t="s">
        <v>2</v>
      </c>
      <c r="L360" s="1">
        <v>1.739141E-3</v>
      </c>
      <c r="M360" s="1">
        <v>8.27073E-4</v>
      </c>
      <c r="N360" s="1">
        <v>9.57719E-4</v>
      </c>
      <c r="O360" s="1">
        <v>4.3423600000000001E-4</v>
      </c>
      <c r="P360" s="1">
        <v>3.9871299999999998E-4</v>
      </c>
      <c r="Q360" s="1">
        <v>2.3400539999999998E-3</v>
      </c>
    </row>
    <row r="361" spans="1:17" x14ac:dyDescent="0.3">
      <c r="A361" s="1">
        <v>7</v>
      </c>
      <c r="B361" s="24">
        <f t="shared" si="10"/>
        <v>0.56736111111111109</v>
      </c>
      <c r="C361" s="23">
        <f t="shared" si="11"/>
        <v>44047</v>
      </c>
      <c r="D361" s="23">
        <v>44047.567360000001</v>
      </c>
      <c r="E361" s="1">
        <v>0</v>
      </c>
      <c r="F361" s="1">
        <v>8.5336199999999998E-4</v>
      </c>
      <c r="G361" s="1">
        <v>4.5362199999999999E-4</v>
      </c>
      <c r="H361" s="1">
        <v>1.233484E-3</v>
      </c>
      <c r="I361" s="1">
        <v>0</v>
      </c>
      <c r="J361" s="1" t="s">
        <v>2</v>
      </c>
      <c r="K361" s="1" t="s">
        <v>2</v>
      </c>
      <c r="L361" s="1">
        <v>2.6090779999999999E-3</v>
      </c>
      <c r="M361" s="1">
        <v>0</v>
      </c>
      <c r="N361" s="1">
        <v>1.436781E-3</v>
      </c>
      <c r="O361" s="1">
        <v>0</v>
      </c>
      <c r="P361" s="1">
        <v>0</v>
      </c>
      <c r="Q361" s="1">
        <v>1.559817E-3</v>
      </c>
    </row>
    <row r="362" spans="1:17" x14ac:dyDescent="0.3">
      <c r="A362" s="1">
        <v>7</v>
      </c>
      <c r="B362" s="24">
        <f t="shared" si="10"/>
        <v>0.56805555555555554</v>
      </c>
      <c r="C362" s="23">
        <f t="shared" si="11"/>
        <v>44047</v>
      </c>
      <c r="D362" s="23">
        <v>44047.568059999998</v>
      </c>
      <c r="E362" s="1">
        <v>0</v>
      </c>
      <c r="F362" s="1">
        <v>8.5336199999999998E-4</v>
      </c>
      <c r="G362" s="1">
        <v>4.5362199999999999E-4</v>
      </c>
      <c r="H362" s="1">
        <v>1.233484E-3</v>
      </c>
      <c r="I362" s="1">
        <v>0</v>
      </c>
      <c r="J362" s="1" t="s">
        <v>2</v>
      </c>
      <c r="K362" s="1" t="s">
        <v>2</v>
      </c>
      <c r="L362" s="1">
        <v>1.739141E-3</v>
      </c>
      <c r="M362" s="1">
        <v>8.27073E-4</v>
      </c>
      <c r="N362" s="1">
        <v>9.57719E-4</v>
      </c>
      <c r="O362" s="1">
        <v>4.3423600000000001E-4</v>
      </c>
      <c r="P362" s="1">
        <v>0</v>
      </c>
      <c r="Q362" s="1">
        <v>1.559817E-3</v>
      </c>
    </row>
    <row r="363" spans="1:17" x14ac:dyDescent="0.3">
      <c r="A363" s="1">
        <v>7</v>
      </c>
      <c r="B363" s="24">
        <f t="shared" si="10"/>
        <v>0.56874999999999998</v>
      </c>
      <c r="C363" s="23">
        <f t="shared" si="11"/>
        <v>44047</v>
      </c>
      <c r="D363" s="23">
        <v>44047.568749999999</v>
      </c>
      <c r="E363" s="1">
        <v>0</v>
      </c>
      <c r="F363" s="1">
        <v>5.6882799999999996E-4</v>
      </c>
      <c r="G363" s="1">
        <v>4.5362199999999999E-4</v>
      </c>
      <c r="H363" s="1">
        <v>6.1665500000000002E-4</v>
      </c>
      <c r="I363" s="1">
        <v>0</v>
      </c>
      <c r="J363" s="1" t="s">
        <v>2</v>
      </c>
      <c r="K363" s="1" t="s">
        <v>2</v>
      </c>
      <c r="L363" s="1">
        <v>8.6944799999999999E-4</v>
      </c>
      <c r="M363" s="1">
        <v>8.27073E-4</v>
      </c>
      <c r="N363" s="1">
        <v>9.57719E-4</v>
      </c>
      <c r="O363" s="1">
        <v>0</v>
      </c>
      <c r="P363" s="1">
        <v>0</v>
      </c>
      <c r="Q363" s="1">
        <v>1.559817E-3</v>
      </c>
    </row>
    <row r="364" spans="1:17" x14ac:dyDescent="0.3">
      <c r="A364" s="1">
        <v>7</v>
      </c>
      <c r="B364" s="24">
        <f t="shared" si="10"/>
        <v>0.56944444444444442</v>
      </c>
      <c r="C364" s="23">
        <f t="shared" si="11"/>
        <v>44047</v>
      </c>
      <c r="D364" s="23">
        <v>44047.569439999999</v>
      </c>
      <c r="E364" s="1">
        <v>0</v>
      </c>
      <c r="F364" s="1">
        <v>8.5336199999999998E-4</v>
      </c>
      <c r="G364" s="1">
        <v>0</v>
      </c>
      <c r="H364" s="1">
        <v>1.233484E-3</v>
      </c>
      <c r="I364" s="1">
        <v>8.6704999999999996E-4</v>
      </c>
      <c r="J364" s="1" t="s">
        <v>2</v>
      </c>
      <c r="K364" s="1" t="s">
        <v>2</v>
      </c>
      <c r="L364" s="1">
        <v>1.739141E-3</v>
      </c>
      <c r="M364" s="1">
        <v>0</v>
      </c>
      <c r="N364" s="1">
        <v>9.57719E-4</v>
      </c>
      <c r="O364" s="1">
        <v>4.3423600000000001E-4</v>
      </c>
      <c r="P364" s="1">
        <v>0</v>
      </c>
      <c r="Q364" s="1">
        <v>2.3400539999999998E-3</v>
      </c>
    </row>
    <row r="365" spans="1:17" x14ac:dyDescent="0.3">
      <c r="A365" s="1">
        <v>7</v>
      </c>
      <c r="B365" s="24">
        <f t="shared" si="10"/>
        <v>0.57013888888888886</v>
      </c>
      <c r="C365" s="23">
        <f t="shared" si="11"/>
        <v>44047</v>
      </c>
      <c r="D365" s="23">
        <v>44047.570140000003</v>
      </c>
      <c r="E365" s="1">
        <v>0</v>
      </c>
      <c r="F365" s="1">
        <v>5.6882799999999996E-4</v>
      </c>
      <c r="G365" s="1">
        <v>4.5362199999999999E-4</v>
      </c>
      <c r="H365" s="1">
        <v>6.1665500000000002E-4</v>
      </c>
      <c r="I365" s="1">
        <v>0</v>
      </c>
      <c r="J365" s="1" t="s">
        <v>2</v>
      </c>
      <c r="K365" s="1" t="s">
        <v>2</v>
      </c>
      <c r="L365" s="1">
        <v>8.6944799999999999E-4</v>
      </c>
      <c r="M365" s="1">
        <v>8.27073E-4</v>
      </c>
      <c r="N365" s="1">
        <v>9.57719E-4</v>
      </c>
      <c r="O365" s="1">
        <v>0</v>
      </c>
      <c r="P365" s="1">
        <v>3.9871299999999998E-4</v>
      </c>
      <c r="Q365" s="1">
        <v>7.7979799999999995E-4</v>
      </c>
    </row>
    <row r="366" spans="1:17" x14ac:dyDescent="0.3">
      <c r="A366" s="1">
        <v>7</v>
      </c>
      <c r="B366" s="24">
        <f t="shared" si="10"/>
        <v>0.5708333333333333</v>
      </c>
      <c r="C366" s="23">
        <f t="shared" si="11"/>
        <v>44047</v>
      </c>
      <c r="D366" s="23">
        <v>44047.570829999997</v>
      </c>
      <c r="E366" s="1">
        <v>0</v>
      </c>
      <c r="F366" s="1">
        <v>5.6882799999999996E-4</v>
      </c>
      <c r="G366" s="1">
        <v>4.5362199999999999E-4</v>
      </c>
      <c r="H366" s="1">
        <v>6.1665500000000002E-4</v>
      </c>
      <c r="I366" s="1">
        <v>0</v>
      </c>
      <c r="J366" s="1" t="s">
        <v>2</v>
      </c>
      <c r="K366" s="1" t="s">
        <v>2</v>
      </c>
      <c r="L366" s="1">
        <v>8.6944799999999999E-4</v>
      </c>
      <c r="M366" s="1">
        <v>0</v>
      </c>
      <c r="N366" s="1">
        <v>4.7879200000000002E-4</v>
      </c>
      <c r="O366" s="1">
        <v>4.3423600000000001E-4</v>
      </c>
      <c r="P366" s="1">
        <v>0</v>
      </c>
      <c r="Q366" s="1">
        <v>1.559817E-3</v>
      </c>
    </row>
    <row r="367" spans="1:17" x14ac:dyDescent="0.3">
      <c r="A367" s="1">
        <v>7</v>
      </c>
      <c r="B367" s="24">
        <f t="shared" si="10"/>
        <v>0.57152777777777775</v>
      </c>
      <c r="C367" s="23">
        <f t="shared" si="11"/>
        <v>44047</v>
      </c>
      <c r="D367" s="23">
        <v>44047.571530000001</v>
      </c>
      <c r="E367" s="1">
        <v>0</v>
      </c>
      <c r="F367" s="1">
        <v>2.84374E-4</v>
      </c>
      <c r="G367" s="1">
        <v>0</v>
      </c>
      <c r="H367" s="1">
        <v>1.233484E-3</v>
      </c>
      <c r="I367" s="1">
        <v>0</v>
      </c>
      <c r="J367" s="1" t="s">
        <v>2</v>
      </c>
      <c r="K367" s="1" t="s">
        <v>2</v>
      </c>
      <c r="L367" s="1">
        <v>8.6944799999999999E-4</v>
      </c>
      <c r="M367" s="1">
        <v>8.27073E-4</v>
      </c>
      <c r="N367" s="1">
        <v>9.57719E-4</v>
      </c>
      <c r="O367" s="1">
        <v>0</v>
      </c>
      <c r="P367" s="1">
        <v>0</v>
      </c>
      <c r="Q367" s="1">
        <v>1.559817E-3</v>
      </c>
    </row>
    <row r="368" spans="1:17" x14ac:dyDescent="0.3">
      <c r="A368" s="1">
        <v>7</v>
      </c>
      <c r="B368" s="24">
        <f t="shared" si="10"/>
        <v>0.57222222222222219</v>
      </c>
      <c r="C368" s="23">
        <f t="shared" si="11"/>
        <v>44047</v>
      </c>
      <c r="D368" s="23">
        <v>44047.572220000002</v>
      </c>
      <c r="E368" s="1">
        <v>0</v>
      </c>
      <c r="F368" s="1">
        <v>5.6882799999999996E-4</v>
      </c>
      <c r="G368" s="1">
        <v>4.5362199999999999E-4</v>
      </c>
      <c r="H368" s="1">
        <v>6.1665500000000002E-4</v>
      </c>
      <c r="I368" s="1">
        <v>0</v>
      </c>
      <c r="J368" s="1" t="s">
        <v>2</v>
      </c>
      <c r="K368" s="1" t="s">
        <v>2</v>
      </c>
      <c r="L368" s="1">
        <v>8.6944799999999999E-4</v>
      </c>
      <c r="M368" s="1">
        <v>0</v>
      </c>
      <c r="N368" s="1">
        <v>4.7879200000000002E-4</v>
      </c>
      <c r="O368" s="1">
        <v>0</v>
      </c>
      <c r="P368" s="1">
        <v>0</v>
      </c>
      <c r="Q368" s="1">
        <v>1.559817E-3</v>
      </c>
    </row>
    <row r="369" spans="1:17" x14ac:dyDescent="0.3">
      <c r="A369" s="1">
        <v>7</v>
      </c>
      <c r="B369" s="24">
        <f t="shared" si="10"/>
        <v>0.57291666666666663</v>
      </c>
      <c r="C369" s="23">
        <f t="shared" si="11"/>
        <v>44047</v>
      </c>
      <c r="D369" s="23">
        <v>44047.572919999999</v>
      </c>
      <c r="E369" s="1">
        <v>0</v>
      </c>
      <c r="F369" s="1">
        <v>2.84374E-4</v>
      </c>
      <c r="G369" s="1">
        <v>0</v>
      </c>
      <c r="H369" s="1">
        <v>6.1665500000000002E-4</v>
      </c>
      <c r="I369" s="1">
        <v>0</v>
      </c>
      <c r="J369" s="1" t="s">
        <v>2</v>
      </c>
      <c r="K369" s="1" t="s">
        <v>2</v>
      </c>
      <c r="L369" s="1">
        <v>8.6944799999999999E-4</v>
      </c>
      <c r="M369" s="1">
        <v>8.27073E-4</v>
      </c>
      <c r="N369" s="1">
        <v>9.57719E-4</v>
      </c>
      <c r="O369" s="1">
        <v>4.3423600000000001E-4</v>
      </c>
      <c r="P369" s="1">
        <v>0</v>
      </c>
      <c r="Q369" s="1">
        <v>7.7979799999999995E-4</v>
      </c>
    </row>
    <row r="370" spans="1:17" x14ac:dyDescent="0.3">
      <c r="A370" s="1">
        <v>7</v>
      </c>
      <c r="B370" s="24">
        <f t="shared" si="10"/>
        <v>0.57361111111111118</v>
      </c>
      <c r="C370" s="23">
        <f t="shared" si="11"/>
        <v>44047</v>
      </c>
      <c r="D370" s="23">
        <v>44047.573609999999</v>
      </c>
      <c r="E370" s="1">
        <v>0</v>
      </c>
      <c r="F370" s="1">
        <v>5.6882799999999996E-4</v>
      </c>
      <c r="G370" s="1">
        <v>4.5362199999999999E-4</v>
      </c>
      <c r="H370" s="1">
        <v>6.1665500000000002E-4</v>
      </c>
      <c r="I370" s="1">
        <v>0</v>
      </c>
      <c r="J370" s="1" t="s">
        <v>2</v>
      </c>
      <c r="K370" s="1" t="s">
        <v>2</v>
      </c>
      <c r="L370" s="1">
        <v>0</v>
      </c>
      <c r="M370" s="1">
        <v>0</v>
      </c>
      <c r="N370" s="1">
        <v>4.7879200000000002E-4</v>
      </c>
      <c r="O370" s="1">
        <v>0</v>
      </c>
      <c r="P370" s="1">
        <v>0</v>
      </c>
      <c r="Q370" s="1">
        <v>1.559817E-3</v>
      </c>
    </row>
    <row r="371" spans="1:17" x14ac:dyDescent="0.3">
      <c r="A371" s="1">
        <v>7</v>
      </c>
      <c r="B371" s="24">
        <f t="shared" si="10"/>
        <v>0.57430555555555551</v>
      </c>
      <c r="C371" s="23">
        <f t="shared" si="11"/>
        <v>44047</v>
      </c>
      <c r="D371" s="23">
        <v>44047.574310000004</v>
      </c>
      <c r="E371" s="1">
        <v>0</v>
      </c>
      <c r="F371" s="1">
        <v>2.84374E-4</v>
      </c>
      <c r="G371" s="1">
        <v>0</v>
      </c>
      <c r="H371" s="1">
        <v>6.1665500000000002E-4</v>
      </c>
      <c r="I371" s="1">
        <v>0</v>
      </c>
      <c r="J371" s="1" t="s">
        <v>2</v>
      </c>
      <c r="K371" s="1" t="s">
        <v>2</v>
      </c>
      <c r="L371" s="1">
        <v>8.6944799999999999E-4</v>
      </c>
      <c r="M371" s="1">
        <v>8.27073E-4</v>
      </c>
      <c r="N371" s="1">
        <v>4.7879200000000002E-4</v>
      </c>
      <c r="O371" s="1">
        <v>4.3423600000000001E-4</v>
      </c>
      <c r="P371" s="1">
        <v>0</v>
      </c>
      <c r="Q371" s="1">
        <v>7.7979799999999995E-4</v>
      </c>
    </row>
    <row r="372" spans="1:17" x14ac:dyDescent="0.3">
      <c r="A372" s="1">
        <v>7</v>
      </c>
      <c r="B372" s="24">
        <f t="shared" si="10"/>
        <v>0.57500000000000007</v>
      </c>
      <c r="C372" s="23">
        <f t="shared" si="11"/>
        <v>44047</v>
      </c>
      <c r="D372" s="23">
        <v>44047.574999999997</v>
      </c>
      <c r="E372" s="1">
        <v>0</v>
      </c>
      <c r="F372" s="1">
        <v>2.84374E-4</v>
      </c>
      <c r="G372" s="1">
        <v>4.5362199999999999E-4</v>
      </c>
      <c r="H372" s="1">
        <v>0</v>
      </c>
      <c r="I372" s="1">
        <v>0</v>
      </c>
      <c r="J372" s="1" t="s">
        <v>2</v>
      </c>
      <c r="K372" s="1" t="s">
        <v>2</v>
      </c>
      <c r="L372" s="1">
        <v>0</v>
      </c>
      <c r="M372" s="1">
        <v>0</v>
      </c>
      <c r="N372" s="1">
        <v>4.7879200000000002E-4</v>
      </c>
      <c r="O372" s="1">
        <v>0</v>
      </c>
      <c r="P372" s="1">
        <v>3.9871299999999998E-4</v>
      </c>
      <c r="Q372" s="1">
        <v>1.559817E-3</v>
      </c>
    </row>
    <row r="373" spans="1:17" x14ac:dyDescent="0.3">
      <c r="A373" s="1">
        <v>7</v>
      </c>
      <c r="B373" s="24">
        <f t="shared" si="10"/>
        <v>0.5756944444444444</v>
      </c>
      <c r="C373" s="23">
        <f t="shared" si="11"/>
        <v>44047</v>
      </c>
      <c r="D373" s="23">
        <v>44047.575689999998</v>
      </c>
      <c r="E373" s="1">
        <v>0</v>
      </c>
      <c r="F373" s="1">
        <v>2.84374E-4</v>
      </c>
      <c r="G373" s="1">
        <v>0</v>
      </c>
      <c r="H373" s="1">
        <v>6.1665500000000002E-4</v>
      </c>
      <c r="I373" s="1">
        <v>0</v>
      </c>
      <c r="J373" s="1" t="s">
        <v>2</v>
      </c>
      <c r="K373" s="1" t="s">
        <v>2</v>
      </c>
      <c r="L373" s="1">
        <v>8.6944799999999999E-4</v>
      </c>
      <c r="M373" s="1">
        <v>0</v>
      </c>
      <c r="N373" s="1">
        <v>4.7879200000000002E-4</v>
      </c>
      <c r="O373" s="1">
        <v>4.3423600000000001E-4</v>
      </c>
      <c r="P373" s="1">
        <v>0</v>
      </c>
      <c r="Q373" s="1">
        <v>7.7979799999999995E-4</v>
      </c>
    </row>
    <row r="374" spans="1:17" x14ac:dyDescent="0.3">
      <c r="A374" s="1">
        <v>7</v>
      </c>
      <c r="B374" s="24">
        <f t="shared" si="10"/>
        <v>0.57638888888888895</v>
      </c>
      <c r="C374" s="23">
        <f t="shared" si="11"/>
        <v>44047</v>
      </c>
      <c r="D374" s="23">
        <v>44047.576390000002</v>
      </c>
      <c r="E374" s="1">
        <v>0</v>
      </c>
      <c r="F374" s="1">
        <v>2.84374E-4</v>
      </c>
      <c r="G374" s="1">
        <v>4.5362199999999999E-4</v>
      </c>
      <c r="H374" s="1">
        <v>6.1665500000000002E-4</v>
      </c>
      <c r="I374" s="1">
        <v>0</v>
      </c>
      <c r="J374" s="1" t="s">
        <v>2</v>
      </c>
      <c r="K374" s="1" t="s">
        <v>2</v>
      </c>
      <c r="L374" s="1">
        <v>0</v>
      </c>
      <c r="M374" s="1">
        <v>8.27073E-4</v>
      </c>
      <c r="N374" s="1">
        <v>4.7879200000000002E-4</v>
      </c>
      <c r="O374" s="1">
        <v>0</v>
      </c>
      <c r="P374" s="1">
        <v>0</v>
      </c>
      <c r="Q374" s="1">
        <v>7.7979799999999995E-4</v>
      </c>
    </row>
    <row r="375" spans="1:17" x14ac:dyDescent="0.3">
      <c r="A375" s="1">
        <v>7</v>
      </c>
      <c r="B375" s="24">
        <f t="shared" si="10"/>
        <v>0.57708333333333328</v>
      </c>
      <c r="C375" s="23">
        <f t="shared" si="11"/>
        <v>44047</v>
      </c>
      <c r="D375" s="23">
        <v>44047.577080000003</v>
      </c>
      <c r="E375" s="1">
        <v>0</v>
      </c>
      <c r="F375" s="1">
        <v>2.84374E-4</v>
      </c>
      <c r="G375" s="1">
        <v>0</v>
      </c>
      <c r="H375" s="1">
        <v>6.1665500000000002E-4</v>
      </c>
      <c r="I375" s="1">
        <v>0</v>
      </c>
      <c r="J375" s="1" t="s">
        <v>2</v>
      </c>
      <c r="K375" s="1" t="s">
        <v>2</v>
      </c>
      <c r="L375" s="1">
        <v>8.6944799999999999E-4</v>
      </c>
      <c r="M375" s="1">
        <v>0</v>
      </c>
      <c r="N375" s="1">
        <v>4.7879200000000002E-4</v>
      </c>
      <c r="O375" s="1">
        <v>0</v>
      </c>
      <c r="P375" s="1">
        <v>0</v>
      </c>
      <c r="Q375" s="1">
        <v>7.7979799999999995E-4</v>
      </c>
    </row>
    <row r="376" spans="1:17" x14ac:dyDescent="0.3">
      <c r="A376" s="1">
        <v>7</v>
      </c>
      <c r="B376" s="24">
        <f t="shared" si="10"/>
        <v>0.57777777777777783</v>
      </c>
      <c r="C376" s="23">
        <f t="shared" si="11"/>
        <v>44047</v>
      </c>
      <c r="D376" s="23">
        <v>44047.57778</v>
      </c>
      <c r="E376" s="1">
        <v>0</v>
      </c>
      <c r="F376" s="1">
        <v>2.84374E-4</v>
      </c>
      <c r="G376" s="1">
        <v>4.5362199999999999E-4</v>
      </c>
      <c r="H376" s="1">
        <v>0</v>
      </c>
      <c r="I376" s="1">
        <v>0</v>
      </c>
      <c r="J376" s="1" t="s">
        <v>2</v>
      </c>
      <c r="K376" s="1" t="s">
        <v>2</v>
      </c>
      <c r="L376" s="1">
        <v>0</v>
      </c>
      <c r="M376" s="1">
        <v>0</v>
      </c>
      <c r="N376" s="1">
        <v>4.7879200000000002E-4</v>
      </c>
      <c r="O376" s="1">
        <v>4.3423600000000001E-4</v>
      </c>
      <c r="P376" s="1">
        <v>0</v>
      </c>
      <c r="Q376" s="1">
        <v>7.7979799999999995E-4</v>
      </c>
    </row>
    <row r="377" spans="1:17" x14ac:dyDescent="0.3">
      <c r="A377" s="1">
        <v>7</v>
      </c>
      <c r="B377" s="24">
        <f t="shared" si="10"/>
        <v>0.57847222222222217</v>
      </c>
      <c r="C377" s="23">
        <f t="shared" si="11"/>
        <v>44047</v>
      </c>
      <c r="D377" s="23">
        <v>44047.57847</v>
      </c>
      <c r="E377" s="1">
        <v>0</v>
      </c>
      <c r="F377" s="1">
        <v>2.84374E-4</v>
      </c>
      <c r="G377" s="1">
        <v>0</v>
      </c>
      <c r="H377" s="1">
        <v>6.1665500000000002E-4</v>
      </c>
      <c r="I377" s="1">
        <v>0</v>
      </c>
      <c r="J377" s="1" t="s">
        <v>2</v>
      </c>
      <c r="K377" s="1" t="s">
        <v>2</v>
      </c>
      <c r="L377" s="1">
        <v>0</v>
      </c>
      <c r="M377" s="1">
        <v>0</v>
      </c>
      <c r="N377" s="1">
        <v>4.7879200000000002E-4</v>
      </c>
      <c r="O377" s="1">
        <v>0</v>
      </c>
      <c r="P377" s="1">
        <v>0</v>
      </c>
      <c r="Q377" s="1">
        <v>1.559817E-3</v>
      </c>
    </row>
    <row r="378" spans="1:17" x14ac:dyDescent="0.3">
      <c r="A378" s="1">
        <v>7</v>
      </c>
      <c r="B378" s="24">
        <f t="shared" si="10"/>
        <v>0.57916666666666672</v>
      </c>
      <c r="C378" s="23">
        <f t="shared" si="11"/>
        <v>44047</v>
      </c>
      <c r="D378" s="23">
        <v>44047.579169999997</v>
      </c>
      <c r="E378" s="1">
        <v>0</v>
      </c>
      <c r="F378" s="1">
        <v>2.84374E-4</v>
      </c>
      <c r="G378" s="1">
        <v>0</v>
      </c>
      <c r="H378" s="1">
        <v>6.1665500000000002E-4</v>
      </c>
      <c r="I378" s="1">
        <v>0</v>
      </c>
      <c r="J378" s="1" t="s">
        <v>2</v>
      </c>
      <c r="K378" s="1" t="s">
        <v>2</v>
      </c>
      <c r="L378" s="1">
        <v>0</v>
      </c>
      <c r="M378" s="1">
        <v>8.27073E-4</v>
      </c>
      <c r="N378" s="1">
        <v>0</v>
      </c>
      <c r="O378" s="1">
        <v>4.3423600000000001E-4</v>
      </c>
      <c r="P378" s="1">
        <v>0</v>
      </c>
      <c r="Q378" s="1">
        <v>7.7979799999999995E-4</v>
      </c>
    </row>
    <row r="379" spans="1:17" x14ac:dyDescent="0.3">
      <c r="A379" s="1">
        <v>7</v>
      </c>
      <c r="B379" s="24">
        <f t="shared" si="10"/>
        <v>0.57986111111111105</v>
      </c>
      <c r="C379" s="23">
        <f t="shared" si="11"/>
        <v>44047</v>
      </c>
      <c r="D379" s="23">
        <v>44047.579859999998</v>
      </c>
      <c r="E379" s="1">
        <v>0</v>
      </c>
      <c r="F379" s="1">
        <v>0</v>
      </c>
      <c r="G379" s="1">
        <v>4.5362199999999999E-4</v>
      </c>
      <c r="H379" s="1">
        <v>0</v>
      </c>
      <c r="I379" s="1">
        <v>0</v>
      </c>
      <c r="J379" s="1" t="s">
        <v>2</v>
      </c>
      <c r="K379" s="1" t="s">
        <v>2</v>
      </c>
      <c r="L379" s="1">
        <v>8.6944799999999999E-4</v>
      </c>
      <c r="M379" s="1">
        <v>0</v>
      </c>
      <c r="N379" s="1">
        <v>4.7879200000000002E-4</v>
      </c>
      <c r="O379" s="1">
        <v>0</v>
      </c>
      <c r="P379" s="1">
        <v>0</v>
      </c>
      <c r="Q379" s="1">
        <v>7.7979799999999995E-4</v>
      </c>
    </row>
    <row r="380" spans="1:17" x14ac:dyDescent="0.3">
      <c r="A380" s="1">
        <v>7</v>
      </c>
      <c r="B380" s="24">
        <f t="shared" si="10"/>
        <v>0.5805555555555556</v>
      </c>
      <c r="C380" s="23">
        <f t="shared" si="11"/>
        <v>44047</v>
      </c>
      <c r="D380" s="23">
        <v>44047.580560000002</v>
      </c>
      <c r="E380" s="1">
        <v>0</v>
      </c>
      <c r="F380" s="1">
        <v>2.84374E-4</v>
      </c>
      <c r="G380" s="1">
        <v>0</v>
      </c>
      <c r="H380" s="1">
        <v>6.1665500000000002E-4</v>
      </c>
      <c r="I380" s="1">
        <v>0</v>
      </c>
      <c r="J380" s="1" t="s">
        <v>2</v>
      </c>
      <c r="K380" s="1" t="s">
        <v>2</v>
      </c>
      <c r="L380" s="1">
        <v>0</v>
      </c>
      <c r="M380" s="1">
        <v>0</v>
      </c>
      <c r="N380" s="1">
        <v>4.7879200000000002E-4</v>
      </c>
      <c r="O380" s="1">
        <v>0</v>
      </c>
      <c r="P380" s="1">
        <v>0</v>
      </c>
      <c r="Q380" s="1">
        <v>0</v>
      </c>
    </row>
    <row r="381" spans="1:17" x14ac:dyDescent="0.3">
      <c r="A381" s="1">
        <v>7</v>
      </c>
      <c r="B381" s="24">
        <f t="shared" si="10"/>
        <v>0.58124999999999993</v>
      </c>
      <c r="C381" s="23">
        <f t="shared" si="11"/>
        <v>44047</v>
      </c>
      <c r="D381" s="23">
        <v>44047.581250000003</v>
      </c>
      <c r="E381" s="1">
        <v>0</v>
      </c>
      <c r="F381" s="1">
        <v>2.84374E-4</v>
      </c>
      <c r="G381" s="1">
        <v>0</v>
      </c>
      <c r="H381" s="1">
        <v>0</v>
      </c>
      <c r="I381" s="1">
        <v>0</v>
      </c>
      <c r="J381" s="1" t="s">
        <v>2</v>
      </c>
      <c r="K381" s="1" t="s">
        <v>2</v>
      </c>
      <c r="L381" s="1">
        <v>0</v>
      </c>
      <c r="M381" s="1">
        <v>0</v>
      </c>
      <c r="N381" s="1">
        <v>0</v>
      </c>
      <c r="O381" s="1">
        <v>4.3423600000000001E-4</v>
      </c>
      <c r="P381" s="1">
        <v>0</v>
      </c>
      <c r="Q381" s="1">
        <v>7.7979799999999995E-4</v>
      </c>
    </row>
    <row r="382" spans="1:17" x14ac:dyDescent="0.3">
      <c r="A382" s="1">
        <v>7</v>
      </c>
      <c r="B382" s="24">
        <f t="shared" si="10"/>
        <v>0.58194444444444449</v>
      </c>
      <c r="C382" s="23">
        <f t="shared" si="11"/>
        <v>44047</v>
      </c>
      <c r="D382" s="23">
        <v>44047.581939999996</v>
      </c>
      <c r="E382" s="1">
        <v>0</v>
      </c>
      <c r="F382" s="1">
        <v>0</v>
      </c>
      <c r="G382" s="1">
        <v>4.5362199999999999E-4</v>
      </c>
      <c r="H382" s="1">
        <v>6.1665500000000002E-4</v>
      </c>
      <c r="I382" s="1">
        <v>0</v>
      </c>
      <c r="J382" s="1" t="s">
        <v>2</v>
      </c>
      <c r="K382" s="1" t="s">
        <v>2</v>
      </c>
      <c r="L382" s="1">
        <v>0</v>
      </c>
      <c r="M382" s="1">
        <v>8.27073E-4</v>
      </c>
      <c r="N382" s="1">
        <v>4.7879200000000002E-4</v>
      </c>
      <c r="O382" s="1">
        <v>0</v>
      </c>
      <c r="P382" s="1">
        <v>3.9871299999999998E-4</v>
      </c>
      <c r="Q382" s="1">
        <v>7.7979799999999995E-4</v>
      </c>
    </row>
    <row r="383" spans="1:17" x14ac:dyDescent="0.3">
      <c r="A383" s="1">
        <v>7</v>
      </c>
      <c r="B383" s="24">
        <f t="shared" si="10"/>
        <v>0.58263888888888882</v>
      </c>
      <c r="C383" s="23">
        <f t="shared" si="11"/>
        <v>44047</v>
      </c>
      <c r="D383" s="23">
        <v>44047.582640000001</v>
      </c>
      <c r="E383" s="1">
        <v>0</v>
      </c>
      <c r="F383" s="1">
        <v>2.84374E-4</v>
      </c>
      <c r="G383" s="1">
        <v>0</v>
      </c>
      <c r="H383" s="1">
        <v>0</v>
      </c>
      <c r="I383" s="1">
        <v>0</v>
      </c>
      <c r="J383" s="1" t="s">
        <v>2</v>
      </c>
      <c r="K383" s="1" t="s">
        <v>2</v>
      </c>
      <c r="L383" s="1">
        <v>0</v>
      </c>
      <c r="M383" s="1">
        <v>0</v>
      </c>
      <c r="N383" s="1">
        <v>0</v>
      </c>
      <c r="O383" s="1">
        <v>4.3423600000000001E-4</v>
      </c>
      <c r="P383" s="1">
        <v>0</v>
      </c>
      <c r="Q383" s="1">
        <v>7.7979799999999995E-4</v>
      </c>
    </row>
    <row r="384" spans="1:17" x14ac:dyDescent="0.3">
      <c r="A384" s="1">
        <v>7</v>
      </c>
      <c r="B384" s="24">
        <f t="shared" si="10"/>
        <v>0.58333333333333337</v>
      </c>
      <c r="C384" s="23">
        <f t="shared" si="11"/>
        <v>44047</v>
      </c>
      <c r="D384" s="23">
        <v>44047.583330000001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 t="s">
        <v>2</v>
      </c>
      <c r="K384" s="1" t="s">
        <v>2</v>
      </c>
      <c r="L384" s="1">
        <v>0</v>
      </c>
      <c r="M384" s="1">
        <v>0</v>
      </c>
      <c r="N384" s="1">
        <v>4.7879200000000002E-4</v>
      </c>
      <c r="O384" s="1">
        <v>0</v>
      </c>
      <c r="P384" s="1">
        <v>0</v>
      </c>
      <c r="Q384" s="1">
        <v>7.7979799999999995E-4</v>
      </c>
    </row>
    <row r="385" spans="1:17" x14ac:dyDescent="0.3">
      <c r="A385" s="1">
        <v>7</v>
      </c>
      <c r="B385" s="24">
        <f t="shared" si="10"/>
        <v>0.58402777777777781</v>
      </c>
      <c r="C385" s="23">
        <f t="shared" si="11"/>
        <v>44047</v>
      </c>
      <c r="D385" s="23">
        <v>44047.584029999998</v>
      </c>
      <c r="E385" s="1">
        <v>0</v>
      </c>
      <c r="F385" s="1">
        <v>2.84374E-4</v>
      </c>
      <c r="G385" s="1">
        <v>0</v>
      </c>
      <c r="H385" s="1">
        <v>6.1665500000000002E-4</v>
      </c>
      <c r="I385" s="1">
        <v>0</v>
      </c>
      <c r="J385" s="1" t="s">
        <v>2</v>
      </c>
      <c r="K385" s="1" t="s">
        <v>2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7.7979799999999995E-4</v>
      </c>
    </row>
    <row r="386" spans="1:17" x14ac:dyDescent="0.3">
      <c r="A386" s="1">
        <v>7</v>
      </c>
      <c r="B386" s="24">
        <f t="shared" si="10"/>
        <v>0.58472222222222225</v>
      </c>
      <c r="C386" s="23">
        <f t="shared" si="11"/>
        <v>44047</v>
      </c>
      <c r="D386" s="23">
        <v>44047.584719999999</v>
      </c>
      <c r="E386" s="1">
        <v>0</v>
      </c>
      <c r="F386" s="1">
        <v>0</v>
      </c>
      <c r="G386" s="1">
        <v>4.5362199999999999E-4</v>
      </c>
      <c r="H386" s="1">
        <v>0</v>
      </c>
      <c r="I386" s="1">
        <v>0</v>
      </c>
      <c r="J386" s="1" t="s">
        <v>2</v>
      </c>
      <c r="K386" s="1" t="s">
        <v>2</v>
      </c>
      <c r="L386" s="1">
        <v>8.6944799999999999E-4</v>
      </c>
      <c r="M386" s="1">
        <v>0</v>
      </c>
      <c r="N386" s="1">
        <v>4.7879200000000002E-4</v>
      </c>
      <c r="O386" s="1">
        <v>4.3423600000000001E-4</v>
      </c>
      <c r="P386" s="1">
        <v>0</v>
      </c>
      <c r="Q386" s="1">
        <v>0</v>
      </c>
    </row>
    <row r="387" spans="1:17" x14ac:dyDescent="0.3">
      <c r="A387" s="1">
        <v>7</v>
      </c>
      <c r="B387" s="24">
        <f t="shared" ref="B387:B450" si="12">TIME(HOUR(D387),MINUTE(D387),SECOND(D387))</f>
        <v>0.5854166666666667</v>
      </c>
      <c r="C387" s="23">
        <f t="shared" ref="C387:C450" si="13">DATE(YEAR(D387),MONTH(D387),DAY(D387))</f>
        <v>44047</v>
      </c>
      <c r="D387" s="23">
        <v>44047.585420000003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 t="s">
        <v>2</v>
      </c>
      <c r="K387" s="1" t="s">
        <v>2</v>
      </c>
      <c r="L387" s="1">
        <v>0</v>
      </c>
      <c r="M387" s="1">
        <v>8.27073E-4</v>
      </c>
      <c r="N387" s="1">
        <v>0</v>
      </c>
      <c r="O387" s="1">
        <v>0</v>
      </c>
      <c r="P387" s="1">
        <v>0</v>
      </c>
      <c r="Q387" s="1">
        <v>7.7979799999999995E-4</v>
      </c>
    </row>
    <row r="388" spans="1:17" x14ac:dyDescent="0.3">
      <c r="A388" s="1">
        <v>7</v>
      </c>
      <c r="B388" s="24">
        <f t="shared" si="12"/>
        <v>0.58611111111111114</v>
      </c>
      <c r="C388" s="23">
        <f t="shared" si="13"/>
        <v>44047</v>
      </c>
      <c r="D388" s="23">
        <v>44047.586109999997</v>
      </c>
      <c r="E388" s="1">
        <v>0</v>
      </c>
      <c r="F388" s="1">
        <v>2.84374E-4</v>
      </c>
      <c r="G388" s="1">
        <v>0</v>
      </c>
      <c r="H388" s="1">
        <v>6.1665500000000002E-4</v>
      </c>
      <c r="I388" s="1">
        <v>0</v>
      </c>
      <c r="J388" s="1" t="s">
        <v>2</v>
      </c>
      <c r="K388" s="1" t="s">
        <v>2</v>
      </c>
      <c r="L388" s="1">
        <v>0</v>
      </c>
      <c r="M388" s="1">
        <v>0</v>
      </c>
      <c r="N388" s="1">
        <v>4.7879200000000002E-4</v>
      </c>
      <c r="O388" s="1">
        <v>0</v>
      </c>
      <c r="P388" s="1">
        <v>0</v>
      </c>
      <c r="Q388" s="1">
        <v>7.7979799999999995E-4</v>
      </c>
    </row>
    <row r="389" spans="1:17" x14ac:dyDescent="0.3">
      <c r="A389" s="1">
        <v>7</v>
      </c>
      <c r="B389" s="24">
        <f t="shared" si="12"/>
        <v>0.58680555555555558</v>
      </c>
      <c r="C389" s="23">
        <f t="shared" si="13"/>
        <v>44047</v>
      </c>
      <c r="D389" s="23">
        <v>44047.586810000001</v>
      </c>
      <c r="E389" s="1">
        <v>5.1440235000000001E-2</v>
      </c>
      <c r="F389" s="1">
        <v>0</v>
      </c>
      <c r="G389" s="1">
        <v>0</v>
      </c>
      <c r="H389" s="1">
        <v>0</v>
      </c>
      <c r="I389" s="1">
        <v>0</v>
      </c>
      <c r="J389" s="1" t="s">
        <v>2</v>
      </c>
      <c r="K389" s="1" t="s">
        <v>2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</row>
    <row r="390" spans="1:17" x14ac:dyDescent="0.3">
      <c r="A390" s="1">
        <v>7</v>
      </c>
      <c r="B390" s="24">
        <f t="shared" si="12"/>
        <v>0.58750000000000002</v>
      </c>
      <c r="C390" s="23">
        <f t="shared" si="13"/>
        <v>44047</v>
      </c>
      <c r="D390" s="23">
        <v>44047.587500000001</v>
      </c>
      <c r="E390" s="1">
        <v>0.102880471</v>
      </c>
      <c r="F390" s="1">
        <v>2.84374E-4</v>
      </c>
      <c r="G390" s="1">
        <v>0</v>
      </c>
      <c r="H390" s="1">
        <v>0</v>
      </c>
      <c r="I390" s="1">
        <v>0</v>
      </c>
      <c r="J390" s="1" t="s">
        <v>2</v>
      </c>
      <c r="K390" s="1" t="s">
        <v>2</v>
      </c>
      <c r="L390" s="1">
        <v>0</v>
      </c>
      <c r="M390" s="1">
        <v>0</v>
      </c>
      <c r="N390" s="1">
        <v>0</v>
      </c>
      <c r="O390" s="1">
        <v>4.3423600000000001E-4</v>
      </c>
      <c r="P390" s="1">
        <v>0</v>
      </c>
      <c r="Q390" s="1">
        <v>7.7979799999999995E-4</v>
      </c>
    </row>
    <row r="391" spans="1:17" x14ac:dyDescent="0.3">
      <c r="A391" s="1">
        <v>7</v>
      </c>
      <c r="B391" s="24">
        <f t="shared" si="12"/>
        <v>0.58819444444444446</v>
      </c>
      <c r="C391" s="23">
        <f t="shared" si="13"/>
        <v>44047</v>
      </c>
      <c r="D391" s="23">
        <v>44047.588190000002</v>
      </c>
      <c r="E391" s="1">
        <v>0.154320706</v>
      </c>
      <c r="F391" s="1">
        <v>0</v>
      </c>
      <c r="G391" s="1">
        <v>4.5362199999999999E-4</v>
      </c>
      <c r="H391" s="1">
        <v>6.1665500000000002E-4</v>
      </c>
      <c r="I391" s="1">
        <v>0</v>
      </c>
      <c r="J391" s="1" t="s">
        <v>2</v>
      </c>
      <c r="K391" s="1" t="s">
        <v>2</v>
      </c>
      <c r="L391" s="1">
        <v>2.7943444000000001E-2</v>
      </c>
      <c r="M391" s="1">
        <v>0</v>
      </c>
      <c r="N391" s="1">
        <v>4.7879200000000002E-4</v>
      </c>
      <c r="O391" s="1">
        <v>0</v>
      </c>
      <c r="P391" s="1">
        <v>0</v>
      </c>
      <c r="Q391" s="1">
        <v>0</v>
      </c>
    </row>
    <row r="392" spans="1:17" x14ac:dyDescent="0.3">
      <c r="A392" s="1">
        <v>7</v>
      </c>
      <c r="B392" s="24">
        <f t="shared" si="12"/>
        <v>0.58888888888888891</v>
      </c>
      <c r="C392" s="23">
        <f t="shared" si="13"/>
        <v>44047</v>
      </c>
      <c r="D392" s="23">
        <v>44047.588889999999</v>
      </c>
      <c r="E392" s="1">
        <v>0.20577542300000001</v>
      </c>
      <c r="F392" s="1">
        <v>1.42267E-3</v>
      </c>
      <c r="G392" s="1">
        <v>0</v>
      </c>
      <c r="H392" s="1">
        <v>0</v>
      </c>
      <c r="I392" s="1">
        <v>0</v>
      </c>
      <c r="J392" s="1" t="s">
        <v>2</v>
      </c>
      <c r="K392" s="1" t="s">
        <v>2</v>
      </c>
      <c r="L392" s="1">
        <v>5.2598077E-2</v>
      </c>
      <c r="M392" s="1">
        <v>0</v>
      </c>
      <c r="N392" s="1">
        <v>0</v>
      </c>
      <c r="O392" s="1">
        <v>0</v>
      </c>
      <c r="P392" s="1">
        <v>0</v>
      </c>
      <c r="Q392" s="1">
        <v>7.7979799999999995E-4</v>
      </c>
    </row>
    <row r="393" spans="1:17" x14ac:dyDescent="0.3">
      <c r="A393" s="1">
        <v>7</v>
      </c>
      <c r="B393" s="24">
        <f t="shared" si="12"/>
        <v>0.58958333333333335</v>
      </c>
      <c r="C393" s="23">
        <f t="shared" si="13"/>
        <v>44047</v>
      </c>
      <c r="D393" s="23">
        <v>44047.58958</v>
      </c>
      <c r="E393" s="1">
        <v>0.102880471</v>
      </c>
      <c r="F393" s="1">
        <v>3.4177679999999998E-3</v>
      </c>
      <c r="G393" s="1">
        <v>0</v>
      </c>
      <c r="H393" s="1">
        <v>0</v>
      </c>
      <c r="I393" s="1">
        <v>0</v>
      </c>
      <c r="J393" s="1" t="s">
        <v>2</v>
      </c>
      <c r="K393" s="1" t="s">
        <v>2</v>
      </c>
      <c r="L393" s="1">
        <v>5.5248713999999997E-2</v>
      </c>
      <c r="M393" s="1">
        <v>8.27073E-4</v>
      </c>
      <c r="N393" s="1">
        <v>4.7879200000000002E-4</v>
      </c>
      <c r="O393" s="1">
        <v>4.3423600000000001E-4</v>
      </c>
      <c r="P393" s="1">
        <v>0</v>
      </c>
      <c r="Q393" s="1">
        <v>7.7979799999999995E-4</v>
      </c>
    </row>
    <row r="394" spans="1:17" x14ac:dyDescent="0.3">
      <c r="A394" s="1">
        <v>7</v>
      </c>
      <c r="B394" s="24">
        <f t="shared" si="12"/>
        <v>0.59027777777777779</v>
      </c>
      <c r="C394" s="23">
        <f t="shared" si="13"/>
        <v>44047</v>
      </c>
      <c r="D394" s="23">
        <v>44047.590279999997</v>
      </c>
      <c r="E394" s="1">
        <v>5.1440235000000001E-2</v>
      </c>
      <c r="F394" s="1">
        <v>5.4167770000000002E-3</v>
      </c>
      <c r="G394" s="1">
        <v>0</v>
      </c>
      <c r="H394" s="1">
        <v>6.1665500000000002E-4</v>
      </c>
      <c r="I394" s="1">
        <v>0</v>
      </c>
      <c r="J394" s="1" t="s">
        <v>2</v>
      </c>
      <c r="K394" s="1" t="s">
        <v>2</v>
      </c>
      <c r="L394" s="1">
        <v>5.2598077E-2</v>
      </c>
      <c r="M394" s="1">
        <v>0</v>
      </c>
      <c r="N394" s="1">
        <v>4.7879200000000002E-4</v>
      </c>
      <c r="O394" s="1">
        <v>0</v>
      </c>
      <c r="P394" s="1">
        <v>0</v>
      </c>
      <c r="Q394" s="1">
        <v>0</v>
      </c>
    </row>
    <row r="395" spans="1:17" x14ac:dyDescent="0.3">
      <c r="A395" s="1">
        <v>7</v>
      </c>
      <c r="B395" s="24">
        <f t="shared" si="12"/>
        <v>0.59097222222222223</v>
      </c>
      <c r="C395" s="23">
        <f t="shared" si="13"/>
        <v>44047</v>
      </c>
      <c r="D395" s="23">
        <v>44047.590969999997</v>
      </c>
      <c r="E395" s="1">
        <v>0</v>
      </c>
      <c r="F395" s="1">
        <v>5.7026689999999996E-3</v>
      </c>
      <c r="G395" s="1">
        <v>0</v>
      </c>
      <c r="H395" s="1">
        <v>0</v>
      </c>
      <c r="I395" s="1">
        <v>0</v>
      </c>
      <c r="J395" s="1" t="s">
        <v>2</v>
      </c>
      <c r="K395" s="1" t="s">
        <v>2</v>
      </c>
      <c r="L395" s="1">
        <v>4.9947439000000003E-2</v>
      </c>
      <c r="M395" s="1">
        <v>0</v>
      </c>
      <c r="N395" s="1">
        <v>0</v>
      </c>
      <c r="O395" s="1">
        <v>4.3423600000000001E-4</v>
      </c>
      <c r="P395" s="1">
        <v>0</v>
      </c>
      <c r="Q395" s="1">
        <v>7.7979799999999995E-4</v>
      </c>
    </row>
    <row r="396" spans="1:17" x14ac:dyDescent="0.3">
      <c r="A396" s="1">
        <v>7</v>
      </c>
      <c r="B396" s="24">
        <f t="shared" si="12"/>
        <v>0.59166666666666667</v>
      </c>
      <c r="C396" s="23">
        <f t="shared" si="13"/>
        <v>44047</v>
      </c>
      <c r="D396" s="23">
        <v>44047.591670000002</v>
      </c>
      <c r="E396" s="1">
        <v>0.102880471</v>
      </c>
      <c r="F396" s="1">
        <v>5.4167770000000002E-3</v>
      </c>
      <c r="G396" s="1">
        <v>0</v>
      </c>
      <c r="H396" s="1">
        <v>6.1665500000000002E-4</v>
      </c>
      <c r="I396" s="1">
        <v>0</v>
      </c>
      <c r="J396" s="1" t="s">
        <v>2</v>
      </c>
      <c r="K396" s="1" t="s">
        <v>2</v>
      </c>
      <c r="L396" s="1">
        <v>3.7606553000000001E-2</v>
      </c>
      <c r="M396" s="1">
        <v>8.27073E-4</v>
      </c>
      <c r="N396" s="1">
        <v>4.7879200000000002E-4</v>
      </c>
      <c r="O396" s="1">
        <v>0</v>
      </c>
      <c r="P396" s="1">
        <v>3.9871299999999998E-4</v>
      </c>
      <c r="Q396" s="1">
        <v>0</v>
      </c>
    </row>
    <row r="397" spans="1:17" x14ac:dyDescent="0.3">
      <c r="A397" s="1">
        <v>7</v>
      </c>
      <c r="B397" s="24">
        <f t="shared" si="12"/>
        <v>0.59236111111111112</v>
      </c>
      <c r="C397" s="23">
        <f t="shared" si="13"/>
        <v>44047</v>
      </c>
      <c r="D397" s="23">
        <v>44047.592360000002</v>
      </c>
      <c r="E397" s="1">
        <v>0</v>
      </c>
      <c r="F397" s="1">
        <v>5.1309650000000004E-3</v>
      </c>
      <c r="G397" s="1">
        <v>4.5362199999999999E-4</v>
      </c>
      <c r="H397" s="1">
        <v>1.233484E-3</v>
      </c>
      <c r="I397" s="1">
        <v>0</v>
      </c>
      <c r="J397" s="1" t="s">
        <v>2</v>
      </c>
      <c r="K397" s="1" t="s">
        <v>2</v>
      </c>
      <c r="L397" s="1">
        <v>2.7066435999999999E-2</v>
      </c>
      <c r="M397" s="1">
        <v>0</v>
      </c>
      <c r="N397" s="1">
        <v>4.7879200000000002E-4</v>
      </c>
      <c r="O397" s="1">
        <v>4.3423600000000001E-4</v>
      </c>
      <c r="P397" s="1">
        <v>0</v>
      </c>
      <c r="Q397" s="1">
        <v>7.7979799999999995E-4</v>
      </c>
    </row>
    <row r="398" spans="1:17" x14ac:dyDescent="0.3">
      <c r="A398" s="1">
        <v>7</v>
      </c>
      <c r="B398" s="24">
        <f t="shared" si="12"/>
        <v>0.59305555555555556</v>
      </c>
      <c r="C398" s="23">
        <f t="shared" si="13"/>
        <v>44047</v>
      </c>
      <c r="D398" s="23">
        <v>44047.593059999999</v>
      </c>
      <c r="E398" s="1">
        <v>5.1440235000000001E-2</v>
      </c>
      <c r="F398" s="1">
        <v>4.5595799999999997E-3</v>
      </c>
      <c r="G398" s="1">
        <v>0</v>
      </c>
      <c r="H398" s="1">
        <v>1.8504859999999999E-3</v>
      </c>
      <c r="I398" s="1">
        <v>0</v>
      </c>
      <c r="J398" s="1" t="s">
        <v>2</v>
      </c>
      <c r="K398" s="1" t="s">
        <v>2</v>
      </c>
      <c r="L398" s="1">
        <v>1.9184304999999999E-2</v>
      </c>
      <c r="M398" s="1">
        <v>8.27073E-4</v>
      </c>
      <c r="N398" s="1">
        <v>4.7879200000000002E-4</v>
      </c>
      <c r="O398" s="1">
        <v>0</v>
      </c>
      <c r="P398" s="1">
        <v>0</v>
      </c>
      <c r="Q398" s="1">
        <v>0</v>
      </c>
    </row>
    <row r="399" spans="1:17" x14ac:dyDescent="0.3">
      <c r="A399" s="1">
        <v>7</v>
      </c>
      <c r="B399" s="24">
        <f t="shared" si="12"/>
        <v>0.59375</v>
      </c>
      <c r="C399" s="23">
        <f t="shared" si="13"/>
        <v>44047</v>
      </c>
      <c r="D399" s="23">
        <v>44047.59375</v>
      </c>
      <c r="E399" s="1">
        <v>0</v>
      </c>
      <c r="F399" s="1">
        <v>3.7031009999999999E-3</v>
      </c>
      <c r="G399" s="1">
        <v>0</v>
      </c>
      <c r="H399" s="1">
        <v>1.233484E-3</v>
      </c>
      <c r="I399" s="1">
        <v>0</v>
      </c>
      <c r="J399" s="1" t="s">
        <v>2</v>
      </c>
      <c r="K399" s="1" t="s">
        <v>2</v>
      </c>
      <c r="L399" s="1">
        <v>1.8309729E-2</v>
      </c>
      <c r="M399" s="1">
        <v>0</v>
      </c>
      <c r="N399" s="1">
        <v>9.57719E-4</v>
      </c>
      <c r="O399" s="1">
        <v>4.3423600000000001E-4</v>
      </c>
      <c r="P399" s="1">
        <v>0</v>
      </c>
      <c r="Q399" s="1">
        <v>7.7979799999999995E-4</v>
      </c>
    </row>
    <row r="400" spans="1:17" x14ac:dyDescent="0.3">
      <c r="A400" s="1">
        <v>7</v>
      </c>
      <c r="B400" s="24">
        <f t="shared" si="12"/>
        <v>0.59444444444444444</v>
      </c>
      <c r="C400" s="23">
        <f t="shared" si="13"/>
        <v>44047</v>
      </c>
      <c r="D400" s="23">
        <v>44047.594440000001</v>
      </c>
      <c r="E400" s="1">
        <v>0</v>
      </c>
      <c r="F400" s="1">
        <v>3.1325139999999999E-3</v>
      </c>
      <c r="G400" s="1">
        <v>0</v>
      </c>
      <c r="H400" s="1">
        <v>1.8504859999999999E-3</v>
      </c>
      <c r="I400" s="1">
        <v>0</v>
      </c>
      <c r="J400" s="1" t="s">
        <v>2</v>
      </c>
      <c r="K400" s="1" t="s">
        <v>2</v>
      </c>
      <c r="L400" s="1">
        <v>1.6561309E-2</v>
      </c>
      <c r="M400" s="1">
        <v>8.27073E-4</v>
      </c>
      <c r="N400" s="1">
        <v>9.57719E-4</v>
      </c>
      <c r="O400" s="1">
        <v>0</v>
      </c>
      <c r="P400" s="1">
        <v>0</v>
      </c>
      <c r="Q400" s="1">
        <v>7.7979799999999995E-4</v>
      </c>
    </row>
    <row r="401" spans="1:17" x14ac:dyDescent="0.3">
      <c r="A401" s="1">
        <v>7</v>
      </c>
      <c r="B401" s="24">
        <f t="shared" si="12"/>
        <v>0.59513888888888888</v>
      </c>
      <c r="C401" s="23">
        <f t="shared" si="13"/>
        <v>44047</v>
      </c>
      <c r="D401" s="23">
        <v>44047.595139999998</v>
      </c>
      <c r="E401" s="1">
        <v>0</v>
      </c>
      <c r="F401" s="1">
        <v>2.5622470000000001E-3</v>
      </c>
      <c r="G401" s="1">
        <v>0</v>
      </c>
      <c r="H401" s="1">
        <v>1.8504859999999999E-3</v>
      </c>
      <c r="I401" s="1">
        <v>0</v>
      </c>
      <c r="J401" s="1" t="s">
        <v>2</v>
      </c>
      <c r="K401" s="1" t="s">
        <v>2</v>
      </c>
      <c r="L401" s="1">
        <v>1.6561309E-2</v>
      </c>
      <c r="M401" s="1">
        <v>8.27073E-4</v>
      </c>
      <c r="N401" s="1">
        <v>9.57719E-4</v>
      </c>
      <c r="O401" s="1">
        <v>4.3423600000000001E-4</v>
      </c>
      <c r="P401" s="1">
        <v>0</v>
      </c>
      <c r="Q401" s="1">
        <v>0</v>
      </c>
    </row>
    <row r="402" spans="1:17" x14ac:dyDescent="0.3">
      <c r="A402" s="1">
        <v>7</v>
      </c>
      <c r="B402" s="24">
        <f t="shared" si="12"/>
        <v>0.59583333333333333</v>
      </c>
      <c r="C402" s="23">
        <f t="shared" si="13"/>
        <v>44047</v>
      </c>
      <c r="D402" s="23">
        <v>44047.595829999998</v>
      </c>
      <c r="E402" s="1">
        <v>5.1440235000000001E-2</v>
      </c>
      <c r="F402" s="1">
        <v>2.277233E-3</v>
      </c>
      <c r="G402" s="1">
        <v>0</v>
      </c>
      <c r="H402" s="1">
        <v>1.8504859999999999E-3</v>
      </c>
      <c r="I402" s="1">
        <v>0</v>
      </c>
      <c r="J402" s="1" t="s">
        <v>2</v>
      </c>
      <c r="K402" s="1" t="s">
        <v>2</v>
      </c>
      <c r="L402" s="1">
        <v>1.4813863E-2</v>
      </c>
      <c r="M402" s="1">
        <v>8.27073E-4</v>
      </c>
      <c r="N402" s="1">
        <v>1.436781E-3</v>
      </c>
      <c r="O402" s="1">
        <v>0</v>
      </c>
      <c r="P402" s="1">
        <v>0</v>
      </c>
      <c r="Q402" s="1">
        <v>7.7979799999999995E-4</v>
      </c>
    </row>
    <row r="403" spans="1:17" x14ac:dyDescent="0.3">
      <c r="A403" s="1">
        <v>7</v>
      </c>
      <c r="B403" s="24">
        <f t="shared" si="12"/>
        <v>0.59652777777777777</v>
      </c>
      <c r="C403" s="23">
        <f t="shared" si="13"/>
        <v>44047</v>
      </c>
      <c r="D403" s="23">
        <v>44047.596530000003</v>
      </c>
      <c r="E403" s="1">
        <v>5.1440235000000001E-2</v>
      </c>
      <c r="F403" s="1">
        <v>2.277233E-3</v>
      </c>
      <c r="G403" s="1">
        <v>0</v>
      </c>
      <c r="H403" s="1">
        <v>1.8504859999999999E-3</v>
      </c>
      <c r="I403" s="1">
        <v>0</v>
      </c>
      <c r="J403" s="1" t="s">
        <v>2</v>
      </c>
      <c r="K403" s="1" t="s">
        <v>2</v>
      </c>
      <c r="L403" s="1">
        <v>1.4813863E-2</v>
      </c>
      <c r="M403" s="1">
        <v>0</v>
      </c>
      <c r="N403" s="1">
        <v>1.436781E-3</v>
      </c>
      <c r="O403" s="1">
        <v>0</v>
      </c>
      <c r="P403" s="1">
        <v>0</v>
      </c>
      <c r="Q403" s="1">
        <v>1.559817E-3</v>
      </c>
    </row>
    <row r="404" spans="1:17" x14ac:dyDescent="0.3">
      <c r="A404" s="1">
        <v>7</v>
      </c>
      <c r="B404" s="24">
        <f t="shared" si="12"/>
        <v>0.59722222222222221</v>
      </c>
      <c r="C404" s="23">
        <f t="shared" si="13"/>
        <v>44047</v>
      </c>
      <c r="D404" s="23">
        <v>44047.597220000003</v>
      </c>
      <c r="E404" s="1">
        <v>0</v>
      </c>
      <c r="F404" s="1">
        <v>1.9922989999999999E-3</v>
      </c>
      <c r="G404" s="1">
        <v>4.5362199999999999E-4</v>
      </c>
      <c r="H404" s="1">
        <v>1.8504859999999999E-3</v>
      </c>
      <c r="I404" s="1">
        <v>0</v>
      </c>
      <c r="J404" s="1" t="s">
        <v>2</v>
      </c>
      <c r="K404" s="1" t="s">
        <v>2</v>
      </c>
      <c r="L404" s="1">
        <v>1.3940506E-2</v>
      </c>
      <c r="M404" s="1">
        <v>8.27073E-4</v>
      </c>
      <c r="N404" s="1">
        <v>1.915978E-3</v>
      </c>
      <c r="O404" s="1">
        <v>4.3423600000000001E-4</v>
      </c>
      <c r="P404" s="1">
        <v>0</v>
      </c>
      <c r="Q404" s="1">
        <v>1.559817E-3</v>
      </c>
    </row>
    <row r="405" spans="1:17" x14ac:dyDescent="0.3">
      <c r="A405" s="1">
        <v>7</v>
      </c>
      <c r="B405" s="24">
        <f t="shared" si="12"/>
        <v>0.59791666666666665</v>
      </c>
      <c r="C405" s="23">
        <f t="shared" si="13"/>
        <v>44047</v>
      </c>
      <c r="D405" s="23">
        <v>44047.59792</v>
      </c>
      <c r="E405" s="1">
        <v>0</v>
      </c>
      <c r="F405" s="1">
        <v>1.9922989999999999E-3</v>
      </c>
      <c r="G405" s="1">
        <v>0</v>
      </c>
      <c r="H405" s="1">
        <v>1.8504859999999999E-3</v>
      </c>
      <c r="I405" s="1">
        <v>0</v>
      </c>
      <c r="J405" s="1" t="s">
        <v>2</v>
      </c>
      <c r="K405" s="1" t="s">
        <v>2</v>
      </c>
      <c r="L405" s="1">
        <v>1.3940506E-2</v>
      </c>
      <c r="M405" s="1">
        <v>8.27073E-4</v>
      </c>
      <c r="N405" s="1">
        <v>1.915978E-3</v>
      </c>
      <c r="O405" s="1">
        <v>0</v>
      </c>
      <c r="P405" s="1">
        <v>3.9871299999999998E-4</v>
      </c>
      <c r="Q405" s="1">
        <v>2.3400539999999998E-3</v>
      </c>
    </row>
    <row r="406" spans="1:17" x14ac:dyDescent="0.3">
      <c r="A406" s="1">
        <v>7</v>
      </c>
      <c r="B406" s="24">
        <f t="shared" si="12"/>
        <v>0.59861111111111109</v>
      </c>
      <c r="C406" s="23">
        <f t="shared" si="13"/>
        <v>44047</v>
      </c>
      <c r="D406" s="23">
        <v>44047.598610000001</v>
      </c>
      <c r="E406" s="1">
        <v>5.1440235000000001E-2</v>
      </c>
      <c r="F406" s="1">
        <v>1.7074449999999999E-3</v>
      </c>
      <c r="G406" s="1">
        <v>0</v>
      </c>
      <c r="H406" s="1">
        <v>1.233484E-3</v>
      </c>
      <c r="I406" s="1">
        <v>0</v>
      </c>
      <c r="J406" s="1" t="s">
        <v>2</v>
      </c>
      <c r="K406" s="1" t="s">
        <v>2</v>
      </c>
      <c r="L406" s="1">
        <v>1.3067393E-2</v>
      </c>
      <c r="M406" s="1">
        <v>0</v>
      </c>
      <c r="N406" s="1">
        <v>2.395309E-3</v>
      </c>
      <c r="O406" s="1">
        <v>4.3423600000000001E-4</v>
      </c>
      <c r="P406" s="1">
        <v>0</v>
      </c>
      <c r="Q406" s="1">
        <v>1.559817E-3</v>
      </c>
    </row>
    <row r="407" spans="1:17" x14ac:dyDescent="0.3">
      <c r="A407" s="1">
        <v>7</v>
      </c>
      <c r="B407" s="24">
        <f t="shared" si="12"/>
        <v>0.59930555555555554</v>
      </c>
      <c r="C407" s="23">
        <f t="shared" si="13"/>
        <v>44047</v>
      </c>
      <c r="D407" s="23">
        <v>44047.599309999998</v>
      </c>
      <c r="E407" s="1">
        <v>0</v>
      </c>
      <c r="F407" s="1">
        <v>1.9922989999999999E-3</v>
      </c>
      <c r="G407" s="1">
        <v>4.5362199999999999E-4</v>
      </c>
      <c r="H407" s="1">
        <v>1.8504859999999999E-3</v>
      </c>
      <c r="I407" s="1">
        <v>0</v>
      </c>
      <c r="J407" s="1" t="s">
        <v>2</v>
      </c>
      <c r="K407" s="1" t="s">
        <v>2</v>
      </c>
      <c r="L407" s="1">
        <v>1.3940506E-2</v>
      </c>
      <c r="M407" s="1">
        <v>8.27073E-4</v>
      </c>
      <c r="N407" s="1">
        <v>2.395309E-3</v>
      </c>
      <c r="O407" s="1">
        <v>0</v>
      </c>
      <c r="P407" s="1">
        <v>0</v>
      </c>
      <c r="Q407" s="1">
        <v>2.3400539999999998E-3</v>
      </c>
    </row>
    <row r="408" spans="1:17" x14ac:dyDescent="0.3">
      <c r="A408" s="1">
        <v>7</v>
      </c>
      <c r="B408" s="24">
        <f t="shared" si="12"/>
        <v>0.6</v>
      </c>
      <c r="C408" s="23">
        <f t="shared" si="13"/>
        <v>44047</v>
      </c>
      <c r="D408" s="23">
        <v>44047.6</v>
      </c>
      <c r="E408" s="1">
        <v>0</v>
      </c>
      <c r="F408" s="1">
        <v>1.7074449999999999E-3</v>
      </c>
      <c r="G408" s="1">
        <v>0</v>
      </c>
      <c r="H408" s="1">
        <v>1.8504859999999999E-3</v>
      </c>
      <c r="I408" s="1">
        <v>0</v>
      </c>
      <c r="J408" s="1" t="s">
        <v>2</v>
      </c>
      <c r="K408" s="1" t="s">
        <v>2</v>
      </c>
      <c r="L408" s="1">
        <v>1.6561309E-2</v>
      </c>
      <c r="M408" s="1">
        <v>8.27073E-4</v>
      </c>
      <c r="N408" s="1">
        <v>1.915978E-3</v>
      </c>
      <c r="O408" s="1">
        <v>4.3423600000000001E-4</v>
      </c>
      <c r="P408" s="1">
        <v>0</v>
      </c>
      <c r="Q408" s="1">
        <v>2.3400539999999998E-3</v>
      </c>
    </row>
    <row r="409" spans="1:17" x14ac:dyDescent="0.3">
      <c r="A409" s="1">
        <v>7</v>
      </c>
      <c r="B409" s="24">
        <f t="shared" si="12"/>
        <v>0.60069444444444442</v>
      </c>
      <c r="C409" s="23">
        <f t="shared" si="13"/>
        <v>44047</v>
      </c>
      <c r="D409" s="23">
        <v>44047.600689999999</v>
      </c>
      <c r="E409" s="1">
        <v>0</v>
      </c>
      <c r="F409" s="1">
        <v>1.9922989999999999E-3</v>
      </c>
      <c r="G409" s="1">
        <v>4.5362199999999999E-4</v>
      </c>
      <c r="H409" s="1">
        <v>1.233484E-3</v>
      </c>
      <c r="I409" s="1">
        <v>0</v>
      </c>
      <c r="J409" s="1" t="s">
        <v>2</v>
      </c>
      <c r="K409" s="1" t="s">
        <v>2</v>
      </c>
      <c r="L409" s="1">
        <v>1.9184304999999999E-2</v>
      </c>
      <c r="M409" s="1">
        <v>0</v>
      </c>
      <c r="N409" s="1">
        <v>2.395309E-3</v>
      </c>
      <c r="O409" s="1">
        <v>0</v>
      </c>
      <c r="P409" s="1">
        <v>0</v>
      </c>
      <c r="Q409" s="1">
        <v>2.3400539999999998E-3</v>
      </c>
    </row>
    <row r="410" spans="1:17" x14ac:dyDescent="0.3">
      <c r="A410" s="1">
        <v>7</v>
      </c>
      <c r="B410" s="24">
        <f t="shared" si="12"/>
        <v>0.60138888888888886</v>
      </c>
      <c r="C410" s="23">
        <f t="shared" si="13"/>
        <v>44047</v>
      </c>
      <c r="D410" s="23">
        <v>44047.601390000003</v>
      </c>
      <c r="E410" s="1">
        <v>0.102880471</v>
      </c>
      <c r="F410" s="1">
        <v>1.9922989999999999E-3</v>
      </c>
      <c r="G410" s="1">
        <v>0</v>
      </c>
      <c r="H410" s="1">
        <v>1.8504859999999999E-3</v>
      </c>
      <c r="I410" s="1">
        <v>8.6704999999999996E-4</v>
      </c>
      <c r="J410" s="1" t="s">
        <v>2</v>
      </c>
      <c r="K410" s="1" t="s">
        <v>2</v>
      </c>
      <c r="L410" s="1">
        <v>1.6561309E-2</v>
      </c>
      <c r="M410" s="1">
        <v>8.27073E-4</v>
      </c>
      <c r="N410" s="1">
        <v>1.915978E-3</v>
      </c>
      <c r="O410" s="1">
        <v>4.3423600000000001E-4</v>
      </c>
      <c r="P410" s="1">
        <v>0</v>
      </c>
      <c r="Q410" s="1">
        <v>2.3400539999999998E-3</v>
      </c>
    </row>
    <row r="411" spans="1:17" x14ac:dyDescent="0.3">
      <c r="A411" s="1">
        <v>7</v>
      </c>
      <c r="B411" s="24">
        <f t="shared" si="12"/>
        <v>0.6020833333333333</v>
      </c>
      <c r="C411" s="23">
        <f t="shared" si="13"/>
        <v>44047</v>
      </c>
      <c r="D411" s="23">
        <v>44047.602079999997</v>
      </c>
      <c r="E411" s="1">
        <v>5.1440235000000001E-2</v>
      </c>
      <c r="F411" s="1">
        <v>1.7074449999999999E-3</v>
      </c>
      <c r="G411" s="1">
        <v>0</v>
      </c>
      <c r="H411" s="1">
        <v>1.8504859999999999E-3</v>
      </c>
      <c r="I411" s="1">
        <v>0</v>
      </c>
      <c r="J411" s="1" t="s">
        <v>2</v>
      </c>
      <c r="K411" s="1" t="s">
        <v>2</v>
      </c>
      <c r="L411" s="1">
        <v>1.5687464000000002E-2</v>
      </c>
      <c r="M411" s="1">
        <v>8.27073E-4</v>
      </c>
      <c r="N411" s="1">
        <v>2.395309E-3</v>
      </c>
      <c r="O411" s="1">
        <v>0</v>
      </c>
      <c r="P411" s="1">
        <v>3.9871299999999998E-4</v>
      </c>
      <c r="Q411" s="1">
        <v>2.3400539999999998E-3</v>
      </c>
    </row>
    <row r="412" spans="1:17" x14ac:dyDescent="0.3">
      <c r="A412" s="1">
        <v>7</v>
      </c>
      <c r="B412" s="24">
        <f t="shared" si="12"/>
        <v>0.60277777777777775</v>
      </c>
      <c r="C412" s="23">
        <f t="shared" si="13"/>
        <v>44047</v>
      </c>
      <c r="D412" s="23">
        <v>44047.602780000001</v>
      </c>
      <c r="E412" s="1">
        <v>0</v>
      </c>
      <c r="F412" s="1">
        <v>2.277233E-3</v>
      </c>
      <c r="G412" s="1">
        <v>4.5362199999999999E-4</v>
      </c>
      <c r="H412" s="1">
        <v>1.233484E-3</v>
      </c>
      <c r="I412" s="1">
        <v>0</v>
      </c>
      <c r="J412" s="1" t="s">
        <v>2</v>
      </c>
      <c r="K412" s="1" t="s">
        <v>2</v>
      </c>
      <c r="L412" s="1">
        <v>2.0059124000000001E-2</v>
      </c>
      <c r="M412" s="1">
        <v>0</v>
      </c>
      <c r="N412" s="1">
        <v>1.915978E-3</v>
      </c>
      <c r="O412" s="1">
        <v>0</v>
      </c>
      <c r="P412" s="1">
        <v>0</v>
      </c>
      <c r="Q412" s="1">
        <v>2.3400539999999998E-3</v>
      </c>
    </row>
    <row r="413" spans="1:17" x14ac:dyDescent="0.3">
      <c r="A413" s="1">
        <v>7</v>
      </c>
      <c r="B413" s="24">
        <f t="shared" si="12"/>
        <v>0.60347222222222219</v>
      </c>
      <c r="C413" s="23">
        <f t="shared" si="13"/>
        <v>44047</v>
      </c>
      <c r="D413" s="23">
        <v>44047.603470000002</v>
      </c>
      <c r="E413" s="1">
        <v>0</v>
      </c>
      <c r="F413" s="1">
        <v>2.277233E-3</v>
      </c>
      <c r="G413" s="1">
        <v>0</v>
      </c>
      <c r="H413" s="1">
        <v>1.8504859999999999E-3</v>
      </c>
      <c r="I413" s="1">
        <v>0</v>
      </c>
      <c r="J413" s="1" t="s">
        <v>2</v>
      </c>
      <c r="K413" s="1" t="s">
        <v>2</v>
      </c>
      <c r="L413" s="1">
        <v>2.0934187E-2</v>
      </c>
      <c r="M413" s="1">
        <v>8.27073E-4</v>
      </c>
      <c r="N413" s="1">
        <v>1.915978E-3</v>
      </c>
      <c r="O413" s="1">
        <v>4.3423600000000001E-4</v>
      </c>
      <c r="P413" s="1">
        <v>0</v>
      </c>
      <c r="Q413" s="1">
        <v>2.3400539999999998E-3</v>
      </c>
    </row>
    <row r="414" spans="1:17" x14ac:dyDescent="0.3">
      <c r="A414" s="1">
        <v>7</v>
      </c>
      <c r="B414" s="24">
        <f t="shared" si="12"/>
        <v>0.60416666666666663</v>
      </c>
      <c r="C414" s="23">
        <f t="shared" si="13"/>
        <v>44047</v>
      </c>
      <c r="D414" s="23">
        <v>44047.604169999999</v>
      </c>
      <c r="E414" s="1">
        <v>0</v>
      </c>
      <c r="F414" s="1">
        <v>2.277233E-3</v>
      </c>
      <c r="G414" s="1">
        <v>4.5362199999999999E-4</v>
      </c>
      <c r="H414" s="1">
        <v>1.8504859999999999E-3</v>
      </c>
      <c r="I414" s="1">
        <v>0</v>
      </c>
      <c r="J414" s="1" t="s">
        <v>2</v>
      </c>
      <c r="K414" s="1" t="s">
        <v>2</v>
      </c>
      <c r="L414" s="1">
        <v>1.9184304999999999E-2</v>
      </c>
      <c r="M414" s="1">
        <v>8.27073E-4</v>
      </c>
      <c r="N414" s="1">
        <v>1.915978E-3</v>
      </c>
      <c r="O414" s="1">
        <v>4.3423600000000001E-4</v>
      </c>
      <c r="P414" s="1">
        <v>0</v>
      </c>
      <c r="Q414" s="1">
        <v>2.3400539999999998E-3</v>
      </c>
    </row>
    <row r="415" spans="1:17" x14ac:dyDescent="0.3">
      <c r="A415" s="1">
        <v>7</v>
      </c>
      <c r="B415" s="24">
        <f t="shared" si="12"/>
        <v>0.60486111111111118</v>
      </c>
      <c r="C415" s="23">
        <f t="shared" si="13"/>
        <v>44047</v>
      </c>
      <c r="D415" s="23">
        <v>44047.604859999999</v>
      </c>
      <c r="E415" s="1">
        <v>0.102880471</v>
      </c>
      <c r="F415" s="1">
        <v>2.5622470000000001E-3</v>
      </c>
      <c r="G415" s="1">
        <v>4.5362199999999999E-4</v>
      </c>
      <c r="H415" s="1">
        <v>1.233484E-3</v>
      </c>
      <c r="I415" s="1">
        <v>0</v>
      </c>
      <c r="J415" s="1" t="s">
        <v>2</v>
      </c>
      <c r="K415" s="1" t="s">
        <v>2</v>
      </c>
      <c r="L415" s="1">
        <v>1.4813863E-2</v>
      </c>
      <c r="M415" s="1">
        <v>0</v>
      </c>
      <c r="N415" s="1">
        <v>1.915978E-3</v>
      </c>
      <c r="O415" s="1">
        <v>0</v>
      </c>
      <c r="P415" s="1">
        <v>0</v>
      </c>
      <c r="Q415" s="1">
        <v>1.559817E-3</v>
      </c>
    </row>
    <row r="416" spans="1:17" x14ac:dyDescent="0.3">
      <c r="A416" s="1">
        <v>7</v>
      </c>
      <c r="B416" s="24">
        <f t="shared" si="12"/>
        <v>0.60555555555555551</v>
      </c>
      <c r="C416" s="23">
        <f t="shared" si="13"/>
        <v>44047</v>
      </c>
      <c r="D416" s="23">
        <v>44047.605560000004</v>
      </c>
      <c r="E416" s="1">
        <v>0</v>
      </c>
      <c r="F416" s="1">
        <v>2.277233E-3</v>
      </c>
      <c r="G416" s="1">
        <v>0</v>
      </c>
      <c r="H416" s="1">
        <v>1.8504859999999999E-3</v>
      </c>
      <c r="I416" s="1">
        <v>0</v>
      </c>
      <c r="J416" s="1" t="s">
        <v>2</v>
      </c>
      <c r="K416" s="1" t="s">
        <v>2</v>
      </c>
      <c r="L416" s="1">
        <v>1.3940506E-2</v>
      </c>
      <c r="M416" s="1">
        <v>8.27073E-4</v>
      </c>
      <c r="N416" s="1">
        <v>1.436781E-3</v>
      </c>
      <c r="O416" s="1">
        <v>4.3423600000000001E-4</v>
      </c>
      <c r="P416" s="1">
        <v>0</v>
      </c>
      <c r="Q416" s="1">
        <v>2.3400539999999998E-3</v>
      </c>
    </row>
    <row r="417" spans="1:17" x14ac:dyDescent="0.3">
      <c r="A417" s="1">
        <v>7</v>
      </c>
      <c r="B417" s="24">
        <f t="shared" si="12"/>
        <v>0.60625000000000007</v>
      </c>
      <c r="C417" s="23">
        <f t="shared" si="13"/>
        <v>44047</v>
      </c>
      <c r="D417" s="23">
        <v>44047.606249999997</v>
      </c>
      <c r="E417" s="1">
        <v>0</v>
      </c>
      <c r="F417" s="1">
        <v>1.9922989999999999E-3</v>
      </c>
      <c r="G417" s="1">
        <v>4.5362199999999999E-4</v>
      </c>
      <c r="H417" s="1">
        <v>1.233484E-3</v>
      </c>
      <c r="I417" s="1">
        <v>0</v>
      </c>
      <c r="J417" s="1" t="s">
        <v>2</v>
      </c>
      <c r="K417" s="1" t="s">
        <v>2</v>
      </c>
      <c r="L417" s="1">
        <v>1.1321898E-2</v>
      </c>
      <c r="M417" s="1">
        <v>8.27073E-4</v>
      </c>
      <c r="N417" s="1">
        <v>1.915978E-3</v>
      </c>
      <c r="O417" s="1">
        <v>4.3423600000000001E-4</v>
      </c>
      <c r="P417" s="1">
        <v>3.9871299999999998E-4</v>
      </c>
      <c r="Q417" s="1">
        <v>2.3400539999999998E-3</v>
      </c>
    </row>
    <row r="418" spans="1:17" x14ac:dyDescent="0.3">
      <c r="A418" s="1">
        <v>7</v>
      </c>
      <c r="B418" s="24">
        <f t="shared" si="12"/>
        <v>0.6069444444444444</v>
      </c>
      <c r="C418" s="23">
        <f t="shared" si="13"/>
        <v>44047</v>
      </c>
      <c r="D418" s="23">
        <v>44047.606939999998</v>
      </c>
      <c r="E418" s="1">
        <v>5.1440235000000001E-2</v>
      </c>
      <c r="F418" s="1">
        <v>1.9922989999999999E-3</v>
      </c>
      <c r="G418" s="1">
        <v>4.5362199999999999E-4</v>
      </c>
      <c r="H418" s="1">
        <v>1.8504859999999999E-3</v>
      </c>
      <c r="I418" s="1">
        <v>0</v>
      </c>
      <c r="J418" s="1" t="s">
        <v>2</v>
      </c>
      <c r="K418" s="1" t="s">
        <v>2</v>
      </c>
      <c r="L418" s="1">
        <v>1.0449517E-2</v>
      </c>
      <c r="M418" s="1">
        <v>0</v>
      </c>
      <c r="N418" s="1">
        <v>1.436781E-3</v>
      </c>
      <c r="O418" s="1">
        <v>0</v>
      </c>
      <c r="P418" s="1">
        <v>0</v>
      </c>
      <c r="Q418" s="1">
        <v>1.559817E-3</v>
      </c>
    </row>
    <row r="419" spans="1:17" x14ac:dyDescent="0.3">
      <c r="A419" s="1">
        <v>7</v>
      </c>
      <c r="B419" s="24">
        <f t="shared" si="12"/>
        <v>0.60763888888888895</v>
      </c>
      <c r="C419" s="23">
        <f t="shared" si="13"/>
        <v>44047</v>
      </c>
      <c r="D419" s="23">
        <v>44047.607640000002</v>
      </c>
      <c r="E419" s="1">
        <v>0</v>
      </c>
      <c r="F419" s="1">
        <v>1.7074449999999999E-3</v>
      </c>
      <c r="G419" s="1">
        <v>0</v>
      </c>
      <c r="H419" s="1">
        <v>1.233484E-3</v>
      </c>
      <c r="I419" s="1">
        <v>0</v>
      </c>
      <c r="J419" s="1" t="s">
        <v>2</v>
      </c>
      <c r="K419" s="1" t="s">
        <v>2</v>
      </c>
      <c r="L419" s="1">
        <v>8.7054869999999996E-3</v>
      </c>
      <c r="M419" s="1">
        <v>8.27073E-4</v>
      </c>
      <c r="N419" s="1">
        <v>1.915978E-3</v>
      </c>
      <c r="O419" s="1">
        <v>4.3423600000000001E-4</v>
      </c>
      <c r="P419" s="1">
        <v>0</v>
      </c>
      <c r="Q419" s="1">
        <v>2.3400539999999998E-3</v>
      </c>
    </row>
    <row r="420" spans="1:17" x14ac:dyDescent="0.3">
      <c r="A420" s="1">
        <v>7</v>
      </c>
      <c r="B420" s="24">
        <f t="shared" si="12"/>
        <v>0.60833333333333328</v>
      </c>
      <c r="C420" s="23">
        <f t="shared" si="13"/>
        <v>44047</v>
      </c>
      <c r="D420" s="23">
        <v>44047.608330000003</v>
      </c>
      <c r="E420" s="1">
        <v>0</v>
      </c>
      <c r="F420" s="1">
        <v>1.7074449999999999E-3</v>
      </c>
      <c r="G420" s="1">
        <v>4.5362199999999999E-4</v>
      </c>
      <c r="H420" s="1">
        <v>1.233484E-3</v>
      </c>
      <c r="I420" s="1">
        <v>0</v>
      </c>
      <c r="J420" s="1" t="s">
        <v>2</v>
      </c>
      <c r="K420" s="1" t="s">
        <v>2</v>
      </c>
      <c r="L420" s="1">
        <v>1.0449517E-2</v>
      </c>
      <c r="M420" s="1">
        <v>8.27073E-4</v>
      </c>
      <c r="N420" s="1">
        <v>1.436781E-3</v>
      </c>
      <c r="O420" s="1">
        <v>4.3423600000000001E-4</v>
      </c>
      <c r="P420" s="1">
        <v>0</v>
      </c>
      <c r="Q420" s="1">
        <v>2.3400539999999998E-3</v>
      </c>
    </row>
    <row r="421" spans="1:17" x14ac:dyDescent="0.3">
      <c r="A421" s="1">
        <v>7</v>
      </c>
      <c r="B421" s="24">
        <f t="shared" si="12"/>
        <v>0.60902777777777783</v>
      </c>
      <c r="C421" s="23">
        <f t="shared" si="13"/>
        <v>44047</v>
      </c>
      <c r="D421" s="23">
        <v>44047.60903</v>
      </c>
      <c r="E421" s="1">
        <v>0</v>
      </c>
      <c r="F421" s="1">
        <v>1.42267E-3</v>
      </c>
      <c r="G421" s="1">
        <v>4.5362199999999999E-4</v>
      </c>
      <c r="H421" s="1">
        <v>1.8504859999999999E-3</v>
      </c>
      <c r="I421" s="1">
        <v>0</v>
      </c>
      <c r="J421" s="1" t="s">
        <v>2</v>
      </c>
      <c r="K421" s="1" t="s">
        <v>2</v>
      </c>
      <c r="L421" s="1">
        <v>9.5773799999999999E-3</v>
      </c>
      <c r="M421" s="1">
        <v>0</v>
      </c>
      <c r="N421" s="1">
        <v>1.915978E-3</v>
      </c>
      <c r="O421" s="1">
        <v>0</v>
      </c>
      <c r="P421" s="1">
        <v>0</v>
      </c>
      <c r="Q421" s="1">
        <v>1.559817E-3</v>
      </c>
    </row>
    <row r="422" spans="1:17" x14ac:dyDescent="0.3">
      <c r="A422" s="1">
        <v>7</v>
      </c>
      <c r="B422" s="24">
        <f t="shared" si="12"/>
        <v>0.60972222222222217</v>
      </c>
      <c r="C422" s="23">
        <f t="shared" si="13"/>
        <v>44047</v>
      </c>
      <c r="D422" s="23">
        <v>44047.60972</v>
      </c>
      <c r="E422" s="1">
        <v>0</v>
      </c>
      <c r="F422" s="1">
        <v>1.42267E-3</v>
      </c>
      <c r="G422" s="1">
        <v>4.5362199999999999E-4</v>
      </c>
      <c r="H422" s="1">
        <v>1.233484E-3</v>
      </c>
      <c r="I422" s="1">
        <v>0</v>
      </c>
      <c r="J422" s="1" t="s">
        <v>2</v>
      </c>
      <c r="K422" s="1" t="s">
        <v>2</v>
      </c>
      <c r="L422" s="1">
        <v>8.7054869999999996E-3</v>
      </c>
      <c r="M422" s="1">
        <v>8.27073E-4</v>
      </c>
      <c r="N422" s="1">
        <v>1.436781E-3</v>
      </c>
      <c r="O422" s="1">
        <v>4.3423600000000001E-4</v>
      </c>
      <c r="P422" s="1">
        <v>3.9871299999999998E-4</v>
      </c>
      <c r="Q422" s="1">
        <v>1.559817E-3</v>
      </c>
    </row>
    <row r="423" spans="1:17" x14ac:dyDescent="0.3">
      <c r="A423" s="1">
        <v>7</v>
      </c>
      <c r="B423" s="24">
        <f t="shared" si="12"/>
        <v>0.61041666666666672</v>
      </c>
      <c r="C423" s="23">
        <f t="shared" si="13"/>
        <v>44047</v>
      </c>
      <c r="D423" s="23">
        <v>44047.610419999997</v>
      </c>
      <c r="E423" s="1">
        <v>0</v>
      </c>
      <c r="F423" s="1">
        <v>1.42267E-3</v>
      </c>
      <c r="G423" s="1">
        <v>4.5362199999999999E-4</v>
      </c>
      <c r="H423" s="1">
        <v>1.233484E-3</v>
      </c>
      <c r="I423" s="1">
        <v>0</v>
      </c>
      <c r="J423" s="1" t="s">
        <v>2</v>
      </c>
      <c r="K423" s="1" t="s">
        <v>2</v>
      </c>
      <c r="L423" s="1">
        <v>8.7054869999999996E-3</v>
      </c>
      <c r="M423" s="1">
        <v>8.27073E-4</v>
      </c>
      <c r="N423" s="1">
        <v>1.436781E-3</v>
      </c>
      <c r="O423" s="1">
        <v>4.3423600000000001E-4</v>
      </c>
      <c r="P423" s="1">
        <v>0</v>
      </c>
      <c r="Q423" s="1">
        <v>2.3400539999999998E-3</v>
      </c>
    </row>
    <row r="424" spans="1:17" x14ac:dyDescent="0.3">
      <c r="A424" s="1">
        <v>7</v>
      </c>
      <c r="B424" s="24">
        <f t="shared" si="12"/>
        <v>0.61111111111111105</v>
      </c>
      <c r="C424" s="23">
        <f t="shared" si="13"/>
        <v>44047</v>
      </c>
      <c r="D424" s="23">
        <v>44047.611109999998</v>
      </c>
      <c r="E424" s="1">
        <v>0</v>
      </c>
      <c r="F424" s="1">
        <v>1.137976E-3</v>
      </c>
      <c r="G424" s="1">
        <v>4.5362199999999999E-4</v>
      </c>
      <c r="H424" s="1">
        <v>1.233484E-3</v>
      </c>
      <c r="I424" s="1">
        <v>0</v>
      </c>
      <c r="J424" s="1" t="s">
        <v>2</v>
      </c>
      <c r="K424" s="1" t="s">
        <v>2</v>
      </c>
      <c r="L424" s="1">
        <v>1.1321898E-2</v>
      </c>
      <c r="M424" s="1">
        <v>0</v>
      </c>
      <c r="N424" s="1">
        <v>1.436781E-3</v>
      </c>
      <c r="O424" s="1">
        <v>0</v>
      </c>
      <c r="P424" s="1">
        <v>0</v>
      </c>
      <c r="Q424" s="1">
        <v>1.559817E-3</v>
      </c>
    </row>
    <row r="425" spans="1:17" x14ac:dyDescent="0.3">
      <c r="A425" s="1">
        <v>7</v>
      </c>
      <c r="B425" s="24">
        <f t="shared" si="12"/>
        <v>0.6118055555555556</v>
      </c>
      <c r="C425" s="23">
        <f t="shared" si="13"/>
        <v>44047</v>
      </c>
      <c r="D425" s="23">
        <v>44047.611810000002</v>
      </c>
      <c r="E425" s="1">
        <v>0.102880471</v>
      </c>
      <c r="F425" s="1">
        <v>1.42267E-3</v>
      </c>
      <c r="G425" s="1">
        <v>4.5362199999999999E-4</v>
      </c>
      <c r="H425" s="1">
        <v>1.233484E-3</v>
      </c>
      <c r="I425" s="1">
        <v>0</v>
      </c>
      <c r="J425" s="1" t="s">
        <v>2</v>
      </c>
      <c r="K425" s="1" t="s">
        <v>2</v>
      </c>
      <c r="L425" s="1">
        <v>1.2194524E-2</v>
      </c>
      <c r="M425" s="1">
        <v>8.27073E-4</v>
      </c>
      <c r="N425" s="1">
        <v>1.436781E-3</v>
      </c>
      <c r="O425" s="1">
        <v>4.3423600000000001E-4</v>
      </c>
      <c r="P425" s="1">
        <v>0</v>
      </c>
      <c r="Q425" s="1">
        <v>2.3400539999999998E-3</v>
      </c>
    </row>
    <row r="426" spans="1:17" x14ac:dyDescent="0.3">
      <c r="A426" s="1">
        <v>7</v>
      </c>
      <c r="B426" s="24">
        <f t="shared" si="12"/>
        <v>0.61249999999999993</v>
      </c>
      <c r="C426" s="23">
        <f t="shared" si="13"/>
        <v>44047</v>
      </c>
      <c r="D426" s="23">
        <v>44047.612500000003</v>
      </c>
      <c r="E426" s="1">
        <v>5.1440235000000001E-2</v>
      </c>
      <c r="F426" s="1">
        <v>1.42267E-3</v>
      </c>
      <c r="G426" s="1">
        <v>4.5362199999999999E-4</v>
      </c>
      <c r="H426" s="1">
        <v>1.233484E-3</v>
      </c>
      <c r="I426" s="1">
        <v>0</v>
      </c>
      <c r="J426" s="1" t="s">
        <v>2</v>
      </c>
      <c r="K426" s="1" t="s">
        <v>2</v>
      </c>
      <c r="L426" s="1">
        <v>1.3067393E-2</v>
      </c>
      <c r="M426" s="1">
        <v>0</v>
      </c>
      <c r="N426" s="1">
        <v>1.915978E-3</v>
      </c>
      <c r="O426" s="1">
        <v>4.3423600000000001E-4</v>
      </c>
      <c r="P426" s="1">
        <v>0</v>
      </c>
      <c r="Q426" s="1">
        <v>1.559817E-3</v>
      </c>
    </row>
    <row r="427" spans="1:17" x14ac:dyDescent="0.3">
      <c r="A427" s="1">
        <v>7</v>
      </c>
      <c r="B427" s="24">
        <f t="shared" si="12"/>
        <v>0.61319444444444449</v>
      </c>
      <c r="C427" s="23">
        <f t="shared" si="13"/>
        <v>44047</v>
      </c>
      <c r="D427" s="23">
        <v>44047.613189999996</v>
      </c>
      <c r="E427" s="1">
        <v>0</v>
      </c>
      <c r="F427" s="1">
        <v>1.42267E-3</v>
      </c>
      <c r="G427" s="1">
        <v>4.5362199999999999E-4</v>
      </c>
      <c r="H427" s="1">
        <v>1.233484E-3</v>
      </c>
      <c r="I427" s="1">
        <v>0</v>
      </c>
      <c r="J427" s="1" t="s">
        <v>2</v>
      </c>
      <c r="K427" s="1" t="s">
        <v>2</v>
      </c>
      <c r="L427" s="1">
        <v>1.4813863E-2</v>
      </c>
      <c r="M427" s="1">
        <v>8.27073E-4</v>
      </c>
      <c r="N427" s="1">
        <v>1.436781E-3</v>
      </c>
      <c r="O427" s="1">
        <v>0</v>
      </c>
      <c r="P427" s="1">
        <v>3.9871299999999998E-4</v>
      </c>
      <c r="Q427" s="1">
        <v>1.559817E-3</v>
      </c>
    </row>
    <row r="428" spans="1:17" x14ac:dyDescent="0.3">
      <c r="A428" s="1">
        <v>7</v>
      </c>
      <c r="B428" s="24">
        <f t="shared" si="12"/>
        <v>0.61388888888888882</v>
      </c>
      <c r="C428" s="23">
        <f t="shared" si="13"/>
        <v>44047</v>
      </c>
      <c r="D428" s="23">
        <v>44047.613890000001</v>
      </c>
      <c r="E428" s="1">
        <v>0</v>
      </c>
      <c r="F428" s="1">
        <v>1.7074449999999999E-3</v>
      </c>
      <c r="G428" s="1">
        <v>4.5362199999999999E-4</v>
      </c>
      <c r="H428" s="1">
        <v>1.233484E-3</v>
      </c>
      <c r="I428" s="1">
        <v>0</v>
      </c>
      <c r="J428" s="1" t="s">
        <v>2</v>
      </c>
      <c r="K428" s="1" t="s">
        <v>2</v>
      </c>
      <c r="L428" s="1">
        <v>1.3067393E-2</v>
      </c>
      <c r="M428" s="1">
        <v>8.27073E-4</v>
      </c>
      <c r="N428" s="1">
        <v>1.436781E-3</v>
      </c>
      <c r="O428" s="1">
        <v>4.3423600000000001E-4</v>
      </c>
      <c r="P428" s="1">
        <v>0</v>
      </c>
      <c r="Q428" s="1">
        <v>1.559817E-3</v>
      </c>
    </row>
    <row r="429" spans="1:17" x14ac:dyDescent="0.3">
      <c r="A429" s="1">
        <v>7</v>
      </c>
      <c r="B429" s="24">
        <f t="shared" si="12"/>
        <v>0.61458333333333337</v>
      </c>
      <c r="C429" s="23">
        <f t="shared" si="13"/>
        <v>44047</v>
      </c>
      <c r="D429" s="23">
        <v>44047.614580000001</v>
      </c>
      <c r="E429" s="1">
        <v>0</v>
      </c>
      <c r="F429" s="1">
        <v>1.42267E-3</v>
      </c>
      <c r="G429" s="1">
        <v>4.5362199999999999E-4</v>
      </c>
      <c r="H429" s="1">
        <v>1.233484E-3</v>
      </c>
      <c r="I429" s="1">
        <v>0</v>
      </c>
      <c r="J429" s="1" t="s">
        <v>2</v>
      </c>
      <c r="K429" s="1" t="s">
        <v>2</v>
      </c>
      <c r="L429" s="1">
        <v>9.5773799999999999E-3</v>
      </c>
      <c r="M429" s="1">
        <v>0</v>
      </c>
      <c r="N429" s="1">
        <v>9.57719E-4</v>
      </c>
      <c r="O429" s="1">
        <v>4.3423600000000001E-4</v>
      </c>
      <c r="P429" s="1">
        <v>0</v>
      </c>
      <c r="Q429" s="1">
        <v>1.559817E-3</v>
      </c>
    </row>
    <row r="430" spans="1:17" x14ac:dyDescent="0.3">
      <c r="A430" s="1">
        <v>7</v>
      </c>
      <c r="B430" s="24">
        <f t="shared" si="12"/>
        <v>0.61527777777777781</v>
      </c>
      <c r="C430" s="23">
        <f t="shared" si="13"/>
        <v>44047</v>
      </c>
      <c r="D430" s="23">
        <v>44047.615279999998</v>
      </c>
      <c r="E430" s="1">
        <v>0</v>
      </c>
      <c r="F430" s="1">
        <v>1.42267E-3</v>
      </c>
      <c r="G430" s="1">
        <v>0</v>
      </c>
      <c r="H430" s="1">
        <v>1.233484E-3</v>
      </c>
      <c r="I430" s="1">
        <v>0</v>
      </c>
      <c r="J430" s="1" t="s">
        <v>2</v>
      </c>
      <c r="K430" s="1" t="s">
        <v>2</v>
      </c>
      <c r="L430" s="1">
        <v>7.8338379999999992E-3</v>
      </c>
      <c r="M430" s="1">
        <v>8.27073E-4</v>
      </c>
      <c r="N430" s="1">
        <v>1.436781E-3</v>
      </c>
      <c r="O430" s="1">
        <v>0</v>
      </c>
      <c r="P430" s="1">
        <v>0</v>
      </c>
      <c r="Q430" s="1">
        <v>1.559817E-3</v>
      </c>
    </row>
    <row r="431" spans="1:17" x14ac:dyDescent="0.3">
      <c r="A431" s="1">
        <v>7</v>
      </c>
      <c r="B431" s="24">
        <f t="shared" si="12"/>
        <v>0.61597222222222225</v>
      </c>
      <c r="C431" s="23">
        <f t="shared" si="13"/>
        <v>44047</v>
      </c>
      <c r="D431" s="23">
        <v>44047.615969999999</v>
      </c>
      <c r="E431" s="1">
        <v>0</v>
      </c>
      <c r="F431" s="1">
        <v>1.42267E-3</v>
      </c>
      <c r="G431" s="1">
        <v>4.5362199999999999E-4</v>
      </c>
      <c r="H431" s="1">
        <v>1.233484E-3</v>
      </c>
      <c r="I431" s="1">
        <v>0</v>
      </c>
      <c r="J431" s="1" t="s">
        <v>2</v>
      </c>
      <c r="K431" s="1" t="s">
        <v>2</v>
      </c>
      <c r="L431" s="1">
        <v>6.0912739999999998E-3</v>
      </c>
      <c r="M431" s="1">
        <v>0</v>
      </c>
      <c r="N431" s="1">
        <v>1.436781E-3</v>
      </c>
      <c r="O431" s="1">
        <v>4.3423600000000001E-4</v>
      </c>
      <c r="P431" s="1">
        <v>3.9871299999999998E-4</v>
      </c>
      <c r="Q431" s="1">
        <v>1.559817E-3</v>
      </c>
    </row>
    <row r="432" spans="1:17" x14ac:dyDescent="0.3">
      <c r="A432" s="1">
        <v>7</v>
      </c>
      <c r="B432" s="24">
        <f t="shared" si="12"/>
        <v>0.6166666666666667</v>
      </c>
      <c r="C432" s="23">
        <f t="shared" si="13"/>
        <v>44047</v>
      </c>
      <c r="D432" s="23">
        <v>44047.616670000003</v>
      </c>
      <c r="E432" s="1">
        <v>0</v>
      </c>
      <c r="F432" s="1">
        <v>1.137976E-3</v>
      </c>
      <c r="G432" s="1">
        <v>4.5362199999999999E-4</v>
      </c>
      <c r="H432" s="1">
        <v>1.233484E-3</v>
      </c>
      <c r="I432" s="1">
        <v>0</v>
      </c>
      <c r="J432" s="1" t="s">
        <v>2</v>
      </c>
      <c r="K432" s="1" t="s">
        <v>2</v>
      </c>
      <c r="L432" s="1">
        <v>5.2203579999999996E-3</v>
      </c>
      <c r="M432" s="1">
        <v>8.27073E-4</v>
      </c>
      <c r="N432" s="1">
        <v>9.57719E-4</v>
      </c>
      <c r="O432" s="1">
        <v>0</v>
      </c>
      <c r="P432" s="1">
        <v>0</v>
      </c>
      <c r="Q432" s="1">
        <v>1.559817E-3</v>
      </c>
    </row>
    <row r="433" spans="1:17" x14ac:dyDescent="0.3">
      <c r="A433" s="1">
        <v>7</v>
      </c>
      <c r="B433" s="24">
        <f t="shared" si="12"/>
        <v>0.61736111111111114</v>
      </c>
      <c r="C433" s="23">
        <f t="shared" si="13"/>
        <v>44047</v>
      </c>
      <c r="D433" s="23">
        <v>44047.617359999997</v>
      </c>
      <c r="E433" s="1">
        <v>0</v>
      </c>
      <c r="F433" s="1">
        <v>1.137976E-3</v>
      </c>
      <c r="G433" s="1">
        <v>4.5362199999999999E-4</v>
      </c>
      <c r="H433" s="1">
        <v>1.233484E-3</v>
      </c>
      <c r="I433" s="1">
        <v>0</v>
      </c>
      <c r="J433" s="1" t="s">
        <v>2</v>
      </c>
      <c r="K433" s="1" t="s">
        <v>2</v>
      </c>
      <c r="L433" s="1">
        <v>4.3496869999999997E-3</v>
      </c>
      <c r="M433" s="1">
        <v>0</v>
      </c>
      <c r="N433" s="1">
        <v>1.436781E-3</v>
      </c>
      <c r="O433" s="1">
        <v>4.3423600000000001E-4</v>
      </c>
      <c r="P433" s="1">
        <v>0</v>
      </c>
      <c r="Q433" s="1">
        <v>7.7979799999999995E-4</v>
      </c>
    </row>
    <row r="434" spans="1:17" x14ac:dyDescent="0.3">
      <c r="A434" s="1">
        <v>7</v>
      </c>
      <c r="B434" s="24">
        <f t="shared" si="12"/>
        <v>0.61805555555555558</v>
      </c>
      <c r="C434" s="23">
        <f t="shared" si="13"/>
        <v>44047</v>
      </c>
      <c r="D434" s="23">
        <v>44047.618060000001</v>
      </c>
      <c r="E434" s="1">
        <v>0</v>
      </c>
      <c r="F434" s="1">
        <v>8.5336199999999998E-4</v>
      </c>
      <c r="G434" s="1">
        <v>4.5362199999999999E-4</v>
      </c>
      <c r="H434" s="1">
        <v>6.1665500000000002E-4</v>
      </c>
      <c r="I434" s="1">
        <v>8.6704999999999996E-4</v>
      </c>
      <c r="J434" s="1" t="s">
        <v>2</v>
      </c>
      <c r="K434" s="1" t="s">
        <v>2</v>
      </c>
      <c r="L434" s="1">
        <v>3.4792600000000001E-3</v>
      </c>
      <c r="M434" s="1">
        <v>8.27073E-4</v>
      </c>
      <c r="N434" s="1">
        <v>9.57719E-4</v>
      </c>
      <c r="O434" s="1">
        <v>4.3423600000000001E-4</v>
      </c>
      <c r="P434" s="1">
        <v>0</v>
      </c>
      <c r="Q434" s="1">
        <v>1.559817E-3</v>
      </c>
    </row>
    <row r="435" spans="1:17" x14ac:dyDescent="0.3">
      <c r="A435" s="1">
        <v>7</v>
      </c>
      <c r="B435" s="24">
        <f t="shared" si="12"/>
        <v>0.61875000000000002</v>
      </c>
      <c r="C435" s="23">
        <f t="shared" si="13"/>
        <v>44047</v>
      </c>
      <c r="D435" s="23">
        <v>44047.618750000001</v>
      </c>
      <c r="E435" s="1">
        <v>0</v>
      </c>
      <c r="F435" s="1">
        <v>8.5336199999999998E-4</v>
      </c>
      <c r="G435" s="1">
        <v>4.5362199999999999E-4</v>
      </c>
      <c r="H435" s="1">
        <v>1.233484E-3</v>
      </c>
      <c r="I435" s="1">
        <v>0</v>
      </c>
      <c r="J435" s="1" t="s">
        <v>2</v>
      </c>
      <c r="K435" s="1" t="s">
        <v>2</v>
      </c>
      <c r="L435" s="1">
        <v>2.6090779999999999E-3</v>
      </c>
      <c r="M435" s="1">
        <v>0</v>
      </c>
      <c r="N435" s="1">
        <v>9.57719E-4</v>
      </c>
      <c r="O435" s="1">
        <v>0</v>
      </c>
      <c r="P435" s="1">
        <v>0</v>
      </c>
      <c r="Q435" s="1">
        <v>1.559817E-3</v>
      </c>
    </row>
    <row r="436" spans="1:17" x14ac:dyDescent="0.3">
      <c r="A436" s="1">
        <v>7</v>
      </c>
      <c r="B436" s="24">
        <f t="shared" si="12"/>
        <v>0.61944444444444446</v>
      </c>
      <c r="C436" s="23">
        <f t="shared" si="13"/>
        <v>44047</v>
      </c>
      <c r="D436" s="23">
        <v>44047.619440000002</v>
      </c>
      <c r="E436" s="1">
        <v>0</v>
      </c>
      <c r="F436" s="1">
        <v>8.5336199999999998E-4</v>
      </c>
      <c r="G436" s="1">
        <v>4.5362199999999999E-4</v>
      </c>
      <c r="H436" s="1">
        <v>6.1665500000000002E-4</v>
      </c>
      <c r="I436" s="1">
        <v>0</v>
      </c>
      <c r="J436" s="1" t="s">
        <v>2</v>
      </c>
      <c r="K436" s="1" t="s">
        <v>2</v>
      </c>
      <c r="L436" s="1">
        <v>3.4792600000000001E-3</v>
      </c>
      <c r="M436" s="1">
        <v>8.27073E-4</v>
      </c>
      <c r="N436" s="1">
        <v>9.57719E-4</v>
      </c>
      <c r="O436" s="1">
        <v>4.3423600000000001E-4</v>
      </c>
      <c r="P436" s="1">
        <v>0</v>
      </c>
      <c r="Q436" s="1">
        <v>7.7979799999999995E-4</v>
      </c>
    </row>
    <row r="437" spans="1:17" x14ac:dyDescent="0.3">
      <c r="A437" s="1">
        <v>7</v>
      </c>
      <c r="B437" s="24">
        <f t="shared" si="12"/>
        <v>0.62013888888888891</v>
      </c>
      <c r="C437" s="23">
        <f t="shared" si="13"/>
        <v>44047</v>
      </c>
      <c r="D437" s="23">
        <v>44047.620139999999</v>
      </c>
      <c r="E437" s="1">
        <v>5.1440235000000001E-2</v>
      </c>
      <c r="F437" s="1">
        <v>8.5336199999999998E-4</v>
      </c>
      <c r="G437" s="1">
        <v>4.5362199999999999E-4</v>
      </c>
      <c r="H437" s="1">
        <v>1.233484E-3</v>
      </c>
      <c r="I437" s="1">
        <v>0</v>
      </c>
      <c r="J437" s="1" t="s">
        <v>2</v>
      </c>
      <c r="K437" s="1" t="s">
        <v>2</v>
      </c>
      <c r="L437" s="1">
        <v>2.6090779999999999E-3</v>
      </c>
      <c r="M437" s="1">
        <v>0</v>
      </c>
      <c r="N437" s="1">
        <v>9.57719E-4</v>
      </c>
      <c r="O437" s="1">
        <v>0</v>
      </c>
      <c r="P437" s="1">
        <v>0</v>
      </c>
      <c r="Q437" s="1">
        <v>1.559817E-3</v>
      </c>
    </row>
    <row r="438" spans="1:17" x14ac:dyDescent="0.3">
      <c r="A438" s="1">
        <v>7</v>
      </c>
      <c r="B438" s="24">
        <f t="shared" si="12"/>
        <v>0.62083333333333335</v>
      </c>
      <c r="C438" s="23">
        <f t="shared" si="13"/>
        <v>44047</v>
      </c>
      <c r="D438" s="23">
        <v>44047.62083</v>
      </c>
      <c r="E438" s="1">
        <v>0.102880471</v>
      </c>
      <c r="F438" s="1">
        <v>8.5336199999999998E-4</v>
      </c>
      <c r="G438" s="1">
        <v>4.5362199999999999E-4</v>
      </c>
      <c r="H438" s="1">
        <v>6.1665500000000002E-4</v>
      </c>
      <c r="I438" s="1">
        <v>0</v>
      </c>
      <c r="J438" s="1" t="s">
        <v>2</v>
      </c>
      <c r="K438" s="1" t="s">
        <v>2</v>
      </c>
      <c r="L438" s="1">
        <v>1.739141E-3</v>
      </c>
      <c r="M438" s="1">
        <v>8.27073E-4</v>
      </c>
      <c r="N438" s="1">
        <v>1.436781E-3</v>
      </c>
      <c r="O438" s="1">
        <v>4.3423600000000001E-4</v>
      </c>
      <c r="P438" s="1">
        <v>3.9871299999999998E-4</v>
      </c>
      <c r="Q438" s="1">
        <v>1.559817E-3</v>
      </c>
    </row>
    <row r="439" spans="1:17" x14ac:dyDescent="0.3">
      <c r="A439" s="1">
        <v>7</v>
      </c>
      <c r="B439" s="24">
        <f t="shared" si="12"/>
        <v>0.62152777777777779</v>
      </c>
      <c r="C439" s="23">
        <f t="shared" si="13"/>
        <v>44047</v>
      </c>
      <c r="D439" s="23">
        <v>44047.621529999997</v>
      </c>
      <c r="E439" s="1">
        <v>0</v>
      </c>
      <c r="F439" s="1">
        <v>5.6882799999999996E-4</v>
      </c>
      <c r="G439" s="1">
        <v>0</v>
      </c>
      <c r="H439" s="1">
        <v>1.233484E-3</v>
      </c>
      <c r="I439" s="1">
        <v>0</v>
      </c>
      <c r="J439" s="1" t="s">
        <v>2</v>
      </c>
      <c r="K439" s="1" t="s">
        <v>2</v>
      </c>
      <c r="L439" s="1">
        <v>1.3067393E-2</v>
      </c>
      <c r="M439" s="1">
        <v>0</v>
      </c>
      <c r="N439" s="1">
        <v>4.7879200000000002E-4</v>
      </c>
      <c r="O439" s="1">
        <v>4.3423600000000001E-4</v>
      </c>
      <c r="P439" s="1">
        <v>0</v>
      </c>
      <c r="Q439" s="1">
        <v>7.7979799999999995E-4</v>
      </c>
    </row>
    <row r="440" spans="1:17" x14ac:dyDescent="0.3">
      <c r="A440" s="1">
        <v>7</v>
      </c>
      <c r="B440" s="24">
        <f t="shared" si="12"/>
        <v>0.62222222222222223</v>
      </c>
      <c r="C440" s="23">
        <f t="shared" si="13"/>
        <v>44047</v>
      </c>
      <c r="D440" s="23">
        <v>44047.622219999997</v>
      </c>
      <c r="E440" s="1">
        <v>0</v>
      </c>
      <c r="F440" s="1">
        <v>8.5336199999999998E-4</v>
      </c>
      <c r="G440" s="1">
        <v>4.5362199999999999E-4</v>
      </c>
      <c r="H440" s="1">
        <v>6.1665500000000002E-4</v>
      </c>
      <c r="I440" s="1">
        <v>0</v>
      </c>
      <c r="J440" s="1" t="s">
        <v>2</v>
      </c>
      <c r="K440" s="1" t="s">
        <v>2</v>
      </c>
      <c r="L440" s="1">
        <v>1.6561309E-2</v>
      </c>
      <c r="M440" s="1">
        <v>8.27073E-4</v>
      </c>
      <c r="N440" s="1">
        <v>9.57719E-4</v>
      </c>
      <c r="O440" s="1">
        <v>0</v>
      </c>
      <c r="P440" s="1">
        <v>0</v>
      </c>
      <c r="Q440" s="1">
        <v>1.559817E-3</v>
      </c>
    </row>
    <row r="441" spans="1:17" x14ac:dyDescent="0.3">
      <c r="A441" s="1">
        <v>7</v>
      </c>
      <c r="B441" s="24">
        <f t="shared" si="12"/>
        <v>0.62291666666666667</v>
      </c>
      <c r="C441" s="23">
        <f t="shared" si="13"/>
        <v>44047</v>
      </c>
      <c r="D441" s="23">
        <v>44047.622920000002</v>
      </c>
      <c r="E441" s="1">
        <v>0</v>
      </c>
      <c r="F441" s="1">
        <v>5.6882799999999996E-4</v>
      </c>
      <c r="G441" s="1">
        <v>4.5362199999999999E-4</v>
      </c>
      <c r="H441" s="1">
        <v>6.1665500000000002E-4</v>
      </c>
      <c r="I441" s="1">
        <v>0</v>
      </c>
      <c r="J441" s="1" t="s">
        <v>2</v>
      </c>
      <c r="K441" s="1" t="s">
        <v>2</v>
      </c>
      <c r="L441" s="1">
        <v>1.3067393E-2</v>
      </c>
      <c r="M441" s="1">
        <v>0</v>
      </c>
      <c r="N441" s="1">
        <v>9.57719E-4</v>
      </c>
      <c r="O441" s="1">
        <v>4.3423600000000001E-4</v>
      </c>
      <c r="P441" s="1">
        <v>0</v>
      </c>
      <c r="Q441" s="1">
        <v>7.7979799999999995E-4</v>
      </c>
    </row>
    <row r="442" spans="1:17" x14ac:dyDescent="0.3">
      <c r="A442" s="1">
        <v>7</v>
      </c>
      <c r="B442" s="24">
        <f t="shared" si="12"/>
        <v>0.62361111111111112</v>
      </c>
      <c r="C442" s="23">
        <f t="shared" si="13"/>
        <v>44047</v>
      </c>
      <c r="D442" s="23">
        <v>44047.623610000002</v>
      </c>
      <c r="E442" s="1">
        <v>0</v>
      </c>
      <c r="F442" s="1">
        <v>8.5336199999999998E-4</v>
      </c>
      <c r="G442" s="1">
        <v>4.5362199999999999E-4</v>
      </c>
      <c r="H442" s="1">
        <v>1.233484E-3</v>
      </c>
      <c r="I442" s="1">
        <v>0</v>
      </c>
      <c r="J442" s="1" t="s">
        <v>2</v>
      </c>
      <c r="K442" s="1" t="s">
        <v>2</v>
      </c>
      <c r="L442" s="1">
        <v>1.2194524E-2</v>
      </c>
      <c r="M442" s="1">
        <v>8.27073E-4</v>
      </c>
      <c r="N442" s="1">
        <v>9.57719E-4</v>
      </c>
      <c r="O442" s="1">
        <v>4.3423600000000001E-4</v>
      </c>
      <c r="P442" s="1">
        <v>0</v>
      </c>
      <c r="Q442" s="1">
        <v>1.559817E-3</v>
      </c>
    </row>
    <row r="443" spans="1:17" x14ac:dyDescent="0.3">
      <c r="A443" s="1">
        <v>7</v>
      </c>
      <c r="B443" s="24">
        <f t="shared" si="12"/>
        <v>0.62430555555555556</v>
      </c>
      <c r="C443" s="23">
        <f t="shared" si="13"/>
        <v>44047</v>
      </c>
      <c r="D443" s="23">
        <v>44047.624309999999</v>
      </c>
      <c r="E443" s="1">
        <v>0</v>
      </c>
      <c r="F443" s="1">
        <v>8.5336199999999998E-4</v>
      </c>
      <c r="G443" s="1">
        <v>0</v>
      </c>
      <c r="H443" s="1">
        <v>6.1665500000000002E-4</v>
      </c>
      <c r="I443" s="1">
        <v>0</v>
      </c>
      <c r="J443" s="1" t="s">
        <v>2</v>
      </c>
      <c r="K443" s="1" t="s">
        <v>2</v>
      </c>
      <c r="L443" s="1">
        <v>1.1321898E-2</v>
      </c>
      <c r="M443" s="1">
        <v>0</v>
      </c>
      <c r="N443" s="1">
        <v>9.57719E-4</v>
      </c>
      <c r="O443" s="1">
        <v>0</v>
      </c>
      <c r="P443" s="1">
        <v>0</v>
      </c>
      <c r="Q443" s="1">
        <v>7.7979799999999995E-4</v>
      </c>
    </row>
    <row r="444" spans="1:17" x14ac:dyDescent="0.3">
      <c r="A444" s="1">
        <v>7</v>
      </c>
      <c r="B444" s="24">
        <f t="shared" si="12"/>
        <v>0.625</v>
      </c>
      <c r="C444" s="23">
        <f t="shared" si="13"/>
        <v>44047</v>
      </c>
      <c r="D444" s="23">
        <v>44047.625</v>
      </c>
      <c r="E444" s="1">
        <v>0</v>
      </c>
      <c r="F444" s="1">
        <v>8.5336199999999998E-4</v>
      </c>
      <c r="G444" s="1">
        <v>4.5362199999999999E-4</v>
      </c>
      <c r="H444" s="1">
        <v>6.1665500000000002E-4</v>
      </c>
      <c r="I444" s="1">
        <v>0</v>
      </c>
      <c r="J444" s="1" t="s">
        <v>2</v>
      </c>
      <c r="K444" s="1" t="s">
        <v>2</v>
      </c>
      <c r="L444" s="1">
        <v>9.5773799999999999E-3</v>
      </c>
      <c r="M444" s="1">
        <v>8.27073E-4</v>
      </c>
      <c r="N444" s="1">
        <v>9.57719E-4</v>
      </c>
      <c r="O444" s="1">
        <v>4.3423600000000001E-4</v>
      </c>
      <c r="P444" s="1">
        <v>3.9871299999999998E-4</v>
      </c>
      <c r="Q444" s="1">
        <v>1.559817E-3</v>
      </c>
    </row>
    <row r="445" spans="1:17" x14ac:dyDescent="0.3">
      <c r="A445" s="1">
        <v>7</v>
      </c>
      <c r="B445" s="24">
        <f t="shared" si="12"/>
        <v>0.62569444444444444</v>
      </c>
      <c r="C445" s="23">
        <f t="shared" si="13"/>
        <v>44047</v>
      </c>
      <c r="D445" s="23">
        <v>44047.625690000001</v>
      </c>
      <c r="E445" s="1">
        <v>0</v>
      </c>
      <c r="F445" s="1">
        <v>1.137976E-3</v>
      </c>
      <c r="G445" s="1">
        <v>4.5362199999999999E-4</v>
      </c>
      <c r="H445" s="1">
        <v>6.1665500000000002E-4</v>
      </c>
      <c r="I445" s="1">
        <v>0</v>
      </c>
      <c r="J445" s="1" t="s">
        <v>2</v>
      </c>
      <c r="K445" s="1" t="s">
        <v>2</v>
      </c>
      <c r="L445" s="1">
        <v>7.8338379999999992E-3</v>
      </c>
      <c r="M445" s="1">
        <v>0</v>
      </c>
      <c r="N445" s="1">
        <v>4.7879200000000002E-4</v>
      </c>
      <c r="O445" s="1">
        <v>0</v>
      </c>
      <c r="P445" s="1">
        <v>0</v>
      </c>
      <c r="Q445" s="1">
        <v>7.7979799999999995E-4</v>
      </c>
    </row>
    <row r="446" spans="1:17" x14ac:dyDescent="0.3">
      <c r="A446" s="1">
        <v>7</v>
      </c>
      <c r="B446" s="24">
        <f t="shared" si="12"/>
        <v>0.62638888888888888</v>
      </c>
      <c r="C446" s="23">
        <f t="shared" si="13"/>
        <v>44047</v>
      </c>
      <c r="D446" s="23">
        <v>44047.626389999998</v>
      </c>
      <c r="E446" s="1">
        <v>0</v>
      </c>
      <c r="F446" s="1">
        <v>8.5336199999999998E-4</v>
      </c>
      <c r="G446" s="1">
        <v>4.5362199999999999E-4</v>
      </c>
      <c r="H446" s="1">
        <v>1.233484E-3</v>
      </c>
      <c r="I446" s="1">
        <v>0</v>
      </c>
      <c r="J446" s="1" t="s">
        <v>2</v>
      </c>
      <c r="K446" s="1" t="s">
        <v>2</v>
      </c>
      <c r="L446" s="1">
        <v>6.0912739999999998E-3</v>
      </c>
      <c r="M446" s="1">
        <v>0</v>
      </c>
      <c r="N446" s="1">
        <v>9.57719E-4</v>
      </c>
      <c r="O446" s="1">
        <v>4.3423600000000001E-4</v>
      </c>
      <c r="P446" s="1">
        <v>0</v>
      </c>
      <c r="Q446" s="1">
        <v>7.7979799999999995E-4</v>
      </c>
    </row>
    <row r="447" spans="1:17" x14ac:dyDescent="0.3">
      <c r="A447" s="1">
        <v>7</v>
      </c>
      <c r="B447" s="24">
        <f t="shared" si="12"/>
        <v>0.62708333333333333</v>
      </c>
      <c r="C447" s="23">
        <f t="shared" si="13"/>
        <v>44047</v>
      </c>
      <c r="D447" s="23">
        <v>44047.627079999998</v>
      </c>
      <c r="E447" s="1">
        <v>0</v>
      </c>
      <c r="F447" s="1">
        <v>8.5336199999999998E-4</v>
      </c>
      <c r="G447" s="1">
        <v>0</v>
      </c>
      <c r="H447" s="1">
        <v>6.1665500000000002E-4</v>
      </c>
      <c r="I447" s="1">
        <v>0</v>
      </c>
      <c r="J447" s="1" t="s">
        <v>2</v>
      </c>
      <c r="K447" s="1" t="s">
        <v>2</v>
      </c>
      <c r="L447" s="1">
        <v>4.3496869999999997E-3</v>
      </c>
      <c r="M447" s="1">
        <v>8.27073E-4</v>
      </c>
      <c r="N447" s="1">
        <v>9.57719E-4</v>
      </c>
      <c r="O447" s="1">
        <v>0</v>
      </c>
      <c r="P447" s="1">
        <v>0</v>
      </c>
      <c r="Q447" s="1">
        <v>1.559817E-3</v>
      </c>
    </row>
    <row r="448" spans="1:17" x14ac:dyDescent="0.3">
      <c r="A448" s="1">
        <v>7</v>
      </c>
      <c r="B448" s="24">
        <f t="shared" si="12"/>
        <v>0.62777777777777777</v>
      </c>
      <c r="C448" s="23">
        <f t="shared" si="13"/>
        <v>44047</v>
      </c>
      <c r="D448" s="23">
        <v>44047.627780000003</v>
      </c>
      <c r="E448" s="1">
        <v>5.1440235000000001E-2</v>
      </c>
      <c r="F448" s="1">
        <v>8.5336199999999998E-4</v>
      </c>
      <c r="G448" s="1">
        <v>4.5362199999999999E-4</v>
      </c>
      <c r="H448" s="1">
        <v>6.1665500000000002E-4</v>
      </c>
      <c r="I448" s="1">
        <v>0</v>
      </c>
      <c r="J448" s="1" t="s">
        <v>2</v>
      </c>
      <c r="K448" s="1" t="s">
        <v>2</v>
      </c>
      <c r="L448" s="1">
        <v>4.3496869999999997E-3</v>
      </c>
      <c r="M448" s="1">
        <v>0</v>
      </c>
      <c r="N448" s="1">
        <v>4.7879200000000002E-4</v>
      </c>
      <c r="O448" s="1">
        <v>4.3423600000000001E-4</v>
      </c>
      <c r="P448" s="1">
        <v>0</v>
      </c>
      <c r="Q448" s="1">
        <v>7.7979799999999995E-4</v>
      </c>
    </row>
    <row r="449" spans="1:17" x14ac:dyDescent="0.3">
      <c r="A449" s="1">
        <v>7</v>
      </c>
      <c r="B449" s="24">
        <f t="shared" si="12"/>
        <v>0.62847222222222221</v>
      </c>
      <c r="C449" s="23">
        <f t="shared" si="13"/>
        <v>44047</v>
      </c>
      <c r="D449" s="23">
        <v>44047.628470000003</v>
      </c>
      <c r="E449" s="1">
        <v>0.25723014</v>
      </c>
      <c r="F449" s="1">
        <v>1.137976E-3</v>
      </c>
      <c r="G449" s="1">
        <v>4.5362199999999999E-4</v>
      </c>
      <c r="H449" s="1">
        <v>6.1665500000000002E-4</v>
      </c>
      <c r="I449" s="1">
        <v>0</v>
      </c>
      <c r="J449" s="1" t="s">
        <v>2</v>
      </c>
      <c r="K449" s="1" t="s">
        <v>2</v>
      </c>
      <c r="L449" s="1">
        <v>1.4813863E-2</v>
      </c>
      <c r="M449" s="1">
        <v>8.27073E-4</v>
      </c>
      <c r="N449" s="1">
        <v>9.57719E-4</v>
      </c>
      <c r="O449" s="1">
        <v>4.3423600000000001E-4</v>
      </c>
      <c r="P449" s="1">
        <v>0</v>
      </c>
      <c r="Q449" s="1">
        <v>7.7979799999999995E-4</v>
      </c>
    </row>
    <row r="450" spans="1:17" x14ac:dyDescent="0.3">
      <c r="A450" s="1">
        <v>7</v>
      </c>
      <c r="B450" s="24">
        <f t="shared" si="12"/>
        <v>0.62916666666666665</v>
      </c>
      <c r="C450" s="23">
        <f t="shared" si="13"/>
        <v>44047</v>
      </c>
      <c r="D450" s="23">
        <v>44047.62917</v>
      </c>
      <c r="E450" s="1">
        <v>0.25723014</v>
      </c>
      <c r="F450" s="1">
        <v>7.706142E-3</v>
      </c>
      <c r="G450" s="1">
        <v>0</v>
      </c>
      <c r="H450" s="1">
        <v>1.233484E-3</v>
      </c>
      <c r="I450" s="1">
        <v>0</v>
      </c>
      <c r="J450" s="1" t="s">
        <v>2</v>
      </c>
      <c r="K450" s="1" t="s">
        <v>2</v>
      </c>
      <c r="L450" s="1">
        <v>5.2598077E-2</v>
      </c>
      <c r="M450" s="1">
        <v>0</v>
      </c>
      <c r="N450" s="1">
        <v>9.57719E-4</v>
      </c>
      <c r="O450" s="1">
        <v>0</v>
      </c>
      <c r="P450" s="1">
        <v>0</v>
      </c>
      <c r="Q450" s="1">
        <v>7.7979799999999995E-4</v>
      </c>
    </row>
    <row r="451" spans="1:17" x14ac:dyDescent="0.3">
      <c r="A451" s="1">
        <v>7</v>
      </c>
      <c r="B451" s="24">
        <f t="shared" ref="B451:B514" si="14">TIME(HOUR(D451),MINUTE(D451),SECOND(D451))</f>
        <v>0.62986111111111109</v>
      </c>
      <c r="C451" s="23">
        <f t="shared" ref="C451:C514" si="15">DATE(YEAR(D451),MONTH(D451),DAY(D451))</f>
        <v>44047</v>
      </c>
      <c r="D451" s="23">
        <v>44047.629860000001</v>
      </c>
      <c r="E451" s="1">
        <v>0.154320706</v>
      </c>
      <c r="F451" s="1">
        <v>1.4316389000000001E-2</v>
      </c>
      <c r="G451" s="1">
        <v>4.5362199999999999E-4</v>
      </c>
      <c r="H451" s="1">
        <v>1.8504859999999999E-3</v>
      </c>
      <c r="I451" s="1">
        <v>8.6704999999999996E-4</v>
      </c>
      <c r="J451" s="1" t="s">
        <v>2</v>
      </c>
      <c r="K451" s="1" t="s">
        <v>2</v>
      </c>
      <c r="L451" s="1">
        <v>9.0382290000000004E-2</v>
      </c>
      <c r="M451" s="1">
        <v>0</v>
      </c>
      <c r="N451" s="1">
        <v>4.7879200000000002E-4</v>
      </c>
      <c r="O451" s="1">
        <v>4.3423600000000001E-4</v>
      </c>
      <c r="P451" s="1">
        <v>3.9871299999999998E-4</v>
      </c>
      <c r="Q451" s="1">
        <v>1.559817E-3</v>
      </c>
    </row>
    <row r="452" spans="1:17" x14ac:dyDescent="0.3">
      <c r="A452" s="1">
        <v>7</v>
      </c>
      <c r="B452" s="24">
        <f t="shared" si="14"/>
        <v>0.63055555555555554</v>
      </c>
      <c r="C452" s="23">
        <f t="shared" si="15"/>
        <v>44047</v>
      </c>
      <c r="D452" s="23">
        <v>44047.630559999998</v>
      </c>
      <c r="E452" s="1">
        <v>0.154320706</v>
      </c>
      <c r="F452" s="1">
        <v>1.633652E-2</v>
      </c>
      <c r="G452" s="1">
        <v>4.5362199999999999E-4</v>
      </c>
      <c r="H452" s="1">
        <v>8.0300440000000001E-3</v>
      </c>
      <c r="I452" s="1">
        <v>0</v>
      </c>
      <c r="J452" s="1" t="s">
        <v>2</v>
      </c>
      <c r="K452" s="1" t="s">
        <v>2</v>
      </c>
      <c r="L452" s="1">
        <v>0.12816650299999999</v>
      </c>
      <c r="M452" s="1">
        <v>8.27073E-4</v>
      </c>
      <c r="N452" s="1">
        <v>9.57719E-4</v>
      </c>
      <c r="O452" s="1">
        <v>0</v>
      </c>
      <c r="P452" s="1">
        <v>7.97539E-4</v>
      </c>
      <c r="Q452" s="1">
        <v>7.7979799999999995E-4</v>
      </c>
    </row>
    <row r="453" spans="1:17" x14ac:dyDescent="0.3">
      <c r="A453" s="1">
        <v>7</v>
      </c>
      <c r="B453" s="24">
        <f t="shared" si="14"/>
        <v>0.63124999999999998</v>
      </c>
      <c r="C453" s="23">
        <f t="shared" si="15"/>
        <v>44047</v>
      </c>
      <c r="D453" s="23">
        <v>44047.631249999999</v>
      </c>
      <c r="E453" s="1">
        <v>0.154320706</v>
      </c>
      <c r="F453" s="1">
        <v>1.633652E-2</v>
      </c>
      <c r="G453" s="1">
        <v>1.815255E-3</v>
      </c>
      <c r="H453" s="1">
        <v>1.3606445999999999E-2</v>
      </c>
      <c r="I453" s="1">
        <v>8.6704999999999996E-4</v>
      </c>
      <c r="J453" s="1" t="s">
        <v>2</v>
      </c>
      <c r="K453" s="1" t="s">
        <v>2</v>
      </c>
      <c r="L453" s="1">
        <v>0.165950716</v>
      </c>
      <c r="M453" s="1">
        <v>8.27073E-4</v>
      </c>
      <c r="N453" s="1">
        <v>1.436781E-3</v>
      </c>
      <c r="O453" s="1">
        <v>4.3423600000000001E-4</v>
      </c>
      <c r="P453" s="1">
        <v>7.97539E-4</v>
      </c>
      <c r="Q453" s="1">
        <v>7.7979799999999995E-4</v>
      </c>
    </row>
    <row r="454" spans="1:17" x14ac:dyDescent="0.3">
      <c r="A454" s="1">
        <v>7</v>
      </c>
      <c r="B454" s="24">
        <f t="shared" si="14"/>
        <v>0.63194444444444442</v>
      </c>
      <c r="C454" s="23">
        <f t="shared" si="15"/>
        <v>44047</v>
      </c>
      <c r="D454" s="23">
        <v>44047.631939999999</v>
      </c>
      <c r="E454" s="1">
        <v>0.30868485699999998</v>
      </c>
      <c r="F454" s="1">
        <v>1.5181685E-2</v>
      </c>
      <c r="G454" s="1">
        <v>2.7236489999999999E-3</v>
      </c>
      <c r="H454" s="1">
        <v>1.4226911E-2</v>
      </c>
      <c r="I454" s="1">
        <v>1.734345E-3</v>
      </c>
      <c r="J454" s="1" t="s">
        <v>2</v>
      </c>
      <c r="K454" s="1" t="s">
        <v>2</v>
      </c>
      <c r="L454" s="1">
        <v>0.18473098199999999</v>
      </c>
      <c r="M454" s="1">
        <v>1.6543790000000001E-3</v>
      </c>
      <c r="N454" s="1">
        <v>1.915978E-3</v>
      </c>
      <c r="O454" s="1">
        <v>4.3423600000000001E-4</v>
      </c>
      <c r="P454" s="1">
        <v>1.196477E-3</v>
      </c>
      <c r="Q454" s="1">
        <v>1.559817E-3</v>
      </c>
    </row>
    <row r="455" spans="1:17" x14ac:dyDescent="0.3">
      <c r="A455" s="1">
        <v>7</v>
      </c>
      <c r="B455" s="24">
        <f t="shared" si="14"/>
        <v>0.63263888888888886</v>
      </c>
      <c r="C455" s="23">
        <f t="shared" si="15"/>
        <v>44047</v>
      </c>
      <c r="D455" s="23">
        <v>44047.632640000003</v>
      </c>
      <c r="E455" s="1">
        <v>0.46309244199999999</v>
      </c>
      <c r="F455" s="1">
        <v>1.7203474999999999E-2</v>
      </c>
      <c r="G455" s="1">
        <v>3.6325519999999998E-3</v>
      </c>
      <c r="H455" s="1">
        <v>1.7953322000000001E-2</v>
      </c>
      <c r="I455" s="1">
        <v>1.734345E-3</v>
      </c>
      <c r="J455" s="1" t="s">
        <v>2</v>
      </c>
      <c r="K455" s="1" t="s">
        <v>2</v>
      </c>
      <c r="L455" s="1">
        <v>0.162708831</v>
      </c>
      <c r="M455" s="1">
        <v>1.6543790000000001E-3</v>
      </c>
      <c r="N455" s="1">
        <v>4.7939849999999997E-3</v>
      </c>
      <c r="O455" s="1">
        <v>8.68595E-4</v>
      </c>
      <c r="P455" s="1">
        <v>3.1928490000000002E-3</v>
      </c>
      <c r="Q455" s="1">
        <v>1.559817E-3</v>
      </c>
    </row>
    <row r="456" spans="1:17" x14ac:dyDescent="0.3">
      <c r="A456" s="1">
        <v>7</v>
      </c>
      <c r="B456" s="24">
        <f t="shared" si="14"/>
        <v>0.6333333333333333</v>
      </c>
      <c r="C456" s="23">
        <f t="shared" si="15"/>
        <v>44047</v>
      </c>
      <c r="D456" s="23">
        <v>44047.633329999997</v>
      </c>
      <c r="E456" s="1">
        <v>0.360154052</v>
      </c>
      <c r="F456" s="1">
        <v>1.8070666999999999E-2</v>
      </c>
      <c r="G456" s="1">
        <v>7.7289250000000002E-3</v>
      </c>
      <c r="H456" s="1">
        <v>2.7920739E-2</v>
      </c>
      <c r="I456" s="1">
        <v>2.6018830000000001E-3</v>
      </c>
      <c r="J456" s="1" t="s">
        <v>2</v>
      </c>
      <c r="K456" s="1" t="s">
        <v>2</v>
      </c>
      <c r="L456" s="1">
        <v>0.14068668000000001</v>
      </c>
      <c r="M456" s="1">
        <v>3.3096900000000001E-3</v>
      </c>
      <c r="N456" s="1">
        <v>1.3457027999999999E-2</v>
      </c>
      <c r="O456" s="1">
        <v>4.3423600000000001E-4</v>
      </c>
      <c r="P456" s="1">
        <v>8.797582E-3</v>
      </c>
      <c r="Q456" s="1">
        <v>5.4631979999999998E-3</v>
      </c>
    </row>
    <row r="457" spans="1:17" x14ac:dyDescent="0.3">
      <c r="A457" s="1">
        <v>7</v>
      </c>
      <c r="B457" s="24">
        <f t="shared" si="14"/>
        <v>0.63402777777777775</v>
      </c>
      <c r="C457" s="23">
        <f t="shared" si="15"/>
        <v>44047</v>
      </c>
      <c r="D457" s="23">
        <v>44047.634030000001</v>
      </c>
      <c r="E457" s="1">
        <v>0.30868485699999998</v>
      </c>
      <c r="F457" s="1">
        <v>1.7781603E-2</v>
      </c>
      <c r="G457" s="1">
        <v>1.5036793E-2</v>
      </c>
      <c r="H457" s="1">
        <v>3.5425164000000002E-2</v>
      </c>
      <c r="I457" s="1">
        <v>2.6018830000000001E-3</v>
      </c>
      <c r="J457" s="1" t="s">
        <v>2</v>
      </c>
      <c r="K457" s="1" t="s">
        <v>2</v>
      </c>
      <c r="L457" s="1">
        <v>0.118664529</v>
      </c>
      <c r="M457" s="1">
        <v>4.1376939999999999E-3</v>
      </c>
      <c r="N457" s="1">
        <v>2.4589581999999999E-2</v>
      </c>
      <c r="O457" s="1">
        <v>4.3423600000000001E-4</v>
      </c>
      <c r="P457" s="1">
        <v>1.2412187999999999E-2</v>
      </c>
      <c r="Q457" s="1">
        <v>1.0937137E-2</v>
      </c>
    </row>
    <row r="458" spans="1:17" x14ac:dyDescent="0.3">
      <c r="A458" s="1">
        <v>7</v>
      </c>
      <c r="B458" s="24">
        <f t="shared" si="14"/>
        <v>0.63472222222222219</v>
      </c>
      <c r="C458" s="23">
        <f t="shared" si="15"/>
        <v>44047</v>
      </c>
      <c r="D458" s="23">
        <v>44047.634720000002</v>
      </c>
      <c r="E458" s="1">
        <v>0.154320706</v>
      </c>
      <c r="F458" s="1">
        <v>1.7492539000000001E-2</v>
      </c>
      <c r="G458" s="1">
        <v>1.7327160000000001E-2</v>
      </c>
      <c r="H458" s="1">
        <v>3.5425164000000002E-2</v>
      </c>
      <c r="I458" s="1">
        <v>2.6018830000000001E-3</v>
      </c>
      <c r="J458" s="1" t="s">
        <v>2</v>
      </c>
      <c r="K458" s="1" t="s">
        <v>2</v>
      </c>
      <c r="L458" s="1">
        <v>9.6642378000000001E-2</v>
      </c>
      <c r="M458" s="1">
        <v>4.1376939999999999E-3</v>
      </c>
      <c r="N458" s="1">
        <v>2.8964994000000001E-2</v>
      </c>
      <c r="O458" s="1">
        <v>4.3423600000000001E-4</v>
      </c>
      <c r="P458" s="1">
        <v>1.3619063000000001E-2</v>
      </c>
      <c r="Q458" s="1">
        <v>2.1917164999999999E-2</v>
      </c>
    </row>
    <row r="459" spans="1:17" x14ac:dyDescent="0.3">
      <c r="A459" s="1">
        <v>7</v>
      </c>
      <c r="B459" s="24">
        <f t="shared" si="14"/>
        <v>0.63541666666666663</v>
      </c>
      <c r="C459" s="23">
        <f t="shared" si="15"/>
        <v>44047</v>
      </c>
      <c r="D459" s="23">
        <v>44047.635419999999</v>
      </c>
      <c r="E459" s="1">
        <v>0</v>
      </c>
      <c r="F459" s="1">
        <v>1.7203474999999999E-2</v>
      </c>
      <c r="G459" s="1">
        <v>1.6868833E-2</v>
      </c>
      <c r="H459" s="1">
        <v>3.0419470000000001E-2</v>
      </c>
      <c r="I459" s="1">
        <v>1.734345E-3</v>
      </c>
      <c r="J459" s="1" t="s">
        <v>2</v>
      </c>
      <c r="K459" s="1" t="s">
        <v>2</v>
      </c>
      <c r="L459" s="1">
        <v>7.4620227999999997E-2</v>
      </c>
      <c r="M459" s="1">
        <v>3.3096900000000001E-3</v>
      </c>
      <c r="N459" s="1">
        <v>2.4104090000000002E-2</v>
      </c>
      <c r="O459" s="1">
        <v>0</v>
      </c>
      <c r="P459" s="1">
        <v>1.1608161000000001E-2</v>
      </c>
      <c r="Q459" s="1">
        <v>2.5848970999999998E-2</v>
      </c>
    </row>
    <row r="460" spans="1:17" x14ac:dyDescent="0.3">
      <c r="A460" s="1">
        <v>7</v>
      </c>
      <c r="B460" s="24">
        <f t="shared" si="14"/>
        <v>0.63611111111111118</v>
      </c>
      <c r="C460" s="23">
        <f t="shared" si="15"/>
        <v>44047</v>
      </c>
      <c r="D460" s="23">
        <v>44047.636109999999</v>
      </c>
      <c r="E460" s="1">
        <v>0</v>
      </c>
      <c r="F460" s="1">
        <v>1.6914411000000001E-2</v>
      </c>
      <c r="G460" s="1">
        <v>1.2292534000000001E-2</v>
      </c>
      <c r="H460" s="1">
        <v>1.8574994000000001E-2</v>
      </c>
      <c r="I460" s="1">
        <v>2.6018830000000001E-3</v>
      </c>
      <c r="J460" s="1" t="s">
        <v>2</v>
      </c>
      <c r="K460" s="1" t="s">
        <v>2</v>
      </c>
      <c r="L460" s="1">
        <v>5.2598077E-2</v>
      </c>
      <c r="M460" s="1">
        <v>4.1376939999999999E-3</v>
      </c>
      <c r="N460" s="1">
        <v>2.3133507000000001E-2</v>
      </c>
      <c r="O460" s="1">
        <v>4.3423600000000001E-4</v>
      </c>
      <c r="P460" s="1">
        <v>8.797582E-3</v>
      </c>
      <c r="Q460" s="1">
        <v>2.1917164999999999E-2</v>
      </c>
    </row>
    <row r="461" spans="1:17" x14ac:dyDescent="0.3">
      <c r="A461" s="1">
        <v>7</v>
      </c>
      <c r="B461" s="24">
        <f t="shared" si="14"/>
        <v>0.63680555555555551</v>
      </c>
      <c r="C461" s="23">
        <f t="shared" si="15"/>
        <v>44047</v>
      </c>
      <c r="D461" s="23">
        <v>44047.636810000004</v>
      </c>
      <c r="E461" s="1">
        <v>0.102880471</v>
      </c>
      <c r="F461" s="1">
        <v>9.4265059999999994E-3</v>
      </c>
      <c r="G461" s="1">
        <v>1.0009142E-2</v>
      </c>
      <c r="H461" s="1">
        <v>1.2986154999999999E-2</v>
      </c>
      <c r="I461" s="1">
        <v>8.6704999999999996E-4</v>
      </c>
      <c r="J461" s="1" t="s">
        <v>2</v>
      </c>
      <c r="K461" s="1" t="s">
        <v>2</v>
      </c>
      <c r="L461" s="1">
        <v>3.0575926E-2</v>
      </c>
      <c r="M461" s="1">
        <v>2.4819180000000001E-3</v>
      </c>
      <c r="N461" s="1">
        <v>1.6837716999999999E-2</v>
      </c>
      <c r="O461" s="1">
        <v>4.3423600000000001E-4</v>
      </c>
      <c r="P461" s="1">
        <v>5.9924749999999997E-3</v>
      </c>
      <c r="Q461" s="1">
        <v>1.4853659E-2</v>
      </c>
    </row>
    <row r="462" spans="1:17" x14ac:dyDescent="0.3">
      <c r="A462" s="1">
        <v>7</v>
      </c>
      <c r="B462" s="24">
        <f t="shared" si="14"/>
        <v>0.63750000000000007</v>
      </c>
      <c r="C462" s="23">
        <f t="shared" si="15"/>
        <v>44047</v>
      </c>
      <c r="D462" s="23">
        <v>44047.637499999997</v>
      </c>
      <c r="E462" s="1">
        <v>5.1440235000000001E-2</v>
      </c>
      <c r="F462" s="1">
        <v>6.8470329999999998E-3</v>
      </c>
      <c r="G462" s="1">
        <v>7.7289250000000002E-3</v>
      </c>
      <c r="H462" s="1">
        <v>9.8872879999999993E-3</v>
      </c>
      <c r="I462" s="1">
        <v>8.6704999999999996E-4</v>
      </c>
      <c r="J462" s="1" t="s">
        <v>2</v>
      </c>
      <c r="K462" s="1" t="s">
        <v>2</v>
      </c>
      <c r="L462" s="1">
        <v>2.1809492999999999E-2</v>
      </c>
      <c r="M462" s="1">
        <v>3.3096900000000001E-3</v>
      </c>
      <c r="N462" s="1">
        <v>1.3457027999999999E-2</v>
      </c>
      <c r="O462" s="1">
        <v>0</v>
      </c>
      <c r="P462" s="1">
        <v>4.7919629999999998E-3</v>
      </c>
      <c r="Q462" s="1">
        <v>1.0937137E-2</v>
      </c>
    </row>
    <row r="463" spans="1:17" x14ac:dyDescent="0.3">
      <c r="A463" s="1">
        <v>7</v>
      </c>
      <c r="B463" s="24">
        <f t="shared" si="14"/>
        <v>0.6381944444444444</v>
      </c>
      <c r="C463" s="23">
        <f t="shared" si="15"/>
        <v>44047</v>
      </c>
      <c r="D463" s="23">
        <v>44047.638189999998</v>
      </c>
      <c r="E463" s="1">
        <v>0</v>
      </c>
      <c r="F463" s="1">
        <v>5.4167770000000002E-3</v>
      </c>
      <c r="G463" s="1">
        <v>5.907041E-3</v>
      </c>
      <c r="H463" s="1">
        <v>8.0300440000000001E-3</v>
      </c>
      <c r="I463" s="1">
        <v>1.734345E-3</v>
      </c>
      <c r="J463" s="1" t="s">
        <v>2</v>
      </c>
      <c r="K463" s="1" t="s">
        <v>2</v>
      </c>
      <c r="L463" s="1">
        <v>1.5687464000000002E-2</v>
      </c>
      <c r="M463" s="1">
        <v>2.4819180000000001E-3</v>
      </c>
      <c r="N463" s="1">
        <v>1.0564517000000001E-2</v>
      </c>
      <c r="O463" s="1">
        <v>4.3423600000000001E-4</v>
      </c>
      <c r="P463" s="1">
        <v>2.79335E-3</v>
      </c>
      <c r="Q463" s="1">
        <v>1.0154488999999999E-2</v>
      </c>
    </row>
    <row r="464" spans="1:17" x14ac:dyDescent="0.3">
      <c r="A464" s="1">
        <v>7</v>
      </c>
      <c r="B464" s="24">
        <f t="shared" si="14"/>
        <v>0.63888888888888895</v>
      </c>
      <c r="C464" s="23">
        <f t="shared" si="15"/>
        <v>44047</v>
      </c>
      <c r="D464" s="23">
        <v>44047.638890000002</v>
      </c>
      <c r="E464" s="1">
        <v>0</v>
      </c>
      <c r="F464" s="1">
        <v>4.5595799999999997E-3</v>
      </c>
      <c r="G464" s="1">
        <v>5.4518889999999997E-3</v>
      </c>
      <c r="H464" s="1">
        <v>6.7927459999999997E-3</v>
      </c>
      <c r="I464" s="1">
        <v>8.6704999999999996E-4</v>
      </c>
      <c r="J464" s="1" t="s">
        <v>2</v>
      </c>
      <c r="K464" s="1" t="s">
        <v>2</v>
      </c>
      <c r="L464" s="1">
        <v>1.2194524E-2</v>
      </c>
      <c r="M464" s="1">
        <v>2.4819180000000001E-3</v>
      </c>
      <c r="N464" s="1">
        <v>9.1200710000000004E-3</v>
      </c>
      <c r="O464" s="1">
        <v>0</v>
      </c>
      <c r="P464" s="1">
        <v>2.3939640000000002E-3</v>
      </c>
      <c r="Q464" s="1">
        <v>7.0260849999999996E-3</v>
      </c>
    </row>
    <row r="465" spans="1:17" x14ac:dyDescent="0.3">
      <c r="A465" s="1">
        <v>7</v>
      </c>
      <c r="B465" s="24">
        <f t="shared" si="14"/>
        <v>0.63958333333333328</v>
      </c>
      <c r="C465" s="23">
        <f t="shared" si="15"/>
        <v>44047</v>
      </c>
      <c r="D465" s="23">
        <v>44047.639580000003</v>
      </c>
      <c r="E465" s="1">
        <v>0</v>
      </c>
      <c r="F465" s="1">
        <v>3.4177679999999998E-3</v>
      </c>
      <c r="G465" s="1">
        <v>4.9968640000000002E-3</v>
      </c>
      <c r="H465" s="1">
        <v>4.9380980000000001E-3</v>
      </c>
      <c r="I465" s="1">
        <v>0</v>
      </c>
      <c r="J465" s="1" t="s">
        <v>2</v>
      </c>
      <c r="K465" s="1" t="s">
        <v>2</v>
      </c>
      <c r="L465" s="1">
        <v>9.5773799999999999E-3</v>
      </c>
      <c r="M465" s="1">
        <v>1.6543790000000001E-3</v>
      </c>
      <c r="N465" s="1">
        <v>7.1960230000000002E-3</v>
      </c>
      <c r="O465" s="1">
        <v>4.3423600000000001E-4</v>
      </c>
      <c r="P465" s="1">
        <v>1.595527E-3</v>
      </c>
      <c r="Q465" s="1">
        <v>7.0260849999999996E-3</v>
      </c>
    </row>
    <row r="466" spans="1:17" x14ac:dyDescent="0.3">
      <c r="A466" s="1">
        <v>7</v>
      </c>
      <c r="B466" s="24">
        <f t="shared" si="14"/>
        <v>0.64027777777777783</v>
      </c>
      <c r="C466" s="23">
        <f t="shared" si="15"/>
        <v>44047</v>
      </c>
      <c r="D466" s="23">
        <v>44047.64028</v>
      </c>
      <c r="E466" s="1">
        <v>0</v>
      </c>
      <c r="F466" s="1">
        <v>3.1325139999999999E-3</v>
      </c>
      <c r="G466" s="1">
        <v>4.0871950000000001E-3</v>
      </c>
      <c r="H466" s="1">
        <v>4.3202290000000001E-3</v>
      </c>
      <c r="I466" s="1">
        <v>8.6704999999999996E-4</v>
      </c>
      <c r="J466" s="1" t="s">
        <v>2</v>
      </c>
      <c r="K466" s="1" t="s">
        <v>2</v>
      </c>
      <c r="L466" s="1">
        <v>6.962434E-3</v>
      </c>
      <c r="M466" s="1">
        <v>2.4819180000000001E-3</v>
      </c>
      <c r="N466" s="1">
        <v>6.234804E-3</v>
      </c>
      <c r="O466" s="1">
        <v>4.3423600000000001E-4</v>
      </c>
      <c r="P466" s="1">
        <v>1.196477E-3</v>
      </c>
      <c r="Q466" s="1">
        <v>4.6820830000000001E-3</v>
      </c>
    </row>
    <row r="467" spans="1:17" x14ac:dyDescent="0.3">
      <c r="A467" s="1">
        <v>7</v>
      </c>
      <c r="B467" s="24">
        <f t="shared" si="14"/>
        <v>0.64097222222222217</v>
      </c>
      <c r="C467" s="23">
        <f t="shared" si="15"/>
        <v>44047</v>
      </c>
      <c r="D467" s="23">
        <v>44047.64097</v>
      </c>
      <c r="E467" s="1">
        <v>0</v>
      </c>
      <c r="F467" s="1">
        <v>2.277233E-3</v>
      </c>
      <c r="G467" s="1">
        <v>3.1780369999999999E-3</v>
      </c>
      <c r="H467" s="1">
        <v>4.3202290000000001E-3</v>
      </c>
      <c r="I467" s="1">
        <v>0</v>
      </c>
      <c r="J467" s="1" t="s">
        <v>2</v>
      </c>
      <c r="K467" s="1" t="s">
        <v>2</v>
      </c>
      <c r="L467" s="1">
        <v>5.2203579999999996E-3</v>
      </c>
      <c r="M467" s="1">
        <v>1.6543790000000001E-3</v>
      </c>
      <c r="N467" s="1">
        <v>5.2741239999999998E-3</v>
      </c>
      <c r="O467" s="1">
        <v>0</v>
      </c>
      <c r="P467" s="1">
        <v>1.196477E-3</v>
      </c>
      <c r="Q467" s="1">
        <v>3.901187E-3</v>
      </c>
    </row>
    <row r="468" spans="1:17" x14ac:dyDescent="0.3">
      <c r="A468" s="1">
        <v>7</v>
      </c>
      <c r="B468" s="24">
        <f t="shared" si="14"/>
        <v>0.64166666666666672</v>
      </c>
      <c r="C468" s="23">
        <f t="shared" si="15"/>
        <v>44047</v>
      </c>
      <c r="D468" s="23">
        <v>44047.641669999997</v>
      </c>
      <c r="E468" s="1">
        <v>0</v>
      </c>
      <c r="F468" s="1">
        <v>2.277233E-3</v>
      </c>
      <c r="G468" s="1">
        <v>3.1780369999999999E-3</v>
      </c>
      <c r="H468" s="1">
        <v>3.08501E-3</v>
      </c>
      <c r="I468" s="1">
        <v>8.6704999999999996E-4</v>
      </c>
      <c r="J468" s="1" t="s">
        <v>2</v>
      </c>
      <c r="K468" s="1" t="s">
        <v>2</v>
      </c>
      <c r="L468" s="1">
        <v>4.3496869999999997E-3</v>
      </c>
      <c r="M468" s="1">
        <v>8.27073E-4</v>
      </c>
      <c r="N468" s="1">
        <v>5.2741239999999998E-3</v>
      </c>
      <c r="O468" s="1">
        <v>4.3423600000000001E-4</v>
      </c>
      <c r="P468" s="1">
        <v>7.97539E-4</v>
      </c>
      <c r="Q468" s="1">
        <v>3.901187E-3</v>
      </c>
    </row>
    <row r="469" spans="1:17" x14ac:dyDescent="0.3">
      <c r="A469" s="1">
        <v>7</v>
      </c>
      <c r="B469" s="24">
        <f t="shared" si="14"/>
        <v>0.64236111111111105</v>
      </c>
      <c r="C469" s="23">
        <f t="shared" si="15"/>
        <v>44047</v>
      </c>
      <c r="D469" s="23">
        <v>44047.642359999998</v>
      </c>
      <c r="E469" s="1">
        <v>0</v>
      </c>
      <c r="F469" s="1">
        <v>1.7074449999999999E-3</v>
      </c>
      <c r="G469" s="1">
        <v>2.7236489999999999E-3</v>
      </c>
      <c r="H469" s="1">
        <v>3.08501E-3</v>
      </c>
      <c r="I469" s="1">
        <v>0</v>
      </c>
      <c r="J469" s="1" t="s">
        <v>2</v>
      </c>
      <c r="K469" s="1" t="s">
        <v>2</v>
      </c>
      <c r="L469" s="1">
        <v>4.3496869999999997E-3</v>
      </c>
      <c r="M469" s="1">
        <v>1.6543790000000001E-3</v>
      </c>
      <c r="N469" s="1">
        <v>4.3139809999999997E-3</v>
      </c>
      <c r="O469" s="1">
        <v>0</v>
      </c>
      <c r="P469" s="1">
        <v>7.97539E-4</v>
      </c>
      <c r="Q469" s="1">
        <v>3.1205109999999999E-3</v>
      </c>
    </row>
    <row r="470" spans="1:17" x14ac:dyDescent="0.3">
      <c r="A470" s="1">
        <v>7</v>
      </c>
      <c r="B470" s="24">
        <f t="shared" si="14"/>
        <v>0.6430555555555556</v>
      </c>
      <c r="C470" s="23">
        <f t="shared" si="15"/>
        <v>44047</v>
      </c>
      <c r="D470" s="23">
        <v>44047.643060000002</v>
      </c>
      <c r="E470" s="1">
        <v>0</v>
      </c>
      <c r="F470" s="1">
        <v>1.7074449999999999E-3</v>
      </c>
      <c r="G470" s="1">
        <v>2.7236489999999999E-3</v>
      </c>
      <c r="H470" s="1">
        <v>2.4676609999999999E-3</v>
      </c>
      <c r="I470" s="1">
        <v>8.6704999999999996E-4</v>
      </c>
      <c r="J470" s="1" t="s">
        <v>2</v>
      </c>
      <c r="K470" s="1" t="s">
        <v>2</v>
      </c>
      <c r="L470" s="1">
        <v>3.4792600000000001E-3</v>
      </c>
      <c r="M470" s="1">
        <v>1.6543790000000001E-3</v>
      </c>
      <c r="N470" s="1">
        <v>3.8341109999999999E-3</v>
      </c>
      <c r="O470" s="1">
        <v>4.3423600000000001E-4</v>
      </c>
      <c r="P470" s="1">
        <v>3.9871299999999998E-4</v>
      </c>
      <c r="Q470" s="1">
        <v>3.1205109999999999E-3</v>
      </c>
    </row>
    <row r="471" spans="1:17" x14ac:dyDescent="0.3">
      <c r="A471" s="1">
        <v>7</v>
      </c>
      <c r="B471" s="24">
        <f t="shared" si="14"/>
        <v>0.64374999999999993</v>
      </c>
      <c r="C471" s="23">
        <f t="shared" si="15"/>
        <v>44047</v>
      </c>
      <c r="D471" s="23">
        <v>44047.643750000003</v>
      </c>
      <c r="E471" s="1">
        <v>0</v>
      </c>
      <c r="F471" s="1">
        <v>1.42267E-3</v>
      </c>
      <c r="G471" s="1">
        <v>1.815255E-3</v>
      </c>
      <c r="H471" s="1">
        <v>2.4676609999999999E-3</v>
      </c>
      <c r="I471" s="1">
        <v>0</v>
      </c>
      <c r="J471" s="1" t="s">
        <v>2</v>
      </c>
      <c r="K471" s="1" t="s">
        <v>2</v>
      </c>
      <c r="L471" s="1">
        <v>2.6090779999999999E-3</v>
      </c>
      <c r="M471" s="1">
        <v>8.27073E-4</v>
      </c>
      <c r="N471" s="1">
        <v>3.8341109999999999E-3</v>
      </c>
      <c r="O471" s="1">
        <v>4.3423600000000001E-4</v>
      </c>
      <c r="P471" s="1">
        <v>7.97539E-4</v>
      </c>
      <c r="Q471" s="1">
        <v>3.1205109999999999E-3</v>
      </c>
    </row>
    <row r="472" spans="1:17" x14ac:dyDescent="0.3">
      <c r="A472" s="1">
        <v>7</v>
      </c>
      <c r="B472" s="24">
        <f t="shared" si="14"/>
        <v>0.64444444444444449</v>
      </c>
      <c r="C472" s="23">
        <f t="shared" si="15"/>
        <v>44047</v>
      </c>
      <c r="D472" s="23">
        <v>44047.644439999996</v>
      </c>
      <c r="E472" s="1">
        <v>0</v>
      </c>
      <c r="F472" s="1">
        <v>1.137976E-3</v>
      </c>
      <c r="G472" s="1">
        <v>1.815255E-3</v>
      </c>
      <c r="H472" s="1">
        <v>2.4676609999999999E-3</v>
      </c>
      <c r="I472" s="1">
        <v>0</v>
      </c>
      <c r="J472" s="1" t="s">
        <v>2</v>
      </c>
      <c r="K472" s="1" t="s">
        <v>2</v>
      </c>
      <c r="L472" s="1">
        <v>1.739141E-3</v>
      </c>
      <c r="M472" s="1">
        <v>8.27073E-4</v>
      </c>
      <c r="N472" s="1">
        <v>3.3543760000000001E-3</v>
      </c>
      <c r="O472" s="1">
        <v>0</v>
      </c>
      <c r="P472" s="1">
        <v>3.9871299999999998E-4</v>
      </c>
      <c r="Q472" s="1">
        <v>2.3400539999999998E-3</v>
      </c>
    </row>
    <row r="473" spans="1:17" x14ac:dyDescent="0.3">
      <c r="A473" s="1">
        <v>7</v>
      </c>
      <c r="B473" s="24">
        <f t="shared" si="14"/>
        <v>0.64513888888888882</v>
      </c>
      <c r="C473" s="23">
        <f t="shared" si="15"/>
        <v>44047</v>
      </c>
      <c r="D473" s="23">
        <v>44047.645140000001</v>
      </c>
      <c r="E473" s="1">
        <v>0</v>
      </c>
      <c r="F473" s="1">
        <v>1.42267E-3</v>
      </c>
      <c r="G473" s="1">
        <v>1.815255E-3</v>
      </c>
      <c r="H473" s="1">
        <v>1.8504859999999999E-3</v>
      </c>
      <c r="I473" s="1">
        <v>8.6704999999999996E-4</v>
      </c>
      <c r="J473" s="1" t="s">
        <v>2</v>
      </c>
      <c r="K473" s="1" t="s">
        <v>2</v>
      </c>
      <c r="L473" s="1">
        <v>2.6090779999999999E-3</v>
      </c>
      <c r="M473" s="1">
        <v>8.27073E-4</v>
      </c>
      <c r="N473" s="1">
        <v>2.874775E-3</v>
      </c>
      <c r="O473" s="1">
        <v>4.3423600000000001E-4</v>
      </c>
      <c r="P473" s="1">
        <v>3.9871299999999998E-4</v>
      </c>
      <c r="Q473" s="1">
        <v>3.1205109999999999E-3</v>
      </c>
    </row>
    <row r="474" spans="1:17" x14ac:dyDescent="0.3">
      <c r="A474" s="1">
        <v>7</v>
      </c>
      <c r="B474" s="24">
        <f t="shared" si="14"/>
        <v>0.64583333333333337</v>
      </c>
      <c r="C474" s="23">
        <f t="shared" si="15"/>
        <v>44047</v>
      </c>
      <c r="D474" s="23">
        <v>44047.645830000001</v>
      </c>
      <c r="E474" s="1">
        <v>0</v>
      </c>
      <c r="F474" s="1">
        <v>8.5336199999999998E-4</v>
      </c>
      <c r="G474" s="1">
        <v>1.36125E-3</v>
      </c>
      <c r="H474" s="1">
        <v>1.8504859999999999E-3</v>
      </c>
      <c r="I474" s="1">
        <v>0</v>
      </c>
      <c r="J474" s="1" t="s">
        <v>2</v>
      </c>
      <c r="K474" s="1" t="s">
        <v>2</v>
      </c>
      <c r="L474" s="1">
        <v>1.739141E-3</v>
      </c>
      <c r="M474" s="1">
        <v>8.27073E-4</v>
      </c>
      <c r="N474" s="1">
        <v>2.874775E-3</v>
      </c>
      <c r="O474" s="1">
        <v>4.3423600000000001E-4</v>
      </c>
      <c r="P474" s="1">
        <v>3.9871299999999998E-4</v>
      </c>
      <c r="Q474" s="1">
        <v>2.3400539999999998E-3</v>
      </c>
    </row>
    <row r="475" spans="1:17" x14ac:dyDescent="0.3">
      <c r="A475" s="1">
        <v>7</v>
      </c>
      <c r="B475" s="24">
        <f t="shared" si="14"/>
        <v>0.64652777777777781</v>
      </c>
      <c r="C475" s="23">
        <f t="shared" si="15"/>
        <v>44047</v>
      </c>
      <c r="D475" s="23">
        <v>44047.646529999998</v>
      </c>
      <c r="E475" s="1">
        <v>0</v>
      </c>
      <c r="F475" s="1">
        <v>8.5336199999999998E-4</v>
      </c>
      <c r="G475" s="1">
        <v>1.36125E-3</v>
      </c>
      <c r="H475" s="1">
        <v>1.233484E-3</v>
      </c>
      <c r="I475" s="1">
        <v>0</v>
      </c>
      <c r="J475" s="1" t="s">
        <v>2</v>
      </c>
      <c r="K475" s="1" t="s">
        <v>2</v>
      </c>
      <c r="L475" s="1">
        <v>1.739141E-3</v>
      </c>
      <c r="M475" s="1">
        <v>8.27073E-4</v>
      </c>
      <c r="N475" s="1">
        <v>2.395309E-3</v>
      </c>
      <c r="O475" s="1">
        <v>0</v>
      </c>
      <c r="P475" s="1">
        <v>3.9871299999999998E-4</v>
      </c>
      <c r="Q475" s="1">
        <v>3.1205109999999999E-3</v>
      </c>
    </row>
    <row r="476" spans="1:17" x14ac:dyDescent="0.3">
      <c r="A476" s="1">
        <v>7</v>
      </c>
      <c r="B476" s="24">
        <f t="shared" si="14"/>
        <v>0.64722222222222225</v>
      </c>
      <c r="C476" s="23">
        <f t="shared" si="15"/>
        <v>44047</v>
      </c>
      <c r="D476" s="23">
        <v>44047.647219999999</v>
      </c>
      <c r="E476" s="1">
        <v>0</v>
      </c>
      <c r="F476" s="1">
        <v>8.5336199999999998E-4</v>
      </c>
      <c r="G476" s="1">
        <v>1.36125E-3</v>
      </c>
      <c r="H476" s="1">
        <v>1.8504859999999999E-3</v>
      </c>
      <c r="I476" s="1">
        <v>0</v>
      </c>
      <c r="J476" s="1" t="s">
        <v>2</v>
      </c>
      <c r="K476" s="1" t="s">
        <v>2</v>
      </c>
      <c r="L476" s="1">
        <v>1.739141E-3</v>
      </c>
      <c r="M476" s="1">
        <v>8.27073E-4</v>
      </c>
      <c r="N476" s="1">
        <v>2.395309E-3</v>
      </c>
      <c r="O476" s="1">
        <v>4.3423600000000001E-4</v>
      </c>
      <c r="P476" s="1">
        <v>3.9871299999999998E-4</v>
      </c>
      <c r="Q476" s="1">
        <v>2.3400539999999998E-3</v>
      </c>
    </row>
    <row r="477" spans="1:17" x14ac:dyDescent="0.3">
      <c r="A477" s="1">
        <v>7</v>
      </c>
      <c r="B477" s="24">
        <f t="shared" si="14"/>
        <v>0.6479166666666667</v>
      </c>
      <c r="C477" s="23">
        <f t="shared" si="15"/>
        <v>44047</v>
      </c>
      <c r="D477" s="23">
        <v>44047.647920000003</v>
      </c>
      <c r="E477" s="1">
        <v>0</v>
      </c>
      <c r="F477" s="1">
        <v>8.5336199999999998E-4</v>
      </c>
      <c r="G477" s="1">
        <v>9.0737200000000004E-4</v>
      </c>
      <c r="H477" s="1">
        <v>1.233484E-3</v>
      </c>
      <c r="I477" s="1">
        <v>8.6704999999999996E-4</v>
      </c>
      <c r="J477" s="1" t="s">
        <v>2</v>
      </c>
      <c r="K477" s="1" t="s">
        <v>2</v>
      </c>
      <c r="L477" s="1">
        <v>8.6944799999999999E-4</v>
      </c>
      <c r="M477" s="1">
        <v>8.27073E-4</v>
      </c>
      <c r="N477" s="1">
        <v>2.395309E-3</v>
      </c>
      <c r="O477" s="1">
        <v>4.3423600000000001E-4</v>
      </c>
      <c r="P477" s="1">
        <v>0</v>
      </c>
      <c r="Q477" s="1">
        <v>2.3400539999999998E-3</v>
      </c>
    </row>
    <row r="478" spans="1:17" x14ac:dyDescent="0.3">
      <c r="A478" s="1">
        <v>7</v>
      </c>
      <c r="B478" s="24">
        <f t="shared" si="14"/>
        <v>0.64861111111111114</v>
      </c>
      <c r="C478" s="23">
        <f t="shared" si="15"/>
        <v>44047</v>
      </c>
      <c r="D478" s="23">
        <v>44047.648609999997</v>
      </c>
      <c r="E478" s="1">
        <v>0</v>
      </c>
      <c r="F478" s="1">
        <v>8.5336199999999998E-4</v>
      </c>
      <c r="G478" s="1">
        <v>9.0737200000000004E-4</v>
      </c>
      <c r="H478" s="1">
        <v>1.233484E-3</v>
      </c>
      <c r="I478" s="1">
        <v>0</v>
      </c>
      <c r="J478" s="1" t="s">
        <v>2</v>
      </c>
      <c r="K478" s="1" t="s">
        <v>2</v>
      </c>
      <c r="L478" s="1">
        <v>1.739141E-3</v>
      </c>
      <c r="M478" s="1">
        <v>8.27073E-4</v>
      </c>
      <c r="N478" s="1">
        <v>2.395309E-3</v>
      </c>
      <c r="O478" s="1">
        <v>0</v>
      </c>
      <c r="P478" s="1">
        <v>3.9871299999999998E-4</v>
      </c>
      <c r="Q478" s="1">
        <v>2.3400539999999998E-3</v>
      </c>
    </row>
    <row r="479" spans="1:17" x14ac:dyDescent="0.3">
      <c r="A479" s="1">
        <v>7</v>
      </c>
      <c r="B479" s="24">
        <f t="shared" si="14"/>
        <v>0.64930555555555558</v>
      </c>
      <c r="C479" s="23">
        <f t="shared" si="15"/>
        <v>44047</v>
      </c>
      <c r="D479" s="23">
        <v>44047.649310000001</v>
      </c>
      <c r="E479" s="1">
        <v>0</v>
      </c>
      <c r="F479" s="1">
        <v>5.6882799999999996E-4</v>
      </c>
      <c r="G479" s="1">
        <v>9.0737200000000004E-4</v>
      </c>
      <c r="H479" s="1">
        <v>1.233484E-3</v>
      </c>
      <c r="I479" s="1">
        <v>0</v>
      </c>
      <c r="J479" s="1" t="s">
        <v>2</v>
      </c>
      <c r="K479" s="1" t="s">
        <v>2</v>
      </c>
      <c r="L479" s="1">
        <v>8.6944799999999999E-4</v>
      </c>
      <c r="M479" s="1">
        <v>8.27073E-4</v>
      </c>
      <c r="N479" s="1">
        <v>1.915978E-3</v>
      </c>
      <c r="O479" s="1">
        <v>4.3423600000000001E-4</v>
      </c>
      <c r="P479" s="1">
        <v>0</v>
      </c>
      <c r="Q479" s="1">
        <v>2.3400539999999998E-3</v>
      </c>
    </row>
    <row r="480" spans="1:17" x14ac:dyDescent="0.3">
      <c r="A480" s="1">
        <v>7</v>
      </c>
      <c r="B480" s="24">
        <f t="shared" si="14"/>
        <v>0.65</v>
      </c>
      <c r="C480" s="23">
        <f t="shared" si="15"/>
        <v>44047</v>
      </c>
      <c r="D480" s="23">
        <v>44047.65</v>
      </c>
      <c r="E480" s="1">
        <v>0</v>
      </c>
      <c r="F480" s="1">
        <v>8.5336199999999998E-4</v>
      </c>
      <c r="G480" s="1">
        <v>9.0737200000000004E-4</v>
      </c>
      <c r="H480" s="1">
        <v>6.1665500000000002E-4</v>
      </c>
      <c r="I480" s="1">
        <v>0</v>
      </c>
      <c r="J480" s="1" t="s">
        <v>2</v>
      </c>
      <c r="K480" s="1" t="s">
        <v>2</v>
      </c>
      <c r="L480" s="1">
        <v>8.6944799999999999E-4</v>
      </c>
      <c r="M480" s="1">
        <v>8.27073E-4</v>
      </c>
      <c r="N480" s="1">
        <v>1.915978E-3</v>
      </c>
      <c r="O480" s="1">
        <v>4.3423600000000001E-4</v>
      </c>
      <c r="P480" s="1">
        <v>3.9871299999999998E-4</v>
      </c>
      <c r="Q480" s="1">
        <v>2.3400539999999998E-3</v>
      </c>
    </row>
    <row r="481" spans="1:17" x14ac:dyDescent="0.3">
      <c r="A481" s="1">
        <v>7</v>
      </c>
      <c r="B481" s="24">
        <f t="shared" si="14"/>
        <v>0.65069444444444446</v>
      </c>
      <c r="C481" s="23">
        <f t="shared" si="15"/>
        <v>44047</v>
      </c>
      <c r="D481" s="23">
        <v>44047.650690000002</v>
      </c>
      <c r="E481" s="1">
        <v>0</v>
      </c>
      <c r="F481" s="1">
        <v>5.6882799999999996E-4</v>
      </c>
      <c r="G481" s="1">
        <v>9.0737200000000004E-4</v>
      </c>
      <c r="H481" s="1">
        <v>1.233484E-3</v>
      </c>
      <c r="I481" s="1">
        <v>0</v>
      </c>
      <c r="J481" s="1" t="s">
        <v>2</v>
      </c>
      <c r="K481" s="1" t="s">
        <v>2</v>
      </c>
      <c r="L481" s="1">
        <v>8.6944799999999999E-4</v>
      </c>
      <c r="M481" s="1">
        <v>0</v>
      </c>
      <c r="N481" s="1">
        <v>1.436781E-3</v>
      </c>
      <c r="O481" s="1">
        <v>0</v>
      </c>
      <c r="P481" s="1">
        <v>0</v>
      </c>
      <c r="Q481" s="1">
        <v>2.3400539999999998E-3</v>
      </c>
    </row>
    <row r="482" spans="1:17" x14ac:dyDescent="0.3">
      <c r="A482" s="1">
        <v>7</v>
      </c>
      <c r="B482" s="24">
        <f t="shared" si="14"/>
        <v>0.65138888888888891</v>
      </c>
      <c r="C482" s="23">
        <f t="shared" si="15"/>
        <v>44047</v>
      </c>
      <c r="D482" s="23">
        <v>44047.651389999999</v>
      </c>
      <c r="E482" s="1">
        <v>0</v>
      </c>
      <c r="F482" s="1">
        <v>5.6882799999999996E-4</v>
      </c>
      <c r="G482" s="1">
        <v>9.0737200000000004E-4</v>
      </c>
      <c r="H482" s="1">
        <v>6.1665500000000002E-4</v>
      </c>
      <c r="I482" s="1">
        <v>0</v>
      </c>
      <c r="J482" s="1" t="s">
        <v>2</v>
      </c>
      <c r="K482" s="1" t="s">
        <v>2</v>
      </c>
      <c r="L482" s="1">
        <v>8.6944799999999999E-4</v>
      </c>
      <c r="M482" s="1">
        <v>8.27073E-4</v>
      </c>
      <c r="N482" s="1">
        <v>1.436781E-3</v>
      </c>
      <c r="O482" s="1">
        <v>4.3423600000000001E-4</v>
      </c>
      <c r="P482" s="1">
        <v>3.9871299999999998E-4</v>
      </c>
      <c r="Q482" s="1">
        <v>1.559817E-3</v>
      </c>
    </row>
    <row r="483" spans="1:17" x14ac:dyDescent="0.3">
      <c r="A483" s="1">
        <v>7</v>
      </c>
      <c r="B483" s="24">
        <f t="shared" si="14"/>
        <v>0.65208333333333335</v>
      </c>
      <c r="C483" s="23">
        <f t="shared" si="15"/>
        <v>44047</v>
      </c>
      <c r="D483" s="23">
        <v>44047.65208</v>
      </c>
      <c r="E483" s="1">
        <v>0</v>
      </c>
      <c r="F483" s="1">
        <v>5.6882799999999996E-4</v>
      </c>
      <c r="G483" s="1">
        <v>4.5362199999999999E-4</v>
      </c>
      <c r="H483" s="1">
        <v>1.233484E-3</v>
      </c>
      <c r="I483" s="1">
        <v>0</v>
      </c>
      <c r="J483" s="1" t="s">
        <v>2</v>
      </c>
      <c r="K483" s="1" t="s">
        <v>2</v>
      </c>
      <c r="L483" s="1">
        <v>8.6944799999999999E-4</v>
      </c>
      <c r="M483" s="1">
        <v>8.27073E-4</v>
      </c>
      <c r="N483" s="1">
        <v>1.915978E-3</v>
      </c>
      <c r="O483" s="1">
        <v>4.3423600000000001E-4</v>
      </c>
      <c r="P483" s="1">
        <v>0</v>
      </c>
      <c r="Q483" s="1">
        <v>1.559817E-3</v>
      </c>
    </row>
    <row r="484" spans="1:17" x14ac:dyDescent="0.3">
      <c r="A484" s="1">
        <v>7</v>
      </c>
      <c r="B484" s="24">
        <f t="shared" si="14"/>
        <v>0.65277777777777779</v>
      </c>
      <c r="C484" s="23">
        <f t="shared" si="15"/>
        <v>44047</v>
      </c>
      <c r="D484" s="23">
        <v>44047.652779999997</v>
      </c>
      <c r="E484" s="1">
        <v>0</v>
      </c>
      <c r="F484" s="1">
        <v>2.84374E-4</v>
      </c>
      <c r="G484" s="1">
        <v>9.0737200000000004E-4</v>
      </c>
      <c r="H484" s="1">
        <v>6.1665500000000002E-4</v>
      </c>
      <c r="I484" s="1">
        <v>0</v>
      </c>
      <c r="J484" s="1" t="s">
        <v>2</v>
      </c>
      <c r="K484" s="1" t="s">
        <v>2</v>
      </c>
      <c r="L484" s="1">
        <v>8.6944799999999999E-4</v>
      </c>
      <c r="M484" s="1">
        <v>0</v>
      </c>
      <c r="N484" s="1">
        <v>9.57719E-4</v>
      </c>
      <c r="O484" s="1">
        <v>0</v>
      </c>
      <c r="P484" s="1">
        <v>3.9871299999999998E-4</v>
      </c>
      <c r="Q484" s="1">
        <v>2.3400539999999998E-3</v>
      </c>
    </row>
    <row r="485" spans="1:17" x14ac:dyDescent="0.3">
      <c r="A485" s="1">
        <v>7</v>
      </c>
      <c r="B485" s="24">
        <f t="shared" si="14"/>
        <v>0.65347222222222223</v>
      </c>
      <c r="C485" s="23">
        <f t="shared" si="15"/>
        <v>44047</v>
      </c>
      <c r="D485" s="23">
        <v>44047.653469999997</v>
      </c>
      <c r="E485" s="1">
        <v>0</v>
      </c>
      <c r="F485" s="1">
        <v>5.6882799999999996E-4</v>
      </c>
      <c r="G485" s="1">
        <v>4.5362199999999999E-4</v>
      </c>
      <c r="H485" s="1">
        <v>1.233484E-3</v>
      </c>
      <c r="I485" s="1">
        <v>0</v>
      </c>
      <c r="J485" s="1" t="s">
        <v>2</v>
      </c>
      <c r="K485" s="1" t="s">
        <v>2</v>
      </c>
      <c r="L485" s="1">
        <v>8.6944799999999999E-4</v>
      </c>
      <c r="M485" s="1">
        <v>8.27073E-4</v>
      </c>
      <c r="N485" s="1">
        <v>1.436781E-3</v>
      </c>
      <c r="O485" s="1">
        <v>4.3423600000000001E-4</v>
      </c>
      <c r="P485" s="1">
        <v>0</v>
      </c>
      <c r="Q485" s="1">
        <v>1.559817E-3</v>
      </c>
    </row>
    <row r="486" spans="1:17" x14ac:dyDescent="0.3">
      <c r="A486" s="1">
        <v>7</v>
      </c>
      <c r="B486" s="24">
        <f t="shared" si="14"/>
        <v>0.65416666666666667</v>
      </c>
      <c r="C486" s="23">
        <f t="shared" si="15"/>
        <v>44047</v>
      </c>
      <c r="D486" s="23">
        <v>44047.654170000002</v>
      </c>
      <c r="E486" s="1">
        <v>0</v>
      </c>
      <c r="F486" s="1">
        <v>2.84374E-4</v>
      </c>
      <c r="G486" s="1">
        <v>4.5362199999999999E-4</v>
      </c>
      <c r="H486" s="1">
        <v>6.1665500000000002E-4</v>
      </c>
      <c r="I486" s="1">
        <v>8.6704999999999996E-4</v>
      </c>
      <c r="J486" s="1" t="s">
        <v>2</v>
      </c>
      <c r="K486" s="1" t="s">
        <v>2</v>
      </c>
      <c r="L486" s="1">
        <v>8.6944799999999999E-4</v>
      </c>
      <c r="M486" s="1">
        <v>8.27073E-4</v>
      </c>
      <c r="N486" s="1">
        <v>1.436781E-3</v>
      </c>
      <c r="O486" s="1">
        <v>4.3423600000000001E-4</v>
      </c>
      <c r="P486" s="1">
        <v>0</v>
      </c>
      <c r="Q486" s="1">
        <v>1.559817E-3</v>
      </c>
    </row>
    <row r="487" spans="1:17" x14ac:dyDescent="0.3">
      <c r="A487" s="1">
        <v>7</v>
      </c>
      <c r="B487" s="24">
        <f t="shared" si="14"/>
        <v>0.65486111111111112</v>
      </c>
      <c r="C487" s="23">
        <f t="shared" si="15"/>
        <v>44047</v>
      </c>
      <c r="D487" s="23">
        <v>44047.654860000002</v>
      </c>
      <c r="E487" s="1">
        <v>0</v>
      </c>
      <c r="F487" s="1">
        <v>5.6882799999999996E-4</v>
      </c>
      <c r="G487" s="1">
        <v>9.0737200000000004E-4</v>
      </c>
      <c r="H487" s="1">
        <v>6.1665500000000002E-4</v>
      </c>
      <c r="I487" s="1">
        <v>0</v>
      </c>
      <c r="J487" s="1" t="s">
        <v>2</v>
      </c>
      <c r="K487" s="1" t="s">
        <v>2</v>
      </c>
      <c r="L487" s="1">
        <v>0</v>
      </c>
      <c r="M487" s="1">
        <v>0</v>
      </c>
      <c r="N487" s="1">
        <v>9.57719E-4</v>
      </c>
      <c r="O487" s="1">
        <v>0</v>
      </c>
      <c r="P487" s="1">
        <v>3.9871299999999998E-4</v>
      </c>
      <c r="Q487" s="1">
        <v>1.559817E-3</v>
      </c>
    </row>
    <row r="488" spans="1:17" x14ac:dyDescent="0.3">
      <c r="A488" s="1">
        <v>7</v>
      </c>
      <c r="B488" s="24">
        <f t="shared" si="14"/>
        <v>0.65555555555555556</v>
      </c>
      <c r="C488" s="23">
        <f t="shared" si="15"/>
        <v>44047</v>
      </c>
      <c r="D488" s="23">
        <v>44047.655559999999</v>
      </c>
      <c r="E488" s="1">
        <v>0</v>
      </c>
      <c r="F488" s="1">
        <v>2.84374E-4</v>
      </c>
      <c r="G488" s="1">
        <v>4.5362199999999999E-4</v>
      </c>
      <c r="H488" s="1">
        <v>6.1665500000000002E-4</v>
      </c>
      <c r="I488" s="1">
        <v>0</v>
      </c>
      <c r="J488" s="1" t="s">
        <v>2</v>
      </c>
      <c r="K488" s="1" t="s">
        <v>2</v>
      </c>
      <c r="L488" s="1">
        <v>8.6944799999999999E-4</v>
      </c>
      <c r="M488" s="1">
        <v>8.27073E-4</v>
      </c>
      <c r="N488" s="1">
        <v>9.57719E-4</v>
      </c>
      <c r="O488" s="1">
        <v>4.3423600000000001E-4</v>
      </c>
      <c r="P488" s="1">
        <v>0</v>
      </c>
      <c r="Q488" s="1">
        <v>7.7979799999999995E-4</v>
      </c>
    </row>
    <row r="489" spans="1:17" x14ac:dyDescent="0.3">
      <c r="A489" s="1">
        <v>7</v>
      </c>
      <c r="B489" s="24">
        <f t="shared" si="14"/>
        <v>0.65625</v>
      </c>
      <c r="C489" s="23">
        <f t="shared" si="15"/>
        <v>44047</v>
      </c>
      <c r="D489" s="23">
        <v>44047.65625</v>
      </c>
      <c r="E489" s="1">
        <v>0</v>
      </c>
      <c r="F489" s="1">
        <v>5.6882799999999996E-4</v>
      </c>
      <c r="G489" s="1">
        <v>4.5362199999999999E-4</v>
      </c>
      <c r="H489" s="1">
        <v>6.1665500000000002E-4</v>
      </c>
      <c r="I489" s="1">
        <v>0</v>
      </c>
      <c r="J489" s="1" t="s">
        <v>2</v>
      </c>
      <c r="K489" s="1" t="s">
        <v>2</v>
      </c>
      <c r="L489" s="1">
        <v>0</v>
      </c>
      <c r="M489" s="1">
        <v>0</v>
      </c>
      <c r="N489" s="1">
        <v>9.57719E-4</v>
      </c>
      <c r="O489" s="1">
        <v>4.3423600000000001E-4</v>
      </c>
      <c r="P489" s="1">
        <v>0</v>
      </c>
      <c r="Q489" s="1">
        <v>1.559817E-3</v>
      </c>
    </row>
    <row r="490" spans="1:17" x14ac:dyDescent="0.3">
      <c r="A490" s="1">
        <v>7</v>
      </c>
      <c r="B490" s="24">
        <f t="shared" si="14"/>
        <v>0.65694444444444444</v>
      </c>
      <c r="C490" s="23">
        <f t="shared" si="15"/>
        <v>44047</v>
      </c>
      <c r="D490" s="23">
        <v>44047.656940000001</v>
      </c>
      <c r="E490" s="1">
        <v>0</v>
      </c>
      <c r="F490" s="1">
        <v>2.84374E-4</v>
      </c>
      <c r="G490" s="1">
        <v>4.5362199999999999E-4</v>
      </c>
      <c r="H490" s="1">
        <v>6.1665500000000002E-4</v>
      </c>
      <c r="I490" s="1">
        <v>0</v>
      </c>
      <c r="J490" s="1" t="s">
        <v>2</v>
      </c>
      <c r="K490" s="1" t="s">
        <v>2</v>
      </c>
      <c r="L490" s="1">
        <v>8.6944799999999999E-4</v>
      </c>
      <c r="M490" s="1">
        <v>8.27073E-4</v>
      </c>
      <c r="N490" s="1">
        <v>9.57719E-4</v>
      </c>
      <c r="O490" s="1">
        <v>0</v>
      </c>
      <c r="P490" s="1">
        <v>0</v>
      </c>
      <c r="Q490" s="1">
        <v>1.559817E-3</v>
      </c>
    </row>
    <row r="491" spans="1:17" x14ac:dyDescent="0.3">
      <c r="A491" s="1">
        <v>7</v>
      </c>
      <c r="B491" s="24">
        <f t="shared" si="14"/>
        <v>0.65763888888888888</v>
      </c>
      <c r="C491" s="23">
        <f t="shared" si="15"/>
        <v>44047</v>
      </c>
      <c r="D491" s="23">
        <v>44047.657639999998</v>
      </c>
      <c r="E491" s="1">
        <v>0</v>
      </c>
      <c r="F491" s="1">
        <v>2.84374E-4</v>
      </c>
      <c r="G491" s="1">
        <v>4.5362199999999999E-4</v>
      </c>
      <c r="H491" s="1">
        <v>6.1665500000000002E-4</v>
      </c>
      <c r="I491" s="1">
        <v>0</v>
      </c>
      <c r="J491" s="1" t="s">
        <v>2</v>
      </c>
      <c r="K491" s="1" t="s">
        <v>2</v>
      </c>
      <c r="L491" s="1">
        <v>0</v>
      </c>
      <c r="M491" s="1">
        <v>0</v>
      </c>
      <c r="N491" s="1">
        <v>9.57719E-4</v>
      </c>
      <c r="O491" s="1">
        <v>4.3423600000000001E-4</v>
      </c>
      <c r="P491" s="1">
        <v>3.9871299999999998E-4</v>
      </c>
      <c r="Q491" s="1">
        <v>7.7979799999999995E-4</v>
      </c>
    </row>
    <row r="492" spans="1:17" x14ac:dyDescent="0.3">
      <c r="A492" s="1">
        <v>7</v>
      </c>
      <c r="B492" s="24">
        <f t="shared" si="14"/>
        <v>0.65833333333333333</v>
      </c>
      <c r="C492" s="23">
        <f t="shared" si="15"/>
        <v>44047</v>
      </c>
      <c r="D492" s="23">
        <v>44047.658329999998</v>
      </c>
      <c r="E492" s="1">
        <v>0</v>
      </c>
      <c r="F492" s="1">
        <v>2.84374E-4</v>
      </c>
      <c r="G492" s="1">
        <v>4.5362199999999999E-4</v>
      </c>
      <c r="H492" s="1">
        <v>6.1665500000000002E-4</v>
      </c>
      <c r="I492" s="1">
        <v>0</v>
      </c>
      <c r="J492" s="1" t="s">
        <v>2</v>
      </c>
      <c r="K492" s="1" t="s">
        <v>2</v>
      </c>
      <c r="L492" s="1">
        <v>8.6944799999999999E-4</v>
      </c>
      <c r="M492" s="1">
        <v>8.27073E-4</v>
      </c>
      <c r="N492" s="1">
        <v>9.57719E-4</v>
      </c>
      <c r="O492" s="1">
        <v>4.3423600000000001E-4</v>
      </c>
      <c r="P492" s="1">
        <v>0</v>
      </c>
      <c r="Q492" s="1">
        <v>7.7979799999999995E-4</v>
      </c>
    </row>
    <row r="493" spans="1:17" x14ac:dyDescent="0.3">
      <c r="A493" s="1">
        <v>7</v>
      </c>
      <c r="B493" s="24">
        <f t="shared" si="14"/>
        <v>0.65902777777777777</v>
      </c>
      <c r="C493" s="23">
        <f t="shared" si="15"/>
        <v>44047</v>
      </c>
      <c r="D493" s="23">
        <v>44047.659030000003</v>
      </c>
      <c r="E493" s="1">
        <v>0</v>
      </c>
      <c r="F493" s="1">
        <v>2.84374E-4</v>
      </c>
      <c r="G493" s="1">
        <v>4.5362199999999999E-4</v>
      </c>
      <c r="H493" s="1">
        <v>6.1665500000000002E-4</v>
      </c>
      <c r="I493" s="1">
        <v>0</v>
      </c>
      <c r="J493" s="1" t="s">
        <v>2</v>
      </c>
      <c r="K493" s="1" t="s">
        <v>2</v>
      </c>
      <c r="L493" s="1">
        <v>0</v>
      </c>
      <c r="M493" s="1">
        <v>8.27073E-4</v>
      </c>
      <c r="N493" s="1">
        <v>9.57719E-4</v>
      </c>
      <c r="O493" s="1">
        <v>0</v>
      </c>
      <c r="P493" s="1">
        <v>0</v>
      </c>
      <c r="Q493" s="1">
        <v>1.559817E-3</v>
      </c>
    </row>
    <row r="494" spans="1:17" x14ac:dyDescent="0.3">
      <c r="A494" s="1">
        <v>7</v>
      </c>
      <c r="B494" s="24">
        <f t="shared" si="14"/>
        <v>0.65972222222222221</v>
      </c>
      <c r="C494" s="23">
        <f t="shared" si="15"/>
        <v>44047</v>
      </c>
      <c r="D494" s="23">
        <v>44047.659720000003</v>
      </c>
      <c r="E494" s="1">
        <v>0</v>
      </c>
      <c r="F494" s="1">
        <v>2.84374E-4</v>
      </c>
      <c r="G494" s="1">
        <v>4.5362199999999999E-4</v>
      </c>
      <c r="H494" s="1">
        <v>0</v>
      </c>
      <c r="I494" s="1">
        <v>0</v>
      </c>
      <c r="J494" s="1" t="s">
        <v>2</v>
      </c>
      <c r="K494" s="1" t="s">
        <v>2</v>
      </c>
      <c r="L494" s="1">
        <v>8.6944799999999999E-4</v>
      </c>
      <c r="M494" s="1">
        <v>0</v>
      </c>
      <c r="N494" s="1">
        <v>4.7879200000000002E-4</v>
      </c>
      <c r="O494" s="1">
        <v>4.3423600000000001E-4</v>
      </c>
      <c r="P494" s="1">
        <v>0</v>
      </c>
      <c r="Q494" s="1">
        <v>7.7979799999999995E-4</v>
      </c>
    </row>
    <row r="495" spans="1:17" x14ac:dyDescent="0.3">
      <c r="A495" s="1">
        <v>7</v>
      </c>
      <c r="B495" s="24">
        <f t="shared" si="14"/>
        <v>0.66041666666666665</v>
      </c>
      <c r="C495" s="23">
        <f t="shared" si="15"/>
        <v>44047</v>
      </c>
      <c r="D495" s="23">
        <v>44047.66042</v>
      </c>
      <c r="E495" s="1">
        <v>0</v>
      </c>
      <c r="F495" s="1">
        <v>0</v>
      </c>
      <c r="G495" s="1">
        <v>4.5362199999999999E-4</v>
      </c>
      <c r="H495" s="1">
        <v>6.1665500000000002E-4</v>
      </c>
      <c r="I495" s="1">
        <v>0</v>
      </c>
      <c r="J495" s="1" t="s">
        <v>2</v>
      </c>
      <c r="K495" s="1" t="s">
        <v>2</v>
      </c>
      <c r="L495" s="1">
        <v>0</v>
      </c>
      <c r="M495" s="1">
        <v>0</v>
      </c>
      <c r="N495" s="1">
        <v>9.57719E-4</v>
      </c>
      <c r="O495" s="1">
        <v>0</v>
      </c>
      <c r="P495" s="1">
        <v>0</v>
      </c>
      <c r="Q495" s="1">
        <v>7.7979799999999995E-4</v>
      </c>
    </row>
    <row r="496" spans="1:17" x14ac:dyDescent="0.3">
      <c r="A496" s="1">
        <v>7</v>
      </c>
      <c r="B496" s="24">
        <f t="shared" si="14"/>
        <v>0.66111111111111109</v>
      </c>
      <c r="C496" s="23">
        <f t="shared" si="15"/>
        <v>44047</v>
      </c>
      <c r="D496" s="23">
        <v>44047.661110000001</v>
      </c>
      <c r="E496" s="1">
        <v>0</v>
      </c>
      <c r="F496" s="1">
        <v>2.84374E-4</v>
      </c>
      <c r="G496" s="1">
        <v>0</v>
      </c>
      <c r="H496" s="1">
        <v>6.1665500000000002E-4</v>
      </c>
      <c r="I496" s="1">
        <v>0</v>
      </c>
      <c r="J496" s="1" t="s">
        <v>2</v>
      </c>
      <c r="K496" s="1" t="s">
        <v>2</v>
      </c>
      <c r="L496" s="1">
        <v>0</v>
      </c>
      <c r="M496" s="1">
        <v>8.27073E-4</v>
      </c>
      <c r="N496" s="1">
        <v>4.7879200000000002E-4</v>
      </c>
      <c r="O496" s="1">
        <v>4.3423600000000001E-4</v>
      </c>
      <c r="P496" s="1">
        <v>3.9871299999999998E-4</v>
      </c>
      <c r="Q496" s="1">
        <v>1.559817E-3</v>
      </c>
    </row>
    <row r="497" spans="1:17" x14ac:dyDescent="0.3">
      <c r="A497" s="1">
        <v>7</v>
      </c>
      <c r="B497" s="24">
        <f t="shared" si="14"/>
        <v>0.66180555555555554</v>
      </c>
      <c r="C497" s="23">
        <f t="shared" si="15"/>
        <v>44047</v>
      </c>
      <c r="D497" s="23">
        <v>44047.661809999998</v>
      </c>
      <c r="E497" s="1">
        <v>0</v>
      </c>
      <c r="F497" s="1">
        <v>2.84374E-4</v>
      </c>
      <c r="G497" s="1">
        <v>4.5362199999999999E-4</v>
      </c>
      <c r="H497" s="1">
        <v>6.1665500000000002E-4</v>
      </c>
      <c r="I497" s="1">
        <v>0</v>
      </c>
      <c r="J497" s="1" t="s">
        <v>2</v>
      </c>
      <c r="K497" s="1" t="s">
        <v>2</v>
      </c>
      <c r="L497" s="1">
        <v>8.6944799999999999E-4</v>
      </c>
      <c r="M497" s="1">
        <v>0</v>
      </c>
      <c r="N497" s="1">
        <v>9.57719E-4</v>
      </c>
      <c r="O497" s="1">
        <v>0</v>
      </c>
      <c r="P497" s="1">
        <v>0</v>
      </c>
      <c r="Q497" s="1">
        <v>7.7979799999999995E-4</v>
      </c>
    </row>
    <row r="498" spans="1:17" x14ac:dyDescent="0.3">
      <c r="A498" s="1">
        <v>7</v>
      </c>
      <c r="B498" s="24">
        <f t="shared" si="14"/>
        <v>0.66249999999999998</v>
      </c>
      <c r="C498" s="23">
        <f t="shared" si="15"/>
        <v>44047</v>
      </c>
      <c r="D498" s="23">
        <v>44047.662499999999</v>
      </c>
      <c r="E498" s="1">
        <v>0</v>
      </c>
      <c r="F498" s="1">
        <v>2.84374E-4</v>
      </c>
      <c r="G498" s="1">
        <v>4.5362199999999999E-4</v>
      </c>
      <c r="H498" s="1">
        <v>0</v>
      </c>
      <c r="I498" s="1">
        <v>0</v>
      </c>
      <c r="J498" s="1" t="s">
        <v>2</v>
      </c>
      <c r="K498" s="1" t="s">
        <v>2</v>
      </c>
      <c r="L498" s="1">
        <v>0</v>
      </c>
      <c r="M498" s="1">
        <v>8.27073E-4</v>
      </c>
      <c r="N498" s="1">
        <v>4.7879200000000002E-4</v>
      </c>
      <c r="O498" s="1">
        <v>4.3423600000000001E-4</v>
      </c>
      <c r="P498" s="1">
        <v>0</v>
      </c>
      <c r="Q498" s="1">
        <v>7.7979799999999995E-4</v>
      </c>
    </row>
    <row r="499" spans="1:17" x14ac:dyDescent="0.3">
      <c r="A499" s="1">
        <v>7</v>
      </c>
      <c r="B499" s="24">
        <f t="shared" si="14"/>
        <v>0.66319444444444442</v>
      </c>
      <c r="C499" s="23">
        <f t="shared" si="15"/>
        <v>44047</v>
      </c>
      <c r="D499" s="23">
        <v>44047.663189999999</v>
      </c>
      <c r="E499" s="1">
        <v>0</v>
      </c>
      <c r="F499" s="1">
        <v>0</v>
      </c>
      <c r="G499" s="1">
        <v>0</v>
      </c>
      <c r="H499" s="1">
        <v>6.1665500000000002E-4</v>
      </c>
      <c r="I499" s="1">
        <v>0</v>
      </c>
      <c r="J499" s="1" t="s">
        <v>2</v>
      </c>
      <c r="K499" s="1" t="s">
        <v>2</v>
      </c>
      <c r="L499" s="1">
        <v>0</v>
      </c>
      <c r="M499" s="1">
        <v>0</v>
      </c>
      <c r="N499" s="1">
        <v>4.7879200000000002E-4</v>
      </c>
      <c r="O499" s="1">
        <v>0</v>
      </c>
      <c r="P499" s="1">
        <v>0</v>
      </c>
      <c r="Q499" s="1">
        <v>7.7979799999999995E-4</v>
      </c>
    </row>
    <row r="500" spans="1:17" x14ac:dyDescent="0.3">
      <c r="A500" s="1">
        <v>7</v>
      </c>
      <c r="B500" s="24">
        <f t="shared" si="14"/>
        <v>0.66388888888888886</v>
      </c>
      <c r="C500" s="23">
        <f t="shared" si="15"/>
        <v>44047</v>
      </c>
      <c r="D500" s="23">
        <v>44047.663890000003</v>
      </c>
      <c r="E500" s="1">
        <v>0</v>
      </c>
      <c r="F500" s="1">
        <v>2.84374E-4</v>
      </c>
      <c r="G500" s="1">
        <v>4.5362199999999999E-4</v>
      </c>
      <c r="H500" s="1">
        <v>0</v>
      </c>
      <c r="I500" s="1">
        <v>0</v>
      </c>
      <c r="J500" s="1" t="s">
        <v>2</v>
      </c>
      <c r="K500" s="1" t="s">
        <v>2</v>
      </c>
      <c r="L500" s="1">
        <v>0</v>
      </c>
      <c r="M500" s="1">
        <v>0</v>
      </c>
      <c r="N500" s="1">
        <v>4.7879200000000002E-4</v>
      </c>
      <c r="O500" s="1">
        <v>4.3423600000000001E-4</v>
      </c>
      <c r="P500" s="1">
        <v>0</v>
      </c>
      <c r="Q500" s="1">
        <v>7.7979799999999995E-4</v>
      </c>
    </row>
    <row r="501" spans="1:17" x14ac:dyDescent="0.3">
      <c r="A501" s="1">
        <v>7</v>
      </c>
      <c r="B501" s="24">
        <f t="shared" si="14"/>
        <v>0.6645833333333333</v>
      </c>
      <c r="C501" s="23">
        <f t="shared" si="15"/>
        <v>44047</v>
      </c>
      <c r="D501" s="23">
        <v>44047.664579999997</v>
      </c>
      <c r="E501" s="1">
        <v>0</v>
      </c>
      <c r="F501" s="1">
        <v>0</v>
      </c>
      <c r="G501" s="1">
        <v>4.5362199999999999E-4</v>
      </c>
      <c r="H501" s="1">
        <v>6.1665500000000002E-4</v>
      </c>
      <c r="I501" s="1">
        <v>0</v>
      </c>
      <c r="J501" s="1" t="s">
        <v>2</v>
      </c>
      <c r="K501" s="1" t="s">
        <v>2</v>
      </c>
      <c r="L501" s="1">
        <v>0</v>
      </c>
      <c r="M501" s="1">
        <v>8.27073E-4</v>
      </c>
      <c r="N501" s="1">
        <v>4.7879200000000002E-4</v>
      </c>
      <c r="O501" s="1">
        <v>0</v>
      </c>
      <c r="P501" s="1">
        <v>0</v>
      </c>
      <c r="Q501" s="1">
        <v>7.7979799999999995E-4</v>
      </c>
    </row>
    <row r="502" spans="1:17" x14ac:dyDescent="0.3">
      <c r="A502" s="1">
        <v>7</v>
      </c>
      <c r="B502" s="24">
        <f t="shared" si="14"/>
        <v>0.66527777777777775</v>
      </c>
      <c r="C502" s="23">
        <f t="shared" si="15"/>
        <v>44047</v>
      </c>
      <c r="D502" s="23">
        <v>44047.665280000001</v>
      </c>
      <c r="E502" s="1">
        <v>0</v>
      </c>
      <c r="F502" s="1">
        <v>2.84374E-4</v>
      </c>
      <c r="G502" s="1">
        <v>0</v>
      </c>
      <c r="H502" s="1">
        <v>0</v>
      </c>
      <c r="I502" s="1">
        <v>0</v>
      </c>
      <c r="J502" s="1" t="s">
        <v>2</v>
      </c>
      <c r="K502" s="1" t="s">
        <v>2</v>
      </c>
      <c r="L502" s="1">
        <v>8.6944799999999999E-4</v>
      </c>
      <c r="M502" s="1">
        <v>0</v>
      </c>
      <c r="N502" s="1">
        <v>4.7879200000000002E-4</v>
      </c>
      <c r="O502" s="1">
        <v>4.3423600000000001E-4</v>
      </c>
      <c r="P502" s="1">
        <v>0</v>
      </c>
      <c r="Q502" s="1">
        <v>7.7979799999999995E-4</v>
      </c>
    </row>
    <row r="503" spans="1:17" x14ac:dyDescent="0.3">
      <c r="A503" s="1">
        <v>7</v>
      </c>
      <c r="B503" s="24">
        <f t="shared" si="14"/>
        <v>0.66597222222222219</v>
      </c>
      <c r="C503" s="23">
        <f t="shared" si="15"/>
        <v>44047</v>
      </c>
      <c r="D503" s="23">
        <v>44047.665970000002</v>
      </c>
      <c r="E503" s="1">
        <v>0</v>
      </c>
      <c r="F503" s="1">
        <v>2.84374E-4</v>
      </c>
      <c r="G503" s="1">
        <v>4.5362199999999999E-4</v>
      </c>
      <c r="H503" s="1">
        <v>6.1665500000000002E-4</v>
      </c>
      <c r="I503" s="1">
        <v>0</v>
      </c>
      <c r="J503" s="1" t="s">
        <v>2</v>
      </c>
      <c r="K503" s="1" t="s">
        <v>2</v>
      </c>
      <c r="L503" s="1">
        <v>0</v>
      </c>
      <c r="M503" s="1">
        <v>0</v>
      </c>
      <c r="N503" s="1">
        <v>4.7879200000000002E-4</v>
      </c>
      <c r="O503" s="1">
        <v>0</v>
      </c>
      <c r="P503" s="1">
        <v>0</v>
      </c>
      <c r="Q503" s="1">
        <v>0</v>
      </c>
    </row>
    <row r="504" spans="1:17" x14ac:dyDescent="0.3">
      <c r="A504" s="1">
        <v>7</v>
      </c>
      <c r="B504" s="24">
        <f t="shared" si="14"/>
        <v>0.66666666666666663</v>
      </c>
      <c r="C504" s="23">
        <f t="shared" si="15"/>
        <v>44047</v>
      </c>
      <c r="D504" s="23">
        <v>44047.666669999999</v>
      </c>
      <c r="E504" s="1">
        <v>0</v>
      </c>
      <c r="F504" s="1">
        <v>0</v>
      </c>
      <c r="G504" s="1">
        <v>0</v>
      </c>
      <c r="H504" s="1">
        <v>0</v>
      </c>
      <c r="I504" s="1">
        <v>8.6704999999999996E-4</v>
      </c>
      <c r="J504" s="1" t="s">
        <v>2</v>
      </c>
      <c r="K504" s="1" t="s">
        <v>2</v>
      </c>
      <c r="L504" s="1">
        <v>0</v>
      </c>
      <c r="M504" s="1">
        <v>8.27073E-4</v>
      </c>
      <c r="N504" s="1">
        <v>4.7879200000000002E-4</v>
      </c>
      <c r="O504" s="1">
        <v>4.3423600000000001E-4</v>
      </c>
      <c r="P504" s="1">
        <v>3.9871299999999998E-4</v>
      </c>
      <c r="Q504" s="1">
        <v>7.7979799999999995E-4</v>
      </c>
    </row>
    <row r="505" spans="1:17" x14ac:dyDescent="0.3">
      <c r="A505" s="1">
        <v>7</v>
      </c>
      <c r="B505" s="24">
        <f t="shared" si="14"/>
        <v>0.66736111111111107</v>
      </c>
      <c r="C505" s="23">
        <f t="shared" si="15"/>
        <v>44047</v>
      </c>
      <c r="D505" s="23">
        <v>44047.667359999999</v>
      </c>
      <c r="E505" s="1">
        <v>0</v>
      </c>
      <c r="F505" s="1">
        <v>2.84374E-4</v>
      </c>
      <c r="G505" s="1">
        <v>4.5362199999999999E-4</v>
      </c>
      <c r="H505" s="1">
        <v>6.1665500000000002E-4</v>
      </c>
      <c r="I505" s="1">
        <v>0</v>
      </c>
      <c r="J505" s="1" t="s">
        <v>2</v>
      </c>
      <c r="K505" s="1" t="s">
        <v>2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7.7979799999999995E-4</v>
      </c>
    </row>
    <row r="506" spans="1:17" x14ac:dyDescent="0.3">
      <c r="A506" s="1">
        <v>7</v>
      </c>
      <c r="B506" s="24">
        <f t="shared" si="14"/>
        <v>0.66805555555555562</v>
      </c>
      <c r="C506" s="23">
        <f t="shared" si="15"/>
        <v>44047</v>
      </c>
      <c r="D506" s="23">
        <v>44047.668060000004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 t="s">
        <v>2</v>
      </c>
      <c r="K506" s="1" t="s">
        <v>2</v>
      </c>
      <c r="L506" s="1">
        <v>0</v>
      </c>
      <c r="M506" s="1">
        <v>0</v>
      </c>
      <c r="N506" s="1">
        <v>4.7879200000000002E-4</v>
      </c>
      <c r="O506" s="1">
        <v>4.3423600000000001E-4</v>
      </c>
      <c r="P506" s="1">
        <v>0</v>
      </c>
      <c r="Q506" s="1">
        <v>7.7979799999999995E-4</v>
      </c>
    </row>
    <row r="507" spans="1:17" x14ac:dyDescent="0.3">
      <c r="A507" s="1">
        <v>7</v>
      </c>
      <c r="B507" s="24">
        <f t="shared" si="14"/>
        <v>0.66875000000000007</v>
      </c>
      <c r="C507" s="23">
        <f t="shared" si="15"/>
        <v>44047</v>
      </c>
      <c r="D507" s="23">
        <v>44047.668749999997</v>
      </c>
      <c r="E507" s="1">
        <v>0</v>
      </c>
      <c r="F507" s="1">
        <v>0</v>
      </c>
      <c r="G507" s="1">
        <v>4.5362199999999999E-4</v>
      </c>
      <c r="H507" s="1">
        <v>6.1665500000000002E-4</v>
      </c>
      <c r="I507" s="1">
        <v>0</v>
      </c>
      <c r="J507" s="1" t="s">
        <v>2</v>
      </c>
      <c r="K507" s="1" t="s">
        <v>2</v>
      </c>
      <c r="L507" s="1">
        <v>0</v>
      </c>
      <c r="M507" s="1">
        <v>0</v>
      </c>
      <c r="N507" s="1">
        <v>4.7879200000000002E-4</v>
      </c>
      <c r="O507" s="1">
        <v>0</v>
      </c>
      <c r="P507" s="1">
        <v>0</v>
      </c>
      <c r="Q507" s="1">
        <v>7.7979799999999995E-4</v>
      </c>
    </row>
    <row r="508" spans="1:17" x14ac:dyDescent="0.3">
      <c r="A508" s="1">
        <v>7</v>
      </c>
      <c r="B508" s="24">
        <f t="shared" si="14"/>
        <v>0.6694444444444444</v>
      </c>
      <c r="C508" s="23">
        <f t="shared" si="15"/>
        <v>44047</v>
      </c>
      <c r="D508" s="23">
        <v>44047.669439999998</v>
      </c>
      <c r="E508" s="1">
        <v>0</v>
      </c>
      <c r="F508" s="1">
        <v>2.84374E-4</v>
      </c>
      <c r="G508" s="1">
        <v>0</v>
      </c>
      <c r="H508" s="1">
        <v>0</v>
      </c>
      <c r="I508" s="1">
        <v>0</v>
      </c>
      <c r="J508" s="1" t="s">
        <v>2</v>
      </c>
      <c r="K508" s="1" t="s">
        <v>2</v>
      </c>
      <c r="L508" s="1">
        <v>8.6944799999999999E-4</v>
      </c>
      <c r="M508" s="1">
        <v>0</v>
      </c>
      <c r="N508" s="1">
        <v>4.7879200000000002E-4</v>
      </c>
      <c r="O508" s="1">
        <v>4.3423600000000001E-4</v>
      </c>
      <c r="P508" s="1">
        <v>0</v>
      </c>
      <c r="Q508" s="1">
        <v>0</v>
      </c>
    </row>
    <row r="509" spans="1:17" x14ac:dyDescent="0.3">
      <c r="A509" s="1">
        <v>7</v>
      </c>
      <c r="B509" s="24">
        <f t="shared" si="14"/>
        <v>0.67013888888888884</v>
      </c>
      <c r="C509" s="23">
        <f t="shared" si="15"/>
        <v>44047</v>
      </c>
      <c r="D509" s="23">
        <v>44047.670140000002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 t="s">
        <v>2</v>
      </c>
      <c r="K509" s="1" t="s">
        <v>2</v>
      </c>
      <c r="L509" s="1">
        <v>0</v>
      </c>
      <c r="M509" s="1">
        <v>8.27073E-4</v>
      </c>
      <c r="N509" s="1">
        <v>0</v>
      </c>
      <c r="O509" s="1">
        <v>0</v>
      </c>
      <c r="P509" s="1">
        <v>0</v>
      </c>
      <c r="Q509" s="1">
        <v>7.7979799999999995E-4</v>
      </c>
    </row>
    <row r="510" spans="1:17" x14ac:dyDescent="0.3">
      <c r="A510" s="1">
        <v>7</v>
      </c>
      <c r="B510" s="24">
        <f t="shared" si="14"/>
        <v>0.67083333333333339</v>
      </c>
      <c r="C510" s="23">
        <f t="shared" si="15"/>
        <v>44047</v>
      </c>
      <c r="D510" s="23">
        <v>44047.670830000003</v>
      </c>
      <c r="E510" s="1">
        <v>0</v>
      </c>
      <c r="F510" s="1">
        <v>2.84374E-4</v>
      </c>
      <c r="G510" s="1">
        <v>4.5362199999999999E-4</v>
      </c>
      <c r="H510" s="1">
        <v>6.1665500000000002E-4</v>
      </c>
      <c r="I510" s="1">
        <v>0</v>
      </c>
      <c r="J510" s="1" t="s">
        <v>2</v>
      </c>
      <c r="K510" s="1" t="s">
        <v>2</v>
      </c>
      <c r="L510" s="1">
        <v>0</v>
      </c>
      <c r="M510" s="1">
        <v>0</v>
      </c>
      <c r="N510" s="1">
        <v>4.7879200000000002E-4</v>
      </c>
      <c r="O510" s="1">
        <v>4.3423600000000001E-4</v>
      </c>
      <c r="P510" s="1">
        <v>0</v>
      </c>
      <c r="Q510" s="1">
        <v>7.7979799999999995E-4</v>
      </c>
    </row>
    <row r="511" spans="1:17" x14ac:dyDescent="0.3">
      <c r="A511" s="1">
        <v>7</v>
      </c>
      <c r="B511" s="24">
        <f t="shared" si="14"/>
        <v>0.67152777777777783</v>
      </c>
      <c r="C511" s="23">
        <f t="shared" si="15"/>
        <v>44047</v>
      </c>
      <c r="D511" s="23">
        <v>44047.67153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 t="s">
        <v>2</v>
      </c>
      <c r="K511" s="1" t="s">
        <v>2</v>
      </c>
      <c r="L511" s="1">
        <v>0</v>
      </c>
      <c r="M511" s="1">
        <v>0</v>
      </c>
      <c r="N511" s="1">
        <v>4.7879200000000002E-4</v>
      </c>
      <c r="O511" s="1">
        <v>0</v>
      </c>
      <c r="P511" s="1">
        <v>0</v>
      </c>
      <c r="Q511" s="1">
        <v>0</v>
      </c>
    </row>
    <row r="512" spans="1:17" x14ac:dyDescent="0.3">
      <c r="A512" s="1">
        <v>7</v>
      </c>
      <c r="B512" s="24">
        <f t="shared" si="14"/>
        <v>0.67222222222222217</v>
      </c>
      <c r="C512" s="23">
        <f t="shared" si="15"/>
        <v>44047</v>
      </c>
      <c r="D512" s="23">
        <v>44047.67222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 t="s">
        <v>2</v>
      </c>
      <c r="K512" s="1" t="s">
        <v>2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7.7979799999999995E-4</v>
      </c>
    </row>
    <row r="513" spans="1:17" x14ac:dyDescent="0.3">
      <c r="A513" s="1">
        <v>7</v>
      </c>
      <c r="B513" s="24">
        <f t="shared" si="14"/>
        <v>0.67291666666666661</v>
      </c>
      <c r="C513" s="23">
        <f t="shared" si="15"/>
        <v>44047</v>
      </c>
      <c r="D513" s="23">
        <v>44047.672919999997</v>
      </c>
      <c r="E513" s="1">
        <v>0</v>
      </c>
      <c r="F513" s="1">
        <v>2.84374E-4</v>
      </c>
      <c r="G513" s="1">
        <v>4.5362199999999999E-4</v>
      </c>
      <c r="H513" s="1">
        <v>6.1665500000000002E-4</v>
      </c>
      <c r="I513" s="1">
        <v>0</v>
      </c>
      <c r="J513" s="1" t="s">
        <v>2</v>
      </c>
      <c r="K513" s="1" t="s">
        <v>2</v>
      </c>
      <c r="L513" s="1">
        <v>0</v>
      </c>
      <c r="M513" s="1">
        <v>0</v>
      </c>
      <c r="N513" s="1">
        <v>4.7879200000000002E-4</v>
      </c>
      <c r="O513" s="1">
        <v>4.3423600000000001E-4</v>
      </c>
      <c r="P513" s="1">
        <v>0</v>
      </c>
      <c r="Q513" s="1">
        <v>7.7979799999999995E-4</v>
      </c>
    </row>
    <row r="514" spans="1:17" x14ac:dyDescent="0.3">
      <c r="A514" s="1">
        <v>7</v>
      </c>
      <c r="B514" s="24">
        <f t="shared" si="14"/>
        <v>0.67361111111111116</v>
      </c>
      <c r="C514" s="23">
        <f t="shared" si="15"/>
        <v>44047</v>
      </c>
      <c r="D514" s="23">
        <v>44047.673609999998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 t="s">
        <v>2</v>
      </c>
      <c r="K514" s="1" t="s">
        <v>2</v>
      </c>
      <c r="L514" s="1">
        <v>0</v>
      </c>
      <c r="M514" s="1">
        <v>8.27073E-4</v>
      </c>
      <c r="N514" s="1">
        <v>0</v>
      </c>
      <c r="O514" s="1">
        <v>0</v>
      </c>
      <c r="P514" s="1">
        <v>0</v>
      </c>
      <c r="Q514" s="1">
        <v>0</v>
      </c>
    </row>
    <row r="515" spans="1:17" x14ac:dyDescent="0.3">
      <c r="A515" s="1">
        <v>7</v>
      </c>
      <c r="B515" s="24">
        <f t="shared" ref="B515:B578" si="16">TIME(HOUR(D515),MINUTE(D515),SECOND(D515))</f>
        <v>0.6743055555555556</v>
      </c>
      <c r="C515" s="23">
        <f t="shared" ref="C515:C578" si="17">DATE(YEAR(D515),MONTH(D515),DAY(D515))</f>
        <v>44047</v>
      </c>
      <c r="D515" s="23">
        <v>44047.674310000002</v>
      </c>
      <c r="E515" s="1">
        <v>0</v>
      </c>
      <c r="F515" s="1">
        <v>0</v>
      </c>
      <c r="G515" s="1">
        <v>4.5362199999999999E-4</v>
      </c>
      <c r="H515" s="1">
        <v>0</v>
      </c>
      <c r="I515" s="1">
        <v>0</v>
      </c>
      <c r="J515" s="1" t="s">
        <v>2</v>
      </c>
      <c r="K515" s="1" t="s">
        <v>2</v>
      </c>
      <c r="L515" s="1">
        <v>0</v>
      </c>
      <c r="M515" s="1">
        <v>0</v>
      </c>
      <c r="N515" s="1">
        <v>4.7879200000000002E-4</v>
      </c>
      <c r="O515" s="1">
        <v>4.3423600000000001E-4</v>
      </c>
      <c r="P515" s="1">
        <v>0</v>
      </c>
      <c r="Q515" s="1">
        <v>7.7979799999999995E-4</v>
      </c>
    </row>
    <row r="516" spans="1:17" x14ac:dyDescent="0.3">
      <c r="A516" s="1">
        <v>7</v>
      </c>
      <c r="B516" s="24">
        <f t="shared" si="16"/>
        <v>0.67499999999999993</v>
      </c>
      <c r="C516" s="23">
        <f t="shared" si="17"/>
        <v>44047</v>
      </c>
      <c r="D516" s="23">
        <v>44047.675000000003</v>
      </c>
      <c r="E516" s="1">
        <v>0</v>
      </c>
      <c r="F516" s="1">
        <v>2.84374E-4</v>
      </c>
      <c r="G516" s="1">
        <v>0</v>
      </c>
      <c r="H516" s="1">
        <v>6.1665500000000002E-4</v>
      </c>
      <c r="I516" s="1">
        <v>0</v>
      </c>
      <c r="J516" s="1" t="s">
        <v>2</v>
      </c>
      <c r="K516" s="1" t="s">
        <v>2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7.7979799999999995E-4</v>
      </c>
    </row>
    <row r="517" spans="1:17" x14ac:dyDescent="0.3">
      <c r="A517" s="1">
        <v>7</v>
      </c>
      <c r="B517" s="24">
        <f t="shared" si="16"/>
        <v>0.67569444444444438</v>
      </c>
      <c r="C517" s="23">
        <f t="shared" si="17"/>
        <v>44047</v>
      </c>
      <c r="D517" s="23">
        <v>44047.675689999996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 t="s">
        <v>2</v>
      </c>
      <c r="K517" s="1" t="s">
        <v>2</v>
      </c>
      <c r="L517" s="1">
        <v>0</v>
      </c>
      <c r="M517" s="1">
        <v>0</v>
      </c>
      <c r="N517" s="1">
        <v>4.7879200000000002E-4</v>
      </c>
      <c r="O517" s="1">
        <v>0</v>
      </c>
      <c r="P517" s="1">
        <v>0</v>
      </c>
      <c r="Q517" s="1">
        <v>0</v>
      </c>
    </row>
    <row r="518" spans="1:17" x14ac:dyDescent="0.3">
      <c r="A518" s="1">
        <v>7</v>
      </c>
      <c r="B518" s="24">
        <f t="shared" si="16"/>
        <v>0.67638888888888893</v>
      </c>
      <c r="C518" s="23">
        <f t="shared" si="17"/>
        <v>44047</v>
      </c>
      <c r="D518" s="23">
        <v>44047.676390000001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 t="s">
        <v>2</v>
      </c>
      <c r="K518" s="1" t="s">
        <v>2</v>
      </c>
      <c r="L518" s="1">
        <v>0</v>
      </c>
      <c r="M518" s="1">
        <v>0</v>
      </c>
      <c r="N518" s="1">
        <v>0</v>
      </c>
      <c r="O518" s="1">
        <v>4.3423600000000001E-4</v>
      </c>
      <c r="P518" s="1">
        <v>0</v>
      </c>
      <c r="Q518" s="1">
        <v>7.7979799999999995E-4</v>
      </c>
    </row>
    <row r="519" spans="1:17" x14ac:dyDescent="0.3">
      <c r="A519" s="1">
        <v>7</v>
      </c>
      <c r="B519" s="24">
        <f t="shared" si="16"/>
        <v>0.67708333333333337</v>
      </c>
      <c r="C519" s="23">
        <f t="shared" si="17"/>
        <v>44047</v>
      </c>
      <c r="D519" s="23">
        <v>44047.677080000001</v>
      </c>
      <c r="E519" s="1">
        <v>0</v>
      </c>
      <c r="F519" s="1">
        <v>0</v>
      </c>
      <c r="G519" s="1">
        <v>4.5362199999999999E-4</v>
      </c>
      <c r="H519" s="1">
        <v>0</v>
      </c>
      <c r="I519" s="1">
        <v>0</v>
      </c>
      <c r="J519" s="1" t="s">
        <v>2</v>
      </c>
      <c r="K519" s="1" t="s">
        <v>2</v>
      </c>
      <c r="L519" s="1">
        <v>8.6944799999999999E-4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</row>
    <row r="520" spans="1:17" x14ac:dyDescent="0.3">
      <c r="A520" s="1">
        <v>7</v>
      </c>
      <c r="B520" s="24">
        <f t="shared" si="16"/>
        <v>0.6777777777777777</v>
      </c>
      <c r="C520" s="23">
        <f t="shared" si="17"/>
        <v>44047</v>
      </c>
      <c r="D520" s="23">
        <v>44047.677779999998</v>
      </c>
      <c r="E520" s="1">
        <v>0</v>
      </c>
      <c r="F520" s="1">
        <v>2.84374E-4</v>
      </c>
      <c r="G520" s="1">
        <v>0</v>
      </c>
      <c r="H520" s="1">
        <v>6.1665500000000002E-4</v>
      </c>
      <c r="I520" s="1">
        <v>0</v>
      </c>
      <c r="J520" s="1" t="s">
        <v>2</v>
      </c>
      <c r="K520" s="1" t="s">
        <v>2</v>
      </c>
      <c r="L520" s="1">
        <v>0</v>
      </c>
      <c r="M520" s="1">
        <v>0</v>
      </c>
      <c r="N520" s="1">
        <v>4.7879200000000002E-4</v>
      </c>
      <c r="O520" s="1">
        <v>0</v>
      </c>
      <c r="P520" s="1">
        <v>0</v>
      </c>
      <c r="Q520" s="1">
        <v>7.7979799999999995E-4</v>
      </c>
    </row>
    <row r="521" spans="1:17" x14ac:dyDescent="0.3">
      <c r="A521" s="1">
        <v>7</v>
      </c>
      <c r="B521" s="24">
        <f t="shared" si="16"/>
        <v>0.67847222222222225</v>
      </c>
      <c r="C521" s="23">
        <f t="shared" si="17"/>
        <v>44047</v>
      </c>
      <c r="D521" s="23">
        <v>44047.678469999999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 t="s">
        <v>2</v>
      </c>
      <c r="K521" s="1" t="s">
        <v>2</v>
      </c>
      <c r="L521" s="1">
        <v>0</v>
      </c>
      <c r="M521" s="1">
        <v>8.27073E-4</v>
      </c>
      <c r="N521" s="1">
        <v>0</v>
      </c>
      <c r="O521" s="1">
        <v>0</v>
      </c>
      <c r="P521" s="1">
        <v>0</v>
      </c>
      <c r="Q521" s="1">
        <v>0</v>
      </c>
    </row>
    <row r="522" spans="1:17" x14ac:dyDescent="0.3">
      <c r="A522" s="1">
        <v>7</v>
      </c>
      <c r="B522" s="24">
        <f t="shared" si="16"/>
        <v>0.6791666666666667</v>
      </c>
      <c r="C522" s="23">
        <f t="shared" si="17"/>
        <v>44047</v>
      </c>
      <c r="D522" s="23">
        <v>44047.679170000003</v>
      </c>
      <c r="E522" s="1">
        <v>0</v>
      </c>
      <c r="F522" s="1">
        <v>0</v>
      </c>
      <c r="G522" s="1">
        <v>4.5362199999999999E-4</v>
      </c>
      <c r="H522" s="1">
        <v>0</v>
      </c>
      <c r="I522" s="1">
        <v>0</v>
      </c>
      <c r="J522" s="1" t="s">
        <v>2</v>
      </c>
      <c r="K522" s="1" t="s">
        <v>2</v>
      </c>
      <c r="L522" s="1">
        <v>0</v>
      </c>
      <c r="M522" s="1">
        <v>0</v>
      </c>
      <c r="N522" s="1">
        <v>4.7879200000000002E-4</v>
      </c>
      <c r="O522" s="1">
        <v>4.3423600000000001E-4</v>
      </c>
      <c r="P522" s="1">
        <v>0</v>
      </c>
      <c r="Q522" s="1">
        <v>7.7979799999999995E-4</v>
      </c>
    </row>
    <row r="523" spans="1:17" x14ac:dyDescent="0.3">
      <c r="A523" s="1">
        <v>7</v>
      </c>
      <c r="B523" s="24">
        <f t="shared" si="16"/>
        <v>0.67986111111111114</v>
      </c>
      <c r="C523" s="23">
        <f t="shared" si="17"/>
        <v>44047</v>
      </c>
      <c r="D523" s="23">
        <v>44047.679859999997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 t="s">
        <v>2</v>
      </c>
      <c r="K523" s="1" t="s">
        <v>2</v>
      </c>
      <c r="L523" s="1">
        <v>0</v>
      </c>
      <c r="M523" s="1">
        <v>0</v>
      </c>
      <c r="N523" s="1">
        <v>0</v>
      </c>
      <c r="O523" s="1">
        <v>0</v>
      </c>
      <c r="P523" s="1">
        <v>3.9871299999999998E-4</v>
      </c>
      <c r="Q523" s="1">
        <v>0</v>
      </c>
    </row>
    <row r="524" spans="1:17" x14ac:dyDescent="0.3">
      <c r="A524" s="1">
        <v>7</v>
      </c>
      <c r="B524" s="24">
        <f t="shared" si="16"/>
        <v>0.68055555555555547</v>
      </c>
      <c r="C524" s="23">
        <f t="shared" si="17"/>
        <v>44047</v>
      </c>
      <c r="D524" s="23">
        <v>44047.680560000001</v>
      </c>
      <c r="E524" s="1">
        <v>0</v>
      </c>
      <c r="F524" s="1">
        <v>2.84374E-4</v>
      </c>
      <c r="G524" s="1">
        <v>0</v>
      </c>
      <c r="H524" s="1">
        <v>6.1665500000000002E-4</v>
      </c>
      <c r="I524" s="1">
        <v>0</v>
      </c>
      <c r="J524" s="1" t="s">
        <v>2</v>
      </c>
      <c r="K524" s="1" t="s">
        <v>2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7.7979799999999995E-4</v>
      </c>
    </row>
    <row r="525" spans="1:17" x14ac:dyDescent="0.3">
      <c r="A525" s="1">
        <v>7</v>
      </c>
      <c r="B525" s="24">
        <f t="shared" si="16"/>
        <v>0.68125000000000002</v>
      </c>
      <c r="C525" s="23">
        <f t="shared" si="17"/>
        <v>44047</v>
      </c>
      <c r="D525" s="23">
        <v>44047.681250000001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 t="s">
        <v>2</v>
      </c>
      <c r="K525" s="1" t="s">
        <v>2</v>
      </c>
      <c r="L525" s="1">
        <v>0</v>
      </c>
      <c r="M525" s="1">
        <v>0</v>
      </c>
      <c r="N525" s="1">
        <v>4.7879200000000002E-4</v>
      </c>
      <c r="O525" s="1">
        <v>0</v>
      </c>
      <c r="P525" s="1">
        <v>0</v>
      </c>
      <c r="Q525" s="1">
        <v>0</v>
      </c>
    </row>
    <row r="526" spans="1:17" x14ac:dyDescent="0.3">
      <c r="A526" s="1">
        <v>7</v>
      </c>
      <c r="B526" s="24">
        <f t="shared" si="16"/>
        <v>0.68194444444444446</v>
      </c>
      <c r="C526" s="23">
        <f t="shared" si="17"/>
        <v>44047</v>
      </c>
      <c r="D526" s="23">
        <v>44047.681940000002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 t="s">
        <v>2</v>
      </c>
      <c r="K526" s="1" t="s">
        <v>2</v>
      </c>
      <c r="L526" s="1">
        <v>0</v>
      </c>
      <c r="M526" s="1">
        <v>0</v>
      </c>
      <c r="N526" s="1">
        <v>0</v>
      </c>
      <c r="O526" s="1">
        <v>4.3423600000000001E-4</v>
      </c>
      <c r="P526" s="1">
        <v>0</v>
      </c>
      <c r="Q526" s="1">
        <v>0</v>
      </c>
    </row>
    <row r="527" spans="1:17" x14ac:dyDescent="0.3">
      <c r="A527" s="1">
        <v>7</v>
      </c>
      <c r="B527" s="24">
        <f t="shared" si="16"/>
        <v>0.68263888888888891</v>
      </c>
      <c r="C527" s="23">
        <f t="shared" si="17"/>
        <v>44047</v>
      </c>
      <c r="D527" s="23">
        <v>44047.682639999999</v>
      </c>
      <c r="E527" s="1">
        <v>0</v>
      </c>
      <c r="F527" s="1">
        <v>0</v>
      </c>
      <c r="G527" s="1">
        <v>4.5362199999999999E-4</v>
      </c>
      <c r="H527" s="1">
        <v>0</v>
      </c>
      <c r="I527" s="1">
        <v>0</v>
      </c>
      <c r="J527" s="1" t="s">
        <v>2</v>
      </c>
      <c r="K527" s="1" t="s">
        <v>2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7.7979799999999995E-4</v>
      </c>
    </row>
    <row r="528" spans="1:17" x14ac:dyDescent="0.3">
      <c r="A528" s="1">
        <v>7</v>
      </c>
      <c r="B528" s="24">
        <f t="shared" si="16"/>
        <v>0.68402777777777779</v>
      </c>
      <c r="C528" s="23">
        <f t="shared" si="17"/>
        <v>44047</v>
      </c>
      <c r="D528" s="23">
        <v>44047.684029999997</v>
      </c>
      <c r="E528" s="1">
        <v>0</v>
      </c>
      <c r="F528" s="1">
        <v>2.84374E-4</v>
      </c>
      <c r="G528" s="1">
        <v>0</v>
      </c>
      <c r="H528" s="1">
        <v>6.1665500000000002E-4</v>
      </c>
      <c r="I528" s="1">
        <v>0</v>
      </c>
      <c r="J528" s="1" t="s">
        <v>2</v>
      </c>
      <c r="K528" s="1" t="s">
        <v>2</v>
      </c>
      <c r="L528" s="1">
        <v>0</v>
      </c>
      <c r="M528" s="1">
        <v>8.27073E-4</v>
      </c>
      <c r="N528" s="1">
        <v>4.7879200000000002E-4</v>
      </c>
      <c r="O528" s="1">
        <v>0</v>
      </c>
      <c r="P528" s="1">
        <v>0</v>
      </c>
      <c r="Q528" s="1">
        <v>7.7979799999999995E-4</v>
      </c>
    </row>
    <row r="529" spans="1:17" x14ac:dyDescent="0.3">
      <c r="A529" s="1">
        <v>7</v>
      </c>
      <c r="B529" s="24">
        <f t="shared" si="16"/>
        <v>0.68541666666666667</v>
      </c>
      <c r="C529" s="23">
        <f t="shared" si="17"/>
        <v>44047</v>
      </c>
      <c r="D529" s="23">
        <v>44047.685420000002</v>
      </c>
      <c r="E529" s="1">
        <v>0</v>
      </c>
      <c r="F529" s="1">
        <v>0</v>
      </c>
      <c r="G529" s="1">
        <v>4.5362199999999999E-4</v>
      </c>
      <c r="H529" s="1">
        <v>0</v>
      </c>
      <c r="I529" s="1">
        <v>0</v>
      </c>
      <c r="J529" s="1" t="s">
        <v>2</v>
      </c>
      <c r="K529" s="1" t="s">
        <v>2</v>
      </c>
      <c r="L529" s="1">
        <v>0</v>
      </c>
      <c r="M529" s="1">
        <v>0</v>
      </c>
      <c r="N529" s="1">
        <v>0</v>
      </c>
      <c r="O529" s="1">
        <v>4.3423600000000001E-4</v>
      </c>
      <c r="P529" s="1">
        <v>0</v>
      </c>
      <c r="Q529" s="1">
        <v>0</v>
      </c>
    </row>
    <row r="530" spans="1:17" x14ac:dyDescent="0.3">
      <c r="A530" s="1">
        <v>7</v>
      </c>
      <c r="B530" s="24">
        <f t="shared" si="16"/>
        <v>0.68611111111111101</v>
      </c>
      <c r="C530" s="23">
        <f t="shared" si="17"/>
        <v>44047</v>
      </c>
      <c r="D530" s="23">
        <v>44047.686110000002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 t="s">
        <v>2</v>
      </c>
      <c r="K530" s="1" t="s">
        <v>2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7.7979799999999995E-4</v>
      </c>
    </row>
    <row r="531" spans="1:17" x14ac:dyDescent="0.3">
      <c r="A531" s="1">
        <v>7</v>
      </c>
      <c r="B531" s="24">
        <f t="shared" si="16"/>
        <v>0.68680555555555556</v>
      </c>
      <c r="C531" s="23">
        <f t="shared" si="17"/>
        <v>44047</v>
      </c>
      <c r="D531" s="23">
        <v>44047.686809999999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 t="s">
        <v>2</v>
      </c>
      <c r="K531" s="1" t="s">
        <v>2</v>
      </c>
      <c r="L531" s="1">
        <v>0</v>
      </c>
      <c r="M531" s="1">
        <v>0</v>
      </c>
      <c r="N531" s="1">
        <v>4.7879200000000002E-4</v>
      </c>
      <c r="O531" s="1">
        <v>0</v>
      </c>
      <c r="P531" s="1">
        <v>0</v>
      </c>
      <c r="Q531" s="1">
        <v>0</v>
      </c>
    </row>
    <row r="532" spans="1:17" x14ac:dyDescent="0.3">
      <c r="A532" s="1">
        <v>7</v>
      </c>
      <c r="B532" s="24">
        <f t="shared" si="16"/>
        <v>0.68819444444444444</v>
      </c>
      <c r="C532" s="23">
        <f t="shared" si="17"/>
        <v>44047</v>
      </c>
      <c r="D532" s="23">
        <v>44047.688190000001</v>
      </c>
      <c r="E532" s="1">
        <v>0</v>
      </c>
      <c r="F532" s="1">
        <v>0</v>
      </c>
      <c r="G532" s="1">
        <v>0</v>
      </c>
      <c r="H532" s="1">
        <v>6.1665500000000002E-4</v>
      </c>
      <c r="I532" s="1">
        <v>0</v>
      </c>
      <c r="J532" s="1" t="s">
        <v>2</v>
      </c>
      <c r="K532" s="1" t="s">
        <v>2</v>
      </c>
      <c r="L532" s="1">
        <v>0</v>
      </c>
      <c r="M532" s="1">
        <v>0</v>
      </c>
      <c r="N532" s="1">
        <v>0</v>
      </c>
      <c r="O532" s="1">
        <v>4.3423600000000001E-4</v>
      </c>
      <c r="P532" s="1">
        <v>0</v>
      </c>
      <c r="Q532" s="1">
        <v>7.7979799999999995E-4</v>
      </c>
    </row>
    <row r="533" spans="1:17" x14ac:dyDescent="0.3">
      <c r="A533" s="1">
        <v>7</v>
      </c>
      <c r="B533" s="24">
        <f t="shared" si="16"/>
        <v>0.68888888888888899</v>
      </c>
      <c r="C533" s="23">
        <f t="shared" si="17"/>
        <v>44047</v>
      </c>
      <c r="D533" s="23">
        <v>44047.688889999998</v>
      </c>
      <c r="E533" s="1">
        <v>0</v>
      </c>
      <c r="F533" s="1">
        <v>2.84374E-4</v>
      </c>
      <c r="G533" s="1">
        <v>0</v>
      </c>
      <c r="H533" s="1">
        <v>0</v>
      </c>
      <c r="I533" s="1">
        <v>0</v>
      </c>
      <c r="J533" s="1" t="s">
        <v>2</v>
      </c>
      <c r="K533" s="1" t="s">
        <v>2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</row>
    <row r="534" spans="1:17" x14ac:dyDescent="0.3">
      <c r="A534" s="1">
        <v>7</v>
      </c>
      <c r="B534" s="24">
        <f t="shared" si="16"/>
        <v>0.68958333333333333</v>
      </c>
      <c r="C534" s="23">
        <f t="shared" si="17"/>
        <v>44047</v>
      </c>
      <c r="D534" s="23">
        <v>44047.689579999998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 t="s">
        <v>2</v>
      </c>
      <c r="K534" s="1" t="s">
        <v>2</v>
      </c>
      <c r="L534" s="1">
        <v>0</v>
      </c>
      <c r="M534" s="1">
        <v>0</v>
      </c>
      <c r="N534" s="1">
        <v>4.7879200000000002E-4</v>
      </c>
      <c r="O534" s="1">
        <v>0</v>
      </c>
      <c r="P534" s="1">
        <v>0</v>
      </c>
      <c r="Q534" s="1">
        <v>0</v>
      </c>
    </row>
    <row r="535" spans="1:17" x14ac:dyDescent="0.3">
      <c r="A535" s="1">
        <v>7</v>
      </c>
      <c r="B535" s="24">
        <f t="shared" si="16"/>
        <v>0.69027777777777777</v>
      </c>
      <c r="C535" s="23">
        <f t="shared" si="17"/>
        <v>44047</v>
      </c>
      <c r="D535" s="23">
        <v>44047.690280000003</v>
      </c>
      <c r="E535" s="1">
        <v>0</v>
      </c>
      <c r="F535" s="1">
        <v>0</v>
      </c>
      <c r="G535" s="1">
        <v>4.5362199999999999E-4</v>
      </c>
      <c r="H535" s="1">
        <v>0</v>
      </c>
      <c r="I535" s="1">
        <v>0</v>
      </c>
      <c r="J535" s="1" t="s">
        <v>2</v>
      </c>
      <c r="K535" s="1" t="s">
        <v>2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7.7979799999999995E-4</v>
      </c>
    </row>
    <row r="536" spans="1:17" x14ac:dyDescent="0.3">
      <c r="A536" s="1">
        <v>7</v>
      </c>
      <c r="B536" s="24">
        <f t="shared" si="16"/>
        <v>0.69097222222222221</v>
      </c>
      <c r="C536" s="23">
        <f t="shared" si="17"/>
        <v>44047</v>
      </c>
      <c r="D536" s="23">
        <v>44047.690970000003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 t="s">
        <v>2</v>
      </c>
      <c r="K536" s="1" t="s">
        <v>2</v>
      </c>
      <c r="L536" s="1">
        <v>8.6944799999999999E-4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</row>
    <row r="537" spans="1:17" x14ac:dyDescent="0.3">
      <c r="A537" s="1">
        <v>7</v>
      </c>
      <c r="B537" s="24">
        <f t="shared" si="16"/>
        <v>0.69236111111111109</v>
      </c>
      <c r="C537" s="23">
        <f t="shared" si="17"/>
        <v>44047</v>
      </c>
      <c r="D537" s="23">
        <v>44047.692360000001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 t="s">
        <v>2</v>
      </c>
      <c r="K537" s="1" t="s">
        <v>2</v>
      </c>
      <c r="L537" s="1">
        <v>0</v>
      </c>
      <c r="M537" s="1">
        <v>8.27073E-4</v>
      </c>
      <c r="N537" s="1">
        <v>0</v>
      </c>
      <c r="O537" s="1">
        <v>4.3423600000000001E-4</v>
      </c>
      <c r="P537" s="1">
        <v>0</v>
      </c>
      <c r="Q537" s="1">
        <v>7.7979799999999995E-4</v>
      </c>
    </row>
    <row r="538" spans="1:17" x14ac:dyDescent="0.3">
      <c r="A538" s="1">
        <v>7</v>
      </c>
      <c r="B538" s="24">
        <f t="shared" si="16"/>
        <v>0.69305555555555554</v>
      </c>
      <c r="C538" s="23">
        <f t="shared" si="17"/>
        <v>44047</v>
      </c>
      <c r="D538" s="23">
        <v>44047.693059999998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 t="s">
        <v>2</v>
      </c>
      <c r="K538" s="1" t="s">
        <v>2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</row>
    <row r="539" spans="1:17" x14ac:dyDescent="0.3">
      <c r="A539" s="1">
        <v>7</v>
      </c>
      <c r="B539" s="24">
        <f t="shared" si="16"/>
        <v>0.69374999999999998</v>
      </c>
      <c r="C539" s="23">
        <f t="shared" si="17"/>
        <v>44047</v>
      </c>
      <c r="D539" s="23">
        <v>44047.693749999999</v>
      </c>
      <c r="E539" s="1">
        <v>0</v>
      </c>
      <c r="F539" s="1">
        <v>2.84374E-4</v>
      </c>
      <c r="G539" s="1">
        <v>0</v>
      </c>
      <c r="H539" s="1">
        <v>6.1665500000000002E-4</v>
      </c>
      <c r="I539" s="1">
        <v>0</v>
      </c>
      <c r="J539" s="1" t="s">
        <v>2</v>
      </c>
      <c r="K539" s="1" t="s">
        <v>2</v>
      </c>
      <c r="L539" s="1">
        <v>0</v>
      </c>
      <c r="M539" s="1">
        <v>0</v>
      </c>
      <c r="N539" s="1">
        <v>4.7879200000000002E-4</v>
      </c>
      <c r="O539" s="1">
        <v>0</v>
      </c>
      <c r="P539" s="1">
        <v>0</v>
      </c>
      <c r="Q539" s="1">
        <v>0</v>
      </c>
    </row>
    <row r="540" spans="1:17" x14ac:dyDescent="0.3">
      <c r="A540" s="1">
        <v>7</v>
      </c>
      <c r="B540" s="24">
        <f t="shared" si="16"/>
        <v>0.69444444444444453</v>
      </c>
      <c r="C540" s="23">
        <f t="shared" si="17"/>
        <v>44047</v>
      </c>
      <c r="D540" s="23">
        <v>44047.694439999999</v>
      </c>
      <c r="E540" s="1">
        <v>0</v>
      </c>
      <c r="F540" s="1">
        <v>0</v>
      </c>
      <c r="G540" s="1">
        <v>4.5362199999999999E-4</v>
      </c>
      <c r="H540" s="1">
        <v>0</v>
      </c>
      <c r="I540" s="1">
        <v>0</v>
      </c>
      <c r="J540" s="1" t="s">
        <v>2</v>
      </c>
      <c r="K540" s="1" t="s">
        <v>2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</row>
    <row r="541" spans="1:17" x14ac:dyDescent="0.3">
      <c r="A541" s="1">
        <v>7</v>
      </c>
      <c r="B541" s="24">
        <f t="shared" si="16"/>
        <v>0.69513888888888886</v>
      </c>
      <c r="C541" s="23">
        <f t="shared" si="17"/>
        <v>44047</v>
      </c>
      <c r="D541" s="23">
        <v>44047.695140000003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 t="s">
        <v>2</v>
      </c>
      <c r="K541" s="1" t="s">
        <v>2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7.7979799999999995E-4</v>
      </c>
    </row>
    <row r="542" spans="1:17" x14ac:dyDescent="0.3">
      <c r="A542" s="1">
        <v>9</v>
      </c>
      <c r="B542" s="24">
        <f t="shared" si="16"/>
        <v>0.53263888888888888</v>
      </c>
      <c r="C542" s="23">
        <f t="shared" si="17"/>
        <v>44059</v>
      </c>
      <c r="D542" s="23">
        <v>44059.532639999998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</row>
    <row r="543" spans="1:17" x14ac:dyDescent="0.3">
      <c r="A543" s="1">
        <v>9</v>
      </c>
      <c r="B543" s="24">
        <f t="shared" si="16"/>
        <v>0.53333333333333333</v>
      </c>
      <c r="C543" s="23">
        <f t="shared" si="17"/>
        <v>44059</v>
      </c>
      <c r="D543" s="23">
        <v>44059.533329999998</v>
      </c>
      <c r="E543" s="1">
        <v>0.102880471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</row>
    <row r="544" spans="1:17" x14ac:dyDescent="0.3">
      <c r="A544" s="1">
        <v>9</v>
      </c>
      <c r="B544" s="24">
        <f t="shared" si="16"/>
        <v>0.53402777777777777</v>
      </c>
      <c r="C544" s="23">
        <f t="shared" si="17"/>
        <v>44059</v>
      </c>
      <c r="D544" s="23">
        <v>44059.534030000003</v>
      </c>
      <c r="E544" s="1">
        <v>0.41162324700000003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</row>
    <row r="545" spans="1:17" x14ac:dyDescent="0.3">
      <c r="A545" s="1">
        <v>9</v>
      </c>
      <c r="B545" s="24">
        <f t="shared" si="16"/>
        <v>0.53472222222222221</v>
      </c>
      <c r="C545" s="23">
        <f t="shared" si="17"/>
        <v>44059</v>
      </c>
      <c r="D545" s="23">
        <v>44059.534720000003</v>
      </c>
      <c r="E545" s="1">
        <v>0.20577542300000001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</row>
    <row r="546" spans="1:17" x14ac:dyDescent="0.3">
      <c r="A546" s="1">
        <v>9</v>
      </c>
      <c r="B546" s="24">
        <f t="shared" si="16"/>
        <v>0.53541666666666665</v>
      </c>
      <c r="C546" s="23">
        <f t="shared" si="17"/>
        <v>44059</v>
      </c>
      <c r="D546" s="23">
        <v>44059.53542</v>
      </c>
      <c r="E546" s="1">
        <v>0.46309244199999999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</row>
    <row r="547" spans="1:17" x14ac:dyDescent="0.3">
      <c r="A547" s="1">
        <v>9</v>
      </c>
      <c r="B547" s="24">
        <f t="shared" si="16"/>
        <v>0.53611111111111109</v>
      </c>
      <c r="C547" s="23">
        <f t="shared" si="17"/>
        <v>44059</v>
      </c>
      <c r="D547" s="23">
        <v>44059.536110000001</v>
      </c>
      <c r="E547" s="1">
        <v>0.56605978099999998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</row>
    <row r="548" spans="1:17" x14ac:dyDescent="0.3">
      <c r="A548" s="1">
        <v>9</v>
      </c>
      <c r="B548" s="24">
        <f t="shared" si="16"/>
        <v>0.53680555555555554</v>
      </c>
      <c r="C548" s="23">
        <f t="shared" si="17"/>
        <v>44059</v>
      </c>
      <c r="D548" s="23">
        <v>44059.536809999998</v>
      </c>
      <c r="E548" s="1">
        <v>0.72053973199999999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8.6944799999999999E-4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</row>
    <row r="549" spans="1:17" x14ac:dyDescent="0.3">
      <c r="A549" s="1">
        <v>9</v>
      </c>
      <c r="B549" s="24">
        <f t="shared" si="16"/>
        <v>0.53749999999999998</v>
      </c>
      <c r="C549" s="23">
        <f t="shared" si="17"/>
        <v>44059</v>
      </c>
      <c r="D549" s="23">
        <v>44059.537499999999</v>
      </c>
      <c r="E549" s="1">
        <v>1.081171374</v>
      </c>
      <c r="F549" s="1">
        <v>8.5336199999999998E-4</v>
      </c>
      <c r="G549" s="1">
        <v>0</v>
      </c>
      <c r="H549" s="1">
        <v>0</v>
      </c>
      <c r="I549" s="1">
        <v>8.6704999999999996E-4</v>
      </c>
      <c r="J549" s="1">
        <v>0</v>
      </c>
      <c r="K549" s="1">
        <v>5.5553799999999995E-4</v>
      </c>
      <c r="L549" s="1">
        <v>4.3496869999999997E-3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</row>
    <row r="550" spans="1:17" x14ac:dyDescent="0.3">
      <c r="A550" s="1">
        <v>9</v>
      </c>
      <c r="B550" s="24">
        <f t="shared" si="16"/>
        <v>0.53819444444444442</v>
      </c>
      <c r="C550" s="23">
        <f t="shared" si="17"/>
        <v>44059</v>
      </c>
      <c r="D550" s="23">
        <v>44059.538189999999</v>
      </c>
      <c r="E550" s="1">
        <v>1.2873375</v>
      </c>
      <c r="F550" s="1">
        <v>2.5622470000000001E-3</v>
      </c>
      <c r="G550" s="1">
        <v>0</v>
      </c>
      <c r="H550" s="1">
        <v>0</v>
      </c>
      <c r="I550" s="1">
        <v>8.6704999999999996E-4</v>
      </c>
      <c r="J550" s="1">
        <v>0</v>
      </c>
      <c r="K550" s="1">
        <v>1.111232E-3</v>
      </c>
      <c r="L550" s="1">
        <v>1.1321898E-2</v>
      </c>
      <c r="M550" s="1">
        <v>5.7943999999999999E-3</v>
      </c>
      <c r="N550" s="1">
        <v>0</v>
      </c>
      <c r="O550" s="1">
        <v>0</v>
      </c>
      <c r="P550" s="1">
        <v>2.3939640000000002E-3</v>
      </c>
      <c r="Q550" s="1">
        <v>0</v>
      </c>
    </row>
    <row r="551" spans="1:17" x14ac:dyDescent="0.3">
      <c r="A551" s="1">
        <v>9</v>
      </c>
      <c r="B551" s="24">
        <f t="shared" si="16"/>
        <v>0.53888888888888886</v>
      </c>
      <c r="C551" s="23">
        <f t="shared" si="17"/>
        <v>44059</v>
      </c>
      <c r="D551" s="23">
        <v>44059.538890000003</v>
      </c>
      <c r="E551" s="1">
        <v>1.0811569130000001</v>
      </c>
      <c r="F551" s="1">
        <v>2.5622470000000001E-3</v>
      </c>
      <c r="G551" s="1">
        <v>4.5362199999999999E-4</v>
      </c>
      <c r="H551" s="1">
        <v>1.233484E-3</v>
      </c>
      <c r="I551" s="1">
        <v>1.734345E-3</v>
      </c>
      <c r="J551" s="1">
        <v>0</v>
      </c>
      <c r="K551" s="1">
        <v>5.5553799999999995E-4</v>
      </c>
      <c r="L551" s="1">
        <v>4.3771071000000002E-2</v>
      </c>
      <c r="M551" s="1">
        <v>1.243052E-2</v>
      </c>
      <c r="N551" s="1">
        <v>9.57719E-4</v>
      </c>
      <c r="O551" s="1">
        <v>0</v>
      </c>
      <c r="P551" s="1">
        <v>3.5924590000000001E-3</v>
      </c>
      <c r="Q551" s="1">
        <v>0</v>
      </c>
    </row>
    <row r="552" spans="1:17" x14ac:dyDescent="0.3">
      <c r="A552" s="1">
        <v>9</v>
      </c>
      <c r="B552" s="24">
        <f t="shared" si="16"/>
        <v>0.5395833333333333</v>
      </c>
      <c r="C552" s="23">
        <f t="shared" si="17"/>
        <v>44059</v>
      </c>
      <c r="D552" s="23">
        <v>44059.539579999997</v>
      </c>
      <c r="E552" s="1">
        <v>0.51457611199999997</v>
      </c>
      <c r="F552" s="1">
        <v>1.7074449999999999E-3</v>
      </c>
      <c r="G552" s="1">
        <v>0</v>
      </c>
      <c r="H552" s="1">
        <v>6.1665500000000002E-4</v>
      </c>
      <c r="I552" s="1">
        <v>0</v>
      </c>
      <c r="J552" s="1">
        <v>0</v>
      </c>
      <c r="K552" s="1">
        <v>5.5553799999999995E-4</v>
      </c>
      <c r="L552" s="1">
        <v>5.2598077E-2</v>
      </c>
      <c r="M552" s="1">
        <v>9.9402329999999997E-3</v>
      </c>
      <c r="N552" s="1">
        <v>4.7879200000000002E-4</v>
      </c>
      <c r="O552" s="1">
        <v>0</v>
      </c>
      <c r="P552" s="1">
        <v>2.3939640000000002E-3</v>
      </c>
      <c r="Q552" s="1">
        <v>0</v>
      </c>
    </row>
    <row r="553" spans="1:17" x14ac:dyDescent="0.3">
      <c r="A553" s="1">
        <v>9</v>
      </c>
      <c r="B553" s="24">
        <f t="shared" si="16"/>
        <v>0.54027777777777775</v>
      </c>
      <c r="C553" s="23">
        <f t="shared" si="17"/>
        <v>44059</v>
      </c>
      <c r="D553" s="23">
        <v>44059.540280000001</v>
      </c>
      <c r="E553" s="1">
        <v>0.25723014</v>
      </c>
      <c r="F553" s="1">
        <v>8.5336199999999998E-4</v>
      </c>
      <c r="G553" s="1">
        <v>0</v>
      </c>
      <c r="H553" s="1">
        <v>1.233484E-3</v>
      </c>
      <c r="I553" s="1">
        <v>8.6704999999999996E-4</v>
      </c>
      <c r="J553" s="1">
        <v>0</v>
      </c>
      <c r="K553" s="1">
        <v>0</v>
      </c>
      <c r="L553" s="1">
        <v>5.2598077E-2</v>
      </c>
      <c r="M553" s="1">
        <v>5.7943999999999999E-3</v>
      </c>
      <c r="N553" s="1">
        <v>4.7879200000000002E-4</v>
      </c>
      <c r="O553" s="1">
        <v>0</v>
      </c>
      <c r="P553" s="1">
        <v>1.595527E-3</v>
      </c>
      <c r="Q553" s="1">
        <v>0</v>
      </c>
    </row>
    <row r="554" spans="1:17" x14ac:dyDescent="0.3">
      <c r="A554" s="1">
        <v>9</v>
      </c>
      <c r="B554" s="24">
        <f t="shared" si="16"/>
        <v>0.54097222222222219</v>
      </c>
      <c r="C554" s="23">
        <f t="shared" si="17"/>
        <v>44059</v>
      </c>
      <c r="D554" s="23">
        <v>44059.540970000002</v>
      </c>
      <c r="E554" s="1">
        <v>0.102880471</v>
      </c>
      <c r="F554" s="1">
        <v>5.6882799999999996E-4</v>
      </c>
      <c r="G554" s="1">
        <v>0</v>
      </c>
      <c r="H554" s="1">
        <v>0</v>
      </c>
      <c r="I554" s="1">
        <v>8.6704999999999996E-4</v>
      </c>
      <c r="J554" s="1">
        <v>0</v>
      </c>
      <c r="K554" s="1">
        <v>0</v>
      </c>
      <c r="L554" s="1">
        <v>2.7943444000000001E-2</v>
      </c>
      <c r="M554" s="1">
        <v>3.3096900000000001E-3</v>
      </c>
      <c r="N554" s="1">
        <v>4.7879200000000002E-4</v>
      </c>
      <c r="O554" s="1">
        <v>0</v>
      </c>
      <c r="P554" s="1">
        <v>3.9871299999999998E-4</v>
      </c>
      <c r="Q554" s="1">
        <v>0</v>
      </c>
    </row>
    <row r="555" spans="1:17" x14ac:dyDescent="0.3">
      <c r="A555" s="1">
        <v>9</v>
      </c>
      <c r="B555" s="24">
        <f t="shared" si="16"/>
        <v>0.54166666666666663</v>
      </c>
      <c r="C555" s="23">
        <f t="shared" si="17"/>
        <v>44059</v>
      </c>
      <c r="D555" s="23">
        <v>44059.541669999999</v>
      </c>
      <c r="E555" s="1">
        <v>5.1440235000000001E-2</v>
      </c>
      <c r="F555" s="1">
        <v>2.84374E-4</v>
      </c>
      <c r="G555" s="1">
        <v>0</v>
      </c>
      <c r="H555" s="1">
        <v>6.1665500000000002E-4</v>
      </c>
      <c r="I555" s="1">
        <v>0</v>
      </c>
      <c r="J555" s="1">
        <v>0</v>
      </c>
      <c r="K555" s="1">
        <v>5.5553799999999995E-4</v>
      </c>
      <c r="L555" s="1">
        <v>1.5687464000000002E-2</v>
      </c>
      <c r="M555" s="1">
        <v>1.6543790000000001E-3</v>
      </c>
      <c r="N555" s="1">
        <v>0</v>
      </c>
      <c r="O555" s="1">
        <v>0</v>
      </c>
      <c r="P555" s="1">
        <v>3.9871299999999998E-4</v>
      </c>
      <c r="Q555" s="1">
        <v>0</v>
      </c>
    </row>
    <row r="556" spans="1:17" x14ac:dyDescent="0.3">
      <c r="A556" s="1">
        <v>9</v>
      </c>
      <c r="B556" s="24">
        <f t="shared" si="16"/>
        <v>0.54236111111111118</v>
      </c>
      <c r="C556" s="23">
        <f t="shared" si="17"/>
        <v>44059</v>
      </c>
      <c r="D556" s="23">
        <v>44059.542359999999</v>
      </c>
      <c r="E556" s="1">
        <v>5.1440235000000001E-2</v>
      </c>
      <c r="F556" s="1">
        <v>2.84374E-4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9.5773799999999999E-3</v>
      </c>
      <c r="M556" s="1">
        <v>1.6543790000000001E-3</v>
      </c>
      <c r="N556" s="1">
        <v>0</v>
      </c>
      <c r="O556" s="1">
        <v>0</v>
      </c>
      <c r="P556" s="1">
        <v>0</v>
      </c>
      <c r="Q556" s="1">
        <v>0</v>
      </c>
    </row>
    <row r="557" spans="1:17" x14ac:dyDescent="0.3">
      <c r="A557" s="1">
        <v>9</v>
      </c>
      <c r="B557" s="24">
        <f t="shared" si="16"/>
        <v>0.54305555555555551</v>
      </c>
      <c r="C557" s="23">
        <f t="shared" si="17"/>
        <v>44059</v>
      </c>
      <c r="D557" s="23">
        <v>44059.543060000004</v>
      </c>
      <c r="E557" s="1">
        <v>5.1440235000000001E-2</v>
      </c>
      <c r="F557" s="1">
        <v>2.84374E-4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6.962434E-3</v>
      </c>
      <c r="M557" s="1">
        <v>8.27073E-4</v>
      </c>
      <c r="N557" s="1">
        <v>0</v>
      </c>
      <c r="O557" s="1">
        <v>0</v>
      </c>
      <c r="P557" s="1">
        <v>3.9871299999999998E-4</v>
      </c>
      <c r="Q557" s="1">
        <v>0</v>
      </c>
    </row>
    <row r="558" spans="1:17" x14ac:dyDescent="0.3">
      <c r="A558" s="1">
        <v>9</v>
      </c>
      <c r="B558" s="24">
        <f t="shared" si="16"/>
        <v>0.54375000000000007</v>
      </c>
      <c r="C558" s="23">
        <f t="shared" si="17"/>
        <v>44059</v>
      </c>
      <c r="D558" s="23">
        <v>44059.543749999997</v>
      </c>
      <c r="E558" s="1">
        <v>5.1440235000000001E-2</v>
      </c>
      <c r="F558" s="1">
        <v>0</v>
      </c>
      <c r="G558" s="1">
        <v>0</v>
      </c>
      <c r="H558" s="1">
        <v>6.1665500000000002E-4</v>
      </c>
      <c r="I558" s="1">
        <v>0</v>
      </c>
      <c r="J558" s="1">
        <v>0</v>
      </c>
      <c r="K558" s="1">
        <v>0</v>
      </c>
      <c r="L558" s="1">
        <v>5.2203579999999996E-3</v>
      </c>
      <c r="M558" s="1">
        <v>8.27073E-4</v>
      </c>
      <c r="N558" s="1">
        <v>0</v>
      </c>
      <c r="O558" s="1">
        <v>0</v>
      </c>
      <c r="P558" s="1">
        <v>0</v>
      </c>
      <c r="Q558" s="1">
        <v>0</v>
      </c>
    </row>
    <row r="559" spans="1:17" x14ac:dyDescent="0.3">
      <c r="A559" s="1">
        <v>9</v>
      </c>
      <c r="B559" s="24">
        <f t="shared" si="16"/>
        <v>0.5444444444444444</v>
      </c>
      <c r="C559" s="23">
        <f t="shared" si="17"/>
        <v>44059</v>
      </c>
      <c r="D559" s="23">
        <v>44059.544439999998</v>
      </c>
      <c r="E559" s="1">
        <v>0</v>
      </c>
      <c r="F559" s="1">
        <v>0</v>
      </c>
      <c r="G559" s="1">
        <v>0</v>
      </c>
      <c r="H559" s="1">
        <v>0</v>
      </c>
      <c r="I559" s="1">
        <v>8.6704999999999996E-4</v>
      </c>
      <c r="J559" s="1">
        <v>0</v>
      </c>
      <c r="K559" s="1">
        <v>0</v>
      </c>
      <c r="L559" s="1">
        <v>3.4792600000000001E-3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</row>
    <row r="560" spans="1:17" x14ac:dyDescent="0.3">
      <c r="A560" s="1">
        <v>9</v>
      </c>
      <c r="B560" s="24">
        <f t="shared" si="16"/>
        <v>0.54513888888888895</v>
      </c>
      <c r="C560" s="23">
        <f t="shared" si="17"/>
        <v>44059</v>
      </c>
      <c r="D560" s="23">
        <v>44059.545140000002</v>
      </c>
      <c r="E560" s="1">
        <v>0</v>
      </c>
      <c r="F560" s="1">
        <v>2.84374E-4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2.6090779999999999E-3</v>
      </c>
      <c r="M560" s="1">
        <v>8.27073E-4</v>
      </c>
      <c r="N560" s="1">
        <v>0</v>
      </c>
      <c r="O560" s="1">
        <v>0</v>
      </c>
      <c r="P560" s="1">
        <v>3.9871299999999998E-4</v>
      </c>
      <c r="Q560" s="1">
        <v>0</v>
      </c>
    </row>
    <row r="561" spans="1:17" x14ac:dyDescent="0.3">
      <c r="A561" s="1">
        <v>9</v>
      </c>
      <c r="B561" s="24">
        <f t="shared" si="16"/>
        <v>0.54583333333333328</v>
      </c>
      <c r="C561" s="23">
        <f t="shared" si="17"/>
        <v>44059</v>
      </c>
      <c r="D561" s="23">
        <v>44059.545830000003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1.739141E-3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</row>
    <row r="562" spans="1:17" x14ac:dyDescent="0.3">
      <c r="A562" s="1">
        <v>9</v>
      </c>
      <c r="B562" s="24">
        <f t="shared" si="16"/>
        <v>0.54652777777777783</v>
      </c>
      <c r="C562" s="23">
        <f t="shared" si="17"/>
        <v>44059</v>
      </c>
      <c r="D562" s="23">
        <v>44059.54653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1.739141E-3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</row>
    <row r="563" spans="1:17" x14ac:dyDescent="0.3">
      <c r="A563" s="1">
        <v>9</v>
      </c>
      <c r="B563" s="24">
        <f t="shared" si="16"/>
        <v>0.54722222222222217</v>
      </c>
      <c r="C563" s="23">
        <f t="shared" si="17"/>
        <v>44059</v>
      </c>
      <c r="D563" s="23">
        <v>44059.54722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1.739141E-3</v>
      </c>
      <c r="M563" s="1">
        <v>8.27073E-4</v>
      </c>
      <c r="N563" s="1">
        <v>0</v>
      </c>
      <c r="O563" s="1">
        <v>0</v>
      </c>
      <c r="P563" s="1">
        <v>0</v>
      </c>
      <c r="Q563" s="1">
        <v>0</v>
      </c>
    </row>
    <row r="564" spans="1:17" x14ac:dyDescent="0.3">
      <c r="A564" s="1">
        <v>9</v>
      </c>
      <c r="B564" s="24">
        <f t="shared" si="16"/>
        <v>0.54791666666666672</v>
      </c>
      <c r="C564" s="23">
        <f t="shared" si="17"/>
        <v>44059</v>
      </c>
      <c r="D564" s="23">
        <v>44059.547919999997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8.6944799999999999E-4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</row>
    <row r="565" spans="1:17" x14ac:dyDescent="0.3">
      <c r="A565" s="1">
        <v>9</v>
      </c>
      <c r="B565" s="24">
        <f t="shared" si="16"/>
        <v>0.54861111111111105</v>
      </c>
      <c r="C565" s="23">
        <f t="shared" si="17"/>
        <v>44059</v>
      </c>
      <c r="D565" s="23">
        <v>44059.548609999998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8.6944799999999999E-4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</row>
    <row r="566" spans="1:17" x14ac:dyDescent="0.3">
      <c r="A566" s="1">
        <v>9</v>
      </c>
      <c r="B566" s="24">
        <f t="shared" si="16"/>
        <v>0.5493055555555556</v>
      </c>
      <c r="C566" s="23">
        <f t="shared" si="17"/>
        <v>44059</v>
      </c>
      <c r="D566" s="23">
        <v>44059.549310000002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8.6944799999999999E-4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</row>
    <row r="567" spans="1:17" x14ac:dyDescent="0.3">
      <c r="A567" s="1">
        <v>9</v>
      </c>
      <c r="B567" s="24">
        <f t="shared" si="16"/>
        <v>0.54999999999999993</v>
      </c>
      <c r="C567" s="23">
        <f t="shared" si="17"/>
        <v>44059</v>
      </c>
      <c r="D567" s="23">
        <v>44059.55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8.6944799999999999E-4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</row>
    <row r="568" spans="1:17" x14ac:dyDescent="0.3">
      <c r="A568" s="1">
        <v>9</v>
      </c>
      <c r="B568" s="24">
        <f t="shared" si="16"/>
        <v>0.55069444444444449</v>
      </c>
      <c r="C568" s="23">
        <f t="shared" si="17"/>
        <v>44059</v>
      </c>
      <c r="D568" s="23">
        <v>44059.550689999996</v>
      </c>
      <c r="E568" s="1">
        <v>0.30868485699999998</v>
      </c>
      <c r="F568" s="1">
        <v>2.84374E-4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2.6090779999999999E-3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</row>
    <row r="569" spans="1:17" x14ac:dyDescent="0.3">
      <c r="A569" s="1">
        <v>9</v>
      </c>
      <c r="B569" s="24">
        <f t="shared" si="16"/>
        <v>0.55138888888888882</v>
      </c>
      <c r="C569" s="23">
        <f t="shared" si="17"/>
        <v>44059</v>
      </c>
      <c r="D569" s="23">
        <v>44059.551390000001</v>
      </c>
      <c r="E569" s="1">
        <v>0.154320706</v>
      </c>
      <c r="F569" s="1">
        <v>0</v>
      </c>
      <c r="G569" s="1">
        <v>0</v>
      </c>
      <c r="H569" s="1">
        <v>0</v>
      </c>
      <c r="I569" s="1">
        <v>8.6704999999999996E-4</v>
      </c>
      <c r="J569" s="1">
        <v>0</v>
      </c>
      <c r="K569" s="1">
        <v>0</v>
      </c>
      <c r="L569" s="1">
        <v>2.7943444000000001E-2</v>
      </c>
      <c r="M569" s="1">
        <v>0</v>
      </c>
      <c r="N569" s="1">
        <v>4.7879200000000002E-4</v>
      </c>
      <c r="O569" s="1">
        <v>0</v>
      </c>
      <c r="P569" s="1">
        <v>3.9871299999999998E-4</v>
      </c>
      <c r="Q569" s="1">
        <v>0</v>
      </c>
    </row>
    <row r="570" spans="1:17" x14ac:dyDescent="0.3">
      <c r="A570" s="1">
        <v>9</v>
      </c>
      <c r="B570" s="24">
        <f t="shared" si="16"/>
        <v>0.55208333333333337</v>
      </c>
      <c r="C570" s="23">
        <f t="shared" si="17"/>
        <v>44059</v>
      </c>
      <c r="D570" s="23">
        <v>44059.552080000001</v>
      </c>
      <c r="E570" s="1">
        <v>0.102880471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5.5553799999999995E-4</v>
      </c>
      <c r="L570" s="1">
        <v>4.2889699000000003E-2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</row>
    <row r="571" spans="1:17" x14ac:dyDescent="0.3">
      <c r="A571" s="1">
        <v>9</v>
      </c>
      <c r="B571" s="24">
        <f t="shared" si="16"/>
        <v>0.55277777777777781</v>
      </c>
      <c r="C571" s="23">
        <f t="shared" si="17"/>
        <v>44059</v>
      </c>
      <c r="D571" s="23">
        <v>44059.552779999998</v>
      </c>
      <c r="E571" s="1">
        <v>5.1440235000000001E-2</v>
      </c>
      <c r="F571" s="1">
        <v>2.84374E-4</v>
      </c>
      <c r="G571" s="1">
        <v>0</v>
      </c>
      <c r="H571" s="1">
        <v>6.1665500000000002E-4</v>
      </c>
      <c r="I571" s="1">
        <v>0</v>
      </c>
      <c r="J571" s="1">
        <v>0</v>
      </c>
      <c r="K571" s="1">
        <v>0</v>
      </c>
      <c r="L571" s="1">
        <v>4.3771071000000002E-2</v>
      </c>
      <c r="M571" s="1">
        <v>8.27073E-4</v>
      </c>
      <c r="N571" s="1">
        <v>0</v>
      </c>
      <c r="O571" s="1">
        <v>0</v>
      </c>
      <c r="P571" s="1">
        <v>3.9871299999999998E-4</v>
      </c>
      <c r="Q571" s="1">
        <v>0</v>
      </c>
    </row>
    <row r="572" spans="1:17" x14ac:dyDescent="0.3">
      <c r="A572" s="1">
        <v>9</v>
      </c>
      <c r="B572" s="24">
        <f t="shared" si="16"/>
        <v>0.55347222222222225</v>
      </c>
      <c r="C572" s="23">
        <f t="shared" si="17"/>
        <v>44059</v>
      </c>
      <c r="D572" s="23">
        <v>44059.553469999999</v>
      </c>
      <c r="E572" s="1">
        <v>5.1440235000000001E-2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3.5847441000000001E-2</v>
      </c>
      <c r="M572" s="1">
        <v>0</v>
      </c>
      <c r="N572" s="1">
        <v>0</v>
      </c>
      <c r="O572" s="1">
        <v>0</v>
      </c>
      <c r="P572" s="1">
        <v>3.9871299999999998E-4</v>
      </c>
      <c r="Q572" s="1">
        <v>0</v>
      </c>
    </row>
    <row r="573" spans="1:17" x14ac:dyDescent="0.3">
      <c r="A573" s="1">
        <v>9</v>
      </c>
      <c r="B573" s="24">
        <f t="shared" si="16"/>
        <v>0.5541666666666667</v>
      </c>
      <c r="C573" s="23">
        <f t="shared" si="17"/>
        <v>44059</v>
      </c>
      <c r="D573" s="23">
        <v>44059.554170000003</v>
      </c>
      <c r="E573" s="1">
        <v>5.1440235000000001E-2</v>
      </c>
      <c r="F573" s="1">
        <v>2.84374E-4</v>
      </c>
      <c r="G573" s="1">
        <v>0</v>
      </c>
      <c r="H573" s="1">
        <v>6.1665500000000002E-4</v>
      </c>
      <c r="I573" s="1">
        <v>0</v>
      </c>
      <c r="J573" s="1">
        <v>0</v>
      </c>
      <c r="K573" s="1">
        <v>0</v>
      </c>
      <c r="L573" s="1">
        <v>1.6561309E-2</v>
      </c>
      <c r="M573" s="1">
        <v>8.27073E-4</v>
      </c>
      <c r="N573" s="1">
        <v>0</v>
      </c>
      <c r="O573" s="1">
        <v>0</v>
      </c>
      <c r="P573" s="1">
        <v>3.9871299999999998E-4</v>
      </c>
      <c r="Q573" s="1">
        <v>0</v>
      </c>
    </row>
    <row r="574" spans="1:17" x14ac:dyDescent="0.3">
      <c r="A574" s="1">
        <v>9</v>
      </c>
      <c r="B574" s="24">
        <f t="shared" si="16"/>
        <v>0.55486111111111114</v>
      </c>
      <c r="C574" s="23">
        <f t="shared" si="17"/>
        <v>44059</v>
      </c>
      <c r="D574" s="23">
        <v>44059.554859999997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9.5773799999999999E-3</v>
      </c>
      <c r="M574" s="1">
        <v>0</v>
      </c>
      <c r="N574" s="1">
        <v>0</v>
      </c>
      <c r="O574" s="1">
        <v>0</v>
      </c>
      <c r="P574" s="1">
        <v>3.9871299999999998E-4</v>
      </c>
      <c r="Q574" s="1">
        <v>0</v>
      </c>
    </row>
    <row r="575" spans="1:17" x14ac:dyDescent="0.3">
      <c r="A575" s="1">
        <v>9</v>
      </c>
      <c r="B575" s="24">
        <f t="shared" si="16"/>
        <v>0.55555555555555558</v>
      </c>
      <c r="C575" s="23">
        <f t="shared" si="17"/>
        <v>44059</v>
      </c>
      <c r="D575" s="23">
        <v>44059.555560000001</v>
      </c>
      <c r="E575" s="1">
        <v>5.1440235000000001E-2</v>
      </c>
      <c r="F575" s="1">
        <v>0</v>
      </c>
      <c r="G575" s="1">
        <v>0</v>
      </c>
      <c r="H575" s="1">
        <v>6.1665500000000002E-4</v>
      </c>
      <c r="I575" s="1">
        <v>0</v>
      </c>
      <c r="J575" s="1">
        <v>0</v>
      </c>
      <c r="K575" s="1">
        <v>0</v>
      </c>
      <c r="L575" s="1">
        <v>8.7054869999999996E-3</v>
      </c>
      <c r="M575" s="1">
        <v>8.27073E-4</v>
      </c>
      <c r="N575" s="1">
        <v>0</v>
      </c>
      <c r="O575" s="1">
        <v>0</v>
      </c>
      <c r="P575" s="1">
        <v>0</v>
      </c>
      <c r="Q575" s="1">
        <v>0</v>
      </c>
    </row>
    <row r="576" spans="1:17" x14ac:dyDescent="0.3">
      <c r="A576" s="1">
        <v>9</v>
      </c>
      <c r="B576" s="24">
        <f t="shared" si="16"/>
        <v>0.55625000000000002</v>
      </c>
      <c r="C576" s="23">
        <f t="shared" si="17"/>
        <v>44059</v>
      </c>
      <c r="D576" s="23">
        <v>44059.556250000001</v>
      </c>
      <c r="E576" s="1">
        <v>5.1440235000000001E-2</v>
      </c>
      <c r="F576" s="1">
        <v>2.84374E-4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6.0912739999999998E-3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</row>
    <row r="577" spans="1:17" x14ac:dyDescent="0.3">
      <c r="A577" s="1">
        <v>9</v>
      </c>
      <c r="B577" s="24">
        <f t="shared" si="16"/>
        <v>0.55694444444444446</v>
      </c>
      <c r="C577" s="23">
        <f t="shared" si="17"/>
        <v>44059</v>
      </c>
      <c r="D577" s="23">
        <v>44059.556940000002</v>
      </c>
      <c r="E577" s="1">
        <v>0</v>
      </c>
      <c r="F577" s="1">
        <v>0</v>
      </c>
      <c r="G577" s="1">
        <v>0</v>
      </c>
      <c r="H577" s="1">
        <v>6.1665500000000002E-4</v>
      </c>
      <c r="I577" s="1">
        <v>0</v>
      </c>
      <c r="J577" s="1">
        <v>0</v>
      </c>
      <c r="K577" s="1">
        <v>0</v>
      </c>
      <c r="L577" s="1">
        <v>5.2203579999999996E-3</v>
      </c>
      <c r="M577" s="1">
        <v>8.27073E-4</v>
      </c>
      <c r="N577" s="1">
        <v>4.7879200000000002E-4</v>
      </c>
      <c r="O577" s="1">
        <v>0</v>
      </c>
      <c r="P577" s="1">
        <v>3.9871299999999998E-4</v>
      </c>
      <c r="Q577" s="1">
        <v>0</v>
      </c>
    </row>
    <row r="578" spans="1:17" x14ac:dyDescent="0.3">
      <c r="A578" s="1">
        <v>9</v>
      </c>
      <c r="B578" s="24">
        <f t="shared" si="16"/>
        <v>0.55763888888888891</v>
      </c>
      <c r="C578" s="23">
        <f t="shared" si="17"/>
        <v>44059</v>
      </c>
      <c r="D578" s="23">
        <v>44059.557639999999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3.4792600000000001E-3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</row>
    <row r="579" spans="1:17" x14ac:dyDescent="0.3">
      <c r="A579" s="1">
        <v>9</v>
      </c>
      <c r="B579" s="24">
        <f t="shared" ref="B579:B642" si="18">TIME(HOUR(D579),MINUTE(D579),SECOND(D579))</f>
        <v>0.55833333333333335</v>
      </c>
      <c r="C579" s="23">
        <f t="shared" ref="C579:C642" si="19">DATE(YEAR(D579),MONTH(D579),DAY(D579))</f>
        <v>44059</v>
      </c>
      <c r="D579" s="23">
        <v>44059.55833</v>
      </c>
      <c r="E579" s="1">
        <v>0</v>
      </c>
      <c r="F579" s="1">
        <v>2.84374E-4</v>
      </c>
      <c r="G579" s="1">
        <v>0</v>
      </c>
      <c r="H579" s="1">
        <v>0</v>
      </c>
      <c r="I579" s="1">
        <v>8.6704999999999996E-4</v>
      </c>
      <c r="J579" s="1">
        <v>0</v>
      </c>
      <c r="K579" s="1">
        <v>0</v>
      </c>
      <c r="L579" s="1">
        <v>3.4792600000000001E-3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</row>
    <row r="580" spans="1:17" x14ac:dyDescent="0.3">
      <c r="A580" s="1">
        <v>9</v>
      </c>
      <c r="B580" s="24">
        <f t="shared" si="18"/>
        <v>0.55902777777777779</v>
      </c>
      <c r="C580" s="23">
        <f t="shared" si="19"/>
        <v>44059</v>
      </c>
      <c r="D580" s="23">
        <v>44059.559029999997</v>
      </c>
      <c r="E580" s="1">
        <v>5.1440235000000001E-2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3.4792600000000001E-3</v>
      </c>
      <c r="M580" s="1">
        <v>0</v>
      </c>
      <c r="N580" s="1">
        <v>0</v>
      </c>
      <c r="O580" s="1">
        <v>0</v>
      </c>
      <c r="P580" s="1">
        <v>3.9871299999999998E-4</v>
      </c>
      <c r="Q580" s="1">
        <v>0</v>
      </c>
    </row>
    <row r="581" spans="1:17" x14ac:dyDescent="0.3">
      <c r="A581" s="1">
        <v>9</v>
      </c>
      <c r="B581" s="24">
        <f t="shared" si="18"/>
        <v>0.55972222222222223</v>
      </c>
      <c r="C581" s="23">
        <f t="shared" si="19"/>
        <v>44059</v>
      </c>
      <c r="D581" s="23">
        <v>44059.559719999997</v>
      </c>
      <c r="E581" s="1">
        <v>0</v>
      </c>
      <c r="F581" s="1">
        <v>0</v>
      </c>
      <c r="G581" s="1">
        <v>0</v>
      </c>
      <c r="H581" s="1">
        <v>6.1665500000000002E-4</v>
      </c>
      <c r="I581" s="1">
        <v>0</v>
      </c>
      <c r="J581" s="1">
        <v>0</v>
      </c>
      <c r="K581" s="1">
        <v>0</v>
      </c>
      <c r="L581" s="1">
        <v>2.6090779999999999E-3</v>
      </c>
      <c r="M581" s="1">
        <v>8.27073E-4</v>
      </c>
      <c r="N581" s="1">
        <v>0</v>
      </c>
      <c r="O581" s="1">
        <v>0</v>
      </c>
      <c r="P581" s="1">
        <v>0</v>
      </c>
      <c r="Q581" s="1">
        <v>0</v>
      </c>
    </row>
    <row r="582" spans="1:17" x14ac:dyDescent="0.3">
      <c r="A582" s="1">
        <v>9</v>
      </c>
      <c r="B582" s="24">
        <f t="shared" si="18"/>
        <v>0.56041666666666667</v>
      </c>
      <c r="C582" s="23">
        <f t="shared" si="19"/>
        <v>44059</v>
      </c>
      <c r="D582" s="23">
        <v>44059.560420000002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2.6090779999999999E-3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</row>
    <row r="583" spans="1:17" x14ac:dyDescent="0.3">
      <c r="A583" s="1">
        <v>9</v>
      </c>
      <c r="B583" s="24">
        <f t="shared" si="18"/>
        <v>0.56111111111111112</v>
      </c>
      <c r="C583" s="23">
        <f t="shared" si="19"/>
        <v>44059</v>
      </c>
      <c r="D583" s="23">
        <v>44059.561110000002</v>
      </c>
      <c r="E583" s="1">
        <v>0</v>
      </c>
      <c r="F583" s="1">
        <v>2.84374E-4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2.6090779999999999E-3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</row>
    <row r="584" spans="1:17" x14ac:dyDescent="0.3">
      <c r="A584" s="1">
        <v>9</v>
      </c>
      <c r="B584" s="24">
        <f t="shared" si="18"/>
        <v>0.56180555555555556</v>
      </c>
      <c r="C584" s="23">
        <f t="shared" si="19"/>
        <v>44059</v>
      </c>
      <c r="D584" s="23">
        <v>44059.561809999999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2.6090779999999999E-3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</row>
    <row r="585" spans="1:17" x14ac:dyDescent="0.3">
      <c r="A585" s="1">
        <v>9</v>
      </c>
      <c r="B585" s="24">
        <f t="shared" si="18"/>
        <v>0.5625</v>
      </c>
      <c r="C585" s="23">
        <f t="shared" si="19"/>
        <v>44059</v>
      </c>
      <c r="D585" s="23">
        <v>44059.5625</v>
      </c>
      <c r="E585" s="1">
        <v>5.1440235000000001E-2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2.6090779999999999E-3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</row>
    <row r="586" spans="1:17" x14ac:dyDescent="0.3">
      <c r="A586" s="1">
        <v>9</v>
      </c>
      <c r="B586" s="24">
        <f t="shared" si="18"/>
        <v>0.56319444444444444</v>
      </c>
      <c r="C586" s="23">
        <f t="shared" si="19"/>
        <v>44059</v>
      </c>
      <c r="D586" s="23">
        <v>44059.563190000001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1.739141E-3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</row>
    <row r="587" spans="1:17" x14ac:dyDescent="0.3">
      <c r="A587" s="1">
        <v>9</v>
      </c>
      <c r="B587" s="24">
        <f t="shared" si="18"/>
        <v>0.56388888888888888</v>
      </c>
      <c r="C587" s="23">
        <f t="shared" si="19"/>
        <v>44059</v>
      </c>
      <c r="D587" s="23">
        <v>44059.563889999998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1.739141E-3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</row>
    <row r="588" spans="1:17" x14ac:dyDescent="0.3">
      <c r="A588" s="1">
        <v>9</v>
      </c>
      <c r="B588" s="24">
        <f t="shared" si="18"/>
        <v>0.56458333333333333</v>
      </c>
      <c r="C588" s="23">
        <f t="shared" si="19"/>
        <v>44059</v>
      </c>
      <c r="D588" s="23">
        <v>44059.564579999998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1.739141E-3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</row>
    <row r="589" spans="1:17" x14ac:dyDescent="0.3">
      <c r="A589" s="1">
        <v>9</v>
      </c>
      <c r="B589" s="24">
        <f t="shared" si="18"/>
        <v>0.56527777777777777</v>
      </c>
      <c r="C589" s="23">
        <f t="shared" si="19"/>
        <v>44059</v>
      </c>
      <c r="D589" s="23">
        <v>44059.565280000003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8.6944799999999999E-4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</row>
    <row r="590" spans="1:17" x14ac:dyDescent="0.3">
      <c r="A590" s="1">
        <v>9</v>
      </c>
      <c r="B590" s="24">
        <f t="shared" si="18"/>
        <v>0.56597222222222221</v>
      </c>
      <c r="C590" s="23">
        <f t="shared" si="19"/>
        <v>44059</v>
      </c>
      <c r="D590" s="23">
        <v>44059.565970000003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8.6944799999999999E-4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</row>
    <row r="591" spans="1:17" x14ac:dyDescent="0.3">
      <c r="A591" s="1">
        <v>9</v>
      </c>
      <c r="B591" s="24">
        <f t="shared" si="18"/>
        <v>0.56666666666666665</v>
      </c>
      <c r="C591" s="23">
        <f t="shared" si="19"/>
        <v>44059</v>
      </c>
      <c r="D591" s="23">
        <v>44059.56667</v>
      </c>
      <c r="E591" s="1">
        <v>0</v>
      </c>
      <c r="F591" s="1">
        <v>2.84374E-4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8.6944799999999999E-4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</row>
    <row r="592" spans="1:17" x14ac:dyDescent="0.3">
      <c r="A592" s="1">
        <v>9</v>
      </c>
      <c r="B592" s="24">
        <f t="shared" si="18"/>
        <v>0.56736111111111109</v>
      </c>
      <c r="C592" s="23">
        <f t="shared" si="19"/>
        <v>44059</v>
      </c>
      <c r="D592" s="23">
        <v>44059.567360000001</v>
      </c>
      <c r="E592" s="1">
        <v>0</v>
      </c>
      <c r="F592" s="1">
        <v>0</v>
      </c>
      <c r="G592" s="1">
        <v>0</v>
      </c>
      <c r="H592" s="1">
        <v>6.1665500000000002E-4</v>
      </c>
      <c r="I592" s="1">
        <v>0</v>
      </c>
      <c r="J592" s="1">
        <v>0</v>
      </c>
      <c r="K592" s="1">
        <v>0</v>
      </c>
      <c r="L592" s="1">
        <v>8.6944799999999999E-4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</row>
    <row r="593" spans="1:17" x14ac:dyDescent="0.3">
      <c r="A593" s="1">
        <v>9</v>
      </c>
      <c r="B593" s="24">
        <f t="shared" si="18"/>
        <v>0.56805555555555554</v>
      </c>
      <c r="C593" s="23">
        <f t="shared" si="19"/>
        <v>44059</v>
      </c>
      <c r="D593" s="23">
        <v>44059.568059999998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8.6944799999999999E-4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</row>
    <row r="594" spans="1:17" x14ac:dyDescent="0.3">
      <c r="A594" s="1">
        <v>9</v>
      </c>
      <c r="B594" s="24">
        <f t="shared" si="18"/>
        <v>0.56874999999999998</v>
      </c>
      <c r="C594" s="23">
        <f t="shared" si="19"/>
        <v>44059</v>
      </c>
      <c r="D594" s="23">
        <v>44059.568749999999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8.6944799999999999E-4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</row>
    <row r="595" spans="1:17" x14ac:dyDescent="0.3">
      <c r="A595" s="1">
        <v>9</v>
      </c>
      <c r="B595" s="24">
        <f t="shared" si="18"/>
        <v>0.56944444444444442</v>
      </c>
      <c r="C595" s="23">
        <f t="shared" si="19"/>
        <v>44059</v>
      </c>
      <c r="D595" s="23">
        <v>44059.569439999999</v>
      </c>
      <c r="E595" s="1">
        <v>5.1440235000000001E-2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</row>
    <row r="596" spans="1:17" x14ac:dyDescent="0.3">
      <c r="A596" s="1">
        <v>9</v>
      </c>
      <c r="B596" s="24">
        <f t="shared" si="18"/>
        <v>0.57013888888888886</v>
      </c>
      <c r="C596" s="23">
        <f t="shared" si="19"/>
        <v>44059</v>
      </c>
      <c r="D596" s="23">
        <v>44059.570140000003</v>
      </c>
      <c r="E596" s="1">
        <v>5.1440235000000001E-2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8.6944799999999999E-4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</row>
    <row r="597" spans="1:17" x14ac:dyDescent="0.3">
      <c r="A597" s="1">
        <v>9</v>
      </c>
      <c r="B597" s="24">
        <f t="shared" si="18"/>
        <v>0.5708333333333333</v>
      </c>
      <c r="C597" s="23">
        <f t="shared" si="19"/>
        <v>44059</v>
      </c>
      <c r="D597" s="23">
        <v>44059.570829999997</v>
      </c>
      <c r="E597" s="1">
        <v>0.154320706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2.8820695E-2</v>
      </c>
      <c r="M597" s="1">
        <v>8.27073E-4</v>
      </c>
      <c r="N597" s="1">
        <v>0</v>
      </c>
      <c r="O597" s="1">
        <v>0</v>
      </c>
      <c r="P597" s="1">
        <v>0</v>
      </c>
      <c r="Q597" s="1">
        <v>0</v>
      </c>
    </row>
    <row r="598" spans="1:17" x14ac:dyDescent="0.3">
      <c r="A598" s="1">
        <v>9</v>
      </c>
      <c r="B598" s="24">
        <f t="shared" si="18"/>
        <v>0.57152777777777775</v>
      </c>
      <c r="C598" s="23">
        <f t="shared" si="19"/>
        <v>44059</v>
      </c>
      <c r="D598" s="23">
        <v>44059.571530000001</v>
      </c>
      <c r="E598" s="1">
        <v>0.61754345099999997</v>
      </c>
      <c r="F598" s="1">
        <v>0</v>
      </c>
      <c r="G598" s="1">
        <v>0</v>
      </c>
      <c r="H598" s="1">
        <v>0</v>
      </c>
      <c r="I598" s="1">
        <v>8.6704999999999996E-4</v>
      </c>
      <c r="J598" s="1">
        <v>0</v>
      </c>
      <c r="K598" s="1">
        <v>5.5553799999999995E-4</v>
      </c>
      <c r="L598" s="1">
        <v>5.2598077E-2</v>
      </c>
      <c r="M598" s="1">
        <v>0</v>
      </c>
      <c r="N598" s="1">
        <v>0</v>
      </c>
      <c r="O598" s="1">
        <v>0</v>
      </c>
      <c r="P598" s="1">
        <v>3.9871299999999998E-4</v>
      </c>
      <c r="Q598" s="1">
        <v>0</v>
      </c>
    </row>
    <row r="599" spans="1:17" x14ac:dyDescent="0.3">
      <c r="A599" s="1">
        <v>9</v>
      </c>
      <c r="B599" s="24">
        <f t="shared" si="18"/>
        <v>0.57222222222222219</v>
      </c>
      <c r="C599" s="23">
        <f t="shared" si="19"/>
        <v>44059</v>
      </c>
      <c r="D599" s="23">
        <v>44059.572220000002</v>
      </c>
      <c r="E599" s="1">
        <v>0.51457611199999997</v>
      </c>
      <c r="F599" s="1">
        <v>1.7074449999999999E-3</v>
      </c>
      <c r="G599" s="1">
        <v>0</v>
      </c>
      <c r="H599" s="1">
        <v>0</v>
      </c>
      <c r="I599" s="1">
        <v>8.6704999999999996E-4</v>
      </c>
      <c r="J599" s="1">
        <v>0</v>
      </c>
      <c r="K599" s="1">
        <v>0</v>
      </c>
      <c r="L599" s="1">
        <v>5.4365651000000001E-2</v>
      </c>
      <c r="M599" s="1">
        <v>0</v>
      </c>
      <c r="N599" s="1">
        <v>4.7879200000000002E-4</v>
      </c>
      <c r="O599" s="1">
        <v>0</v>
      </c>
      <c r="P599" s="1">
        <v>7.97539E-4</v>
      </c>
      <c r="Q599" s="1">
        <v>0</v>
      </c>
    </row>
    <row r="600" spans="1:17" x14ac:dyDescent="0.3">
      <c r="A600" s="1">
        <v>9</v>
      </c>
      <c r="B600" s="24">
        <f t="shared" si="18"/>
        <v>0.57291666666666663</v>
      </c>
      <c r="C600" s="23">
        <f t="shared" si="19"/>
        <v>44059</v>
      </c>
      <c r="D600" s="23">
        <v>44059.572919999999</v>
      </c>
      <c r="E600" s="1">
        <v>0.30868485699999998</v>
      </c>
      <c r="F600" s="1">
        <v>2.277233E-3</v>
      </c>
      <c r="G600" s="1">
        <v>4.5362199999999999E-4</v>
      </c>
      <c r="H600" s="1">
        <v>1.8504859999999999E-3</v>
      </c>
      <c r="I600" s="1">
        <v>8.6704999999999996E-4</v>
      </c>
      <c r="J600" s="1">
        <v>0</v>
      </c>
      <c r="K600" s="1">
        <v>5.5553799999999995E-4</v>
      </c>
      <c r="L600" s="1">
        <v>5.3481863999999997E-2</v>
      </c>
      <c r="M600" s="1">
        <v>2.4819180000000001E-3</v>
      </c>
      <c r="N600" s="1">
        <v>9.57719E-4</v>
      </c>
      <c r="O600" s="1">
        <v>0</v>
      </c>
      <c r="P600" s="1">
        <v>1.595527E-3</v>
      </c>
      <c r="Q600" s="1">
        <v>0</v>
      </c>
    </row>
    <row r="601" spans="1:17" x14ac:dyDescent="0.3">
      <c r="A601" s="1">
        <v>9</v>
      </c>
      <c r="B601" s="24">
        <f t="shared" si="18"/>
        <v>0.57361111111111118</v>
      </c>
      <c r="C601" s="23">
        <f t="shared" si="19"/>
        <v>44059</v>
      </c>
      <c r="D601" s="23">
        <v>44059.573609999999</v>
      </c>
      <c r="E601" s="1">
        <v>0.154320706</v>
      </c>
      <c r="F601" s="1">
        <v>2.277233E-3</v>
      </c>
      <c r="G601" s="1">
        <v>0</v>
      </c>
      <c r="H601" s="1">
        <v>2.4676609999999999E-3</v>
      </c>
      <c r="I601" s="1">
        <v>1.734345E-3</v>
      </c>
      <c r="J601" s="1">
        <v>0</v>
      </c>
      <c r="K601" s="1">
        <v>0</v>
      </c>
      <c r="L601" s="1">
        <v>5.2598077E-2</v>
      </c>
      <c r="M601" s="1">
        <v>2.4819180000000001E-3</v>
      </c>
      <c r="N601" s="1">
        <v>1.436781E-3</v>
      </c>
      <c r="O601" s="1">
        <v>0</v>
      </c>
      <c r="P601" s="1">
        <v>1.595527E-3</v>
      </c>
      <c r="Q601" s="1">
        <v>0</v>
      </c>
    </row>
    <row r="602" spans="1:17" x14ac:dyDescent="0.3">
      <c r="A602" s="1">
        <v>9</v>
      </c>
      <c r="B602" s="24">
        <f t="shared" si="18"/>
        <v>0.57430555555555551</v>
      </c>
      <c r="C602" s="23">
        <f t="shared" si="19"/>
        <v>44059</v>
      </c>
      <c r="D602" s="23">
        <v>44059.574310000004</v>
      </c>
      <c r="E602" s="1">
        <v>0.154320706</v>
      </c>
      <c r="F602" s="1">
        <v>1.7074449999999999E-3</v>
      </c>
      <c r="G602" s="1">
        <v>0</v>
      </c>
      <c r="H602" s="1">
        <v>1.8504859999999999E-3</v>
      </c>
      <c r="I602" s="1">
        <v>8.6704999999999996E-4</v>
      </c>
      <c r="J602" s="1">
        <v>0</v>
      </c>
      <c r="K602" s="1">
        <v>0</v>
      </c>
      <c r="L602" s="1">
        <v>5.1714290000000003E-2</v>
      </c>
      <c r="M602" s="1">
        <v>1.6543790000000001E-3</v>
      </c>
      <c r="N602" s="1">
        <v>9.57719E-4</v>
      </c>
      <c r="O602" s="1">
        <v>0</v>
      </c>
      <c r="P602" s="1">
        <v>1.595527E-3</v>
      </c>
      <c r="Q602" s="1">
        <v>0</v>
      </c>
    </row>
    <row r="603" spans="1:17" x14ac:dyDescent="0.3">
      <c r="A603" s="1">
        <v>9</v>
      </c>
      <c r="B603" s="24">
        <f t="shared" si="18"/>
        <v>0.57500000000000007</v>
      </c>
      <c r="C603" s="23">
        <f t="shared" si="19"/>
        <v>44059</v>
      </c>
      <c r="D603" s="23">
        <v>44059.574999999997</v>
      </c>
      <c r="E603" s="1">
        <v>0.154320706</v>
      </c>
      <c r="F603" s="1">
        <v>1.7074449999999999E-3</v>
      </c>
      <c r="G603" s="1">
        <v>0</v>
      </c>
      <c r="H603" s="1">
        <v>1.233484E-3</v>
      </c>
      <c r="I603" s="1">
        <v>8.6704999999999996E-4</v>
      </c>
      <c r="J603" s="1">
        <v>7.6346900000000002E-4</v>
      </c>
      <c r="K603" s="1">
        <v>0</v>
      </c>
      <c r="L603" s="1">
        <v>4.2889699000000003E-2</v>
      </c>
      <c r="M603" s="1">
        <v>2.4819180000000001E-3</v>
      </c>
      <c r="N603" s="1">
        <v>4.7879200000000002E-4</v>
      </c>
      <c r="O603" s="1">
        <v>0</v>
      </c>
      <c r="P603" s="1">
        <v>1.196477E-3</v>
      </c>
      <c r="Q603" s="1">
        <v>0</v>
      </c>
    </row>
    <row r="604" spans="1:17" x14ac:dyDescent="0.3">
      <c r="A604" s="1">
        <v>9</v>
      </c>
      <c r="B604" s="24">
        <f t="shared" si="18"/>
        <v>0.5756944444444444</v>
      </c>
      <c r="C604" s="23">
        <f t="shared" si="19"/>
        <v>44059</v>
      </c>
      <c r="D604" s="23">
        <v>44059.575689999998</v>
      </c>
      <c r="E604" s="1">
        <v>0.154320706</v>
      </c>
      <c r="F604" s="1">
        <v>1.42267E-3</v>
      </c>
      <c r="G604" s="1">
        <v>0</v>
      </c>
      <c r="H604" s="1">
        <v>1.233484E-3</v>
      </c>
      <c r="I604" s="1">
        <v>0</v>
      </c>
      <c r="J604" s="1">
        <v>0</v>
      </c>
      <c r="K604" s="1">
        <v>0</v>
      </c>
      <c r="L604" s="1">
        <v>2.5313149E-2</v>
      </c>
      <c r="M604" s="1">
        <v>1.6543790000000001E-3</v>
      </c>
      <c r="N604" s="1">
        <v>4.7879200000000002E-4</v>
      </c>
      <c r="O604" s="1">
        <v>0</v>
      </c>
      <c r="P604" s="1">
        <v>1.196477E-3</v>
      </c>
      <c r="Q604" s="1">
        <v>0</v>
      </c>
    </row>
    <row r="605" spans="1:17" x14ac:dyDescent="0.3">
      <c r="A605" s="1">
        <v>9</v>
      </c>
      <c r="B605" s="24">
        <f t="shared" si="18"/>
        <v>0.57638888888888895</v>
      </c>
      <c r="C605" s="23">
        <f t="shared" si="19"/>
        <v>44059</v>
      </c>
      <c r="D605" s="23">
        <v>44059.576390000002</v>
      </c>
      <c r="E605" s="1">
        <v>0.25723014</v>
      </c>
      <c r="F605" s="1">
        <v>1.137976E-3</v>
      </c>
      <c r="G605" s="1">
        <v>4.5362199999999999E-4</v>
      </c>
      <c r="H605" s="1">
        <v>6.1665500000000002E-4</v>
      </c>
      <c r="I605" s="1">
        <v>8.6704999999999996E-4</v>
      </c>
      <c r="J605" s="1">
        <v>0</v>
      </c>
      <c r="K605" s="1">
        <v>5.5553799999999995E-4</v>
      </c>
      <c r="L605" s="1">
        <v>2.4436869999999999E-2</v>
      </c>
      <c r="M605" s="1">
        <v>8.27073E-4</v>
      </c>
      <c r="N605" s="1">
        <v>4.7879200000000002E-4</v>
      </c>
      <c r="O605" s="1">
        <v>0</v>
      </c>
      <c r="P605" s="1">
        <v>7.97539E-4</v>
      </c>
      <c r="Q605" s="1">
        <v>0</v>
      </c>
    </row>
    <row r="606" spans="1:17" x14ac:dyDescent="0.3">
      <c r="A606" s="1">
        <v>9</v>
      </c>
      <c r="B606" s="24">
        <f t="shared" si="18"/>
        <v>0.57708333333333328</v>
      </c>
      <c r="C606" s="23">
        <f t="shared" si="19"/>
        <v>44059</v>
      </c>
      <c r="D606" s="23">
        <v>44059.577080000003</v>
      </c>
      <c r="E606" s="1">
        <v>0.30868485699999998</v>
      </c>
      <c r="F606" s="1">
        <v>2.5622470000000001E-3</v>
      </c>
      <c r="G606" s="1">
        <v>0</v>
      </c>
      <c r="H606" s="1">
        <v>1.233484E-3</v>
      </c>
      <c r="I606" s="1">
        <v>8.6704999999999996E-4</v>
      </c>
      <c r="J606" s="1">
        <v>0</v>
      </c>
      <c r="K606" s="1">
        <v>5.5553799999999995E-4</v>
      </c>
      <c r="L606" s="1">
        <v>3.4089299000000003E-2</v>
      </c>
      <c r="M606" s="1">
        <v>1.6543790000000001E-3</v>
      </c>
      <c r="N606" s="1">
        <v>4.7879200000000002E-4</v>
      </c>
      <c r="O606" s="1">
        <v>0</v>
      </c>
      <c r="P606" s="1">
        <v>7.97539E-4</v>
      </c>
      <c r="Q606" s="1">
        <v>0</v>
      </c>
    </row>
    <row r="607" spans="1:17" x14ac:dyDescent="0.3">
      <c r="A607" s="1">
        <v>9</v>
      </c>
      <c r="B607" s="24">
        <f t="shared" si="18"/>
        <v>0.57777777777777783</v>
      </c>
      <c r="C607" s="23">
        <f t="shared" si="19"/>
        <v>44059</v>
      </c>
      <c r="D607" s="23">
        <v>44059.57778</v>
      </c>
      <c r="E607" s="1">
        <v>0.25723014</v>
      </c>
      <c r="F607" s="1">
        <v>4.5595799999999997E-3</v>
      </c>
      <c r="G607" s="1">
        <v>0</v>
      </c>
      <c r="H607" s="1">
        <v>6.1665500000000002E-4</v>
      </c>
      <c r="I607" s="1">
        <v>8.6704999999999996E-4</v>
      </c>
      <c r="J607" s="1">
        <v>0</v>
      </c>
      <c r="K607" s="1">
        <v>0</v>
      </c>
      <c r="L607" s="1">
        <v>5.0830743999999997E-2</v>
      </c>
      <c r="M607" s="1">
        <v>2.4819180000000001E-3</v>
      </c>
      <c r="N607" s="1">
        <v>4.7879200000000002E-4</v>
      </c>
      <c r="O607" s="1">
        <v>0</v>
      </c>
      <c r="P607" s="1">
        <v>1.994689E-3</v>
      </c>
      <c r="Q607" s="1">
        <v>0</v>
      </c>
    </row>
    <row r="608" spans="1:17" x14ac:dyDescent="0.3">
      <c r="A608" s="1">
        <v>9</v>
      </c>
      <c r="B608" s="24">
        <f t="shared" si="18"/>
        <v>0.57847222222222217</v>
      </c>
      <c r="C608" s="23">
        <f t="shared" si="19"/>
        <v>44059</v>
      </c>
      <c r="D608" s="23">
        <v>44059.57847</v>
      </c>
      <c r="E608" s="1">
        <v>0.20577542300000001</v>
      </c>
      <c r="F608" s="1">
        <v>6.2746920000000001E-3</v>
      </c>
      <c r="G608" s="1">
        <v>0</v>
      </c>
      <c r="H608" s="1">
        <v>1.233484E-3</v>
      </c>
      <c r="I608" s="1">
        <v>8.6704999999999996E-4</v>
      </c>
      <c r="J608" s="1">
        <v>0</v>
      </c>
      <c r="K608" s="1">
        <v>5.5553799999999995E-4</v>
      </c>
      <c r="L608" s="1">
        <v>5.2598077E-2</v>
      </c>
      <c r="M608" s="1">
        <v>2.4819180000000001E-3</v>
      </c>
      <c r="N608" s="1">
        <v>4.7879200000000002E-4</v>
      </c>
      <c r="O608" s="1">
        <v>0</v>
      </c>
      <c r="P608" s="1">
        <v>2.79335E-3</v>
      </c>
      <c r="Q608" s="1">
        <v>0</v>
      </c>
    </row>
    <row r="609" spans="1:17" x14ac:dyDescent="0.3">
      <c r="A609" s="1">
        <v>9</v>
      </c>
      <c r="B609" s="24">
        <f t="shared" si="18"/>
        <v>0.57916666666666672</v>
      </c>
      <c r="C609" s="23">
        <f t="shared" si="19"/>
        <v>44059</v>
      </c>
      <c r="D609" s="23">
        <v>44059.579169999997</v>
      </c>
      <c r="E609" s="1">
        <v>0.154320706</v>
      </c>
      <c r="F609" s="1">
        <v>8.2792779999999993E-3</v>
      </c>
      <c r="G609" s="1">
        <v>0</v>
      </c>
      <c r="H609" s="1">
        <v>2.4676609999999999E-3</v>
      </c>
      <c r="I609" s="1">
        <v>8.6704999999999996E-4</v>
      </c>
      <c r="J609" s="1">
        <v>0</v>
      </c>
      <c r="K609" s="1">
        <v>5.5553799999999995E-4</v>
      </c>
      <c r="L609" s="1">
        <v>5.1714290000000003E-2</v>
      </c>
      <c r="M609" s="1">
        <v>2.4819180000000001E-3</v>
      </c>
      <c r="N609" s="1">
        <v>1.436781E-3</v>
      </c>
      <c r="O609" s="1">
        <v>0</v>
      </c>
      <c r="P609" s="1">
        <v>3.1928490000000002E-3</v>
      </c>
      <c r="Q609" s="1">
        <v>0</v>
      </c>
    </row>
    <row r="610" spans="1:17" x14ac:dyDescent="0.3">
      <c r="A610" s="1">
        <v>9</v>
      </c>
      <c r="B610" s="24">
        <f t="shared" si="18"/>
        <v>0.57986111111111105</v>
      </c>
      <c r="C610" s="23">
        <f t="shared" si="19"/>
        <v>44059</v>
      </c>
      <c r="D610" s="23">
        <v>44059.579859999998</v>
      </c>
      <c r="E610" s="1">
        <v>0.102880471</v>
      </c>
      <c r="F610" s="1">
        <v>7.4196920000000003E-3</v>
      </c>
      <c r="G610" s="1">
        <v>4.5362199999999999E-4</v>
      </c>
      <c r="H610" s="1">
        <v>1.8504859999999999E-3</v>
      </c>
      <c r="I610" s="1">
        <v>8.6704999999999996E-4</v>
      </c>
      <c r="J610" s="1">
        <v>0</v>
      </c>
      <c r="K610" s="1">
        <v>1.111232E-3</v>
      </c>
      <c r="L610" s="1">
        <v>5.2598077E-2</v>
      </c>
      <c r="M610" s="1">
        <v>2.4819180000000001E-3</v>
      </c>
      <c r="N610" s="1">
        <v>1.915978E-3</v>
      </c>
      <c r="O610" s="1">
        <v>0</v>
      </c>
      <c r="P610" s="1">
        <v>3.5924590000000001E-3</v>
      </c>
      <c r="Q610" s="1">
        <v>7.7979799999999995E-4</v>
      </c>
    </row>
    <row r="611" spans="1:17" x14ac:dyDescent="0.3">
      <c r="A611" s="1">
        <v>9</v>
      </c>
      <c r="B611" s="24">
        <f t="shared" si="18"/>
        <v>0.5805555555555556</v>
      </c>
      <c r="C611" s="23">
        <f t="shared" si="19"/>
        <v>44059</v>
      </c>
      <c r="D611" s="23">
        <v>44059.580560000002</v>
      </c>
      <c r="E611" s="1">
        <v>0.102880471</v>
      </c>
      <c r="F611" s="1">
        <v>5.1309650000000004E-3</v>
      </c>
      <c r="G611" s="1">
        <v>9.0737200000000004E-4</v>
      </c>
      <c r="H611" s="1">
        <v>1.8504859999999999E-3</v>
      </c>
      <c r="I611" s="1">
        <v>8.6704999999999996E-4</v>
      </c>
      <c r="J611" s="1">
        <v>0</v>
      </c>
      <c r="K611" s="1">
        <v>5.5553799999999995E-4</v>
      </c>
      <c r="L611" s="1">
        <v>5.3481863999999997E-2</v>
      </c>
      <c r="M611" s="1">
        <v>1.6543790000000001E-3</v>
      </c>
      <c r="N611" s="1">
        <v>2.395309E-3</v>
      </c>
      <c r="O611" s="1">
        <v>0</v>
      </c>
      <c r="P611" s="1">
        <v>2.79335E-3</v>
      </c>
      <c r="Q611" s="1">
        <v>7.7979799999999995E-4</v>
      </c>
    </row>
    <row r="612" spans="1:17" x14ac:dyDescent="0.3">
      <c r="A612" s="1">
        <v>9</v>
      </c>
      <c r="B612" s="24">
        <f t="shared" si="18"/>
        <v>0.58124999999999993</v>
      </c>
      <c r="C612" s="23">
        <f t="shared" si="19"/>
        <v>44059</v>
      </c>
      <c r="D612" s="23">
        <v>44059.581250000003</v>
      </c>
      <c r="E612" s="1">
        <v>5.1440235000000001E-2</v>
      </c>
      <c r="F612" s="1">
        <v>4.845233E-3</v>
      </c>
      <c r="G612" s="1">
        <v>4.5362199999999999E-4</v>
      </c>
      <c r="H612" s="1">
        <v>1.8504859999999999E-3</v>
      </c>
      <c r="I612" s="1">
        <v>8.6704999999999996E-4</v>
      </c>
      <c r="J612" s="1">
        <v>0</v>
      </c>
      <c r="K612" s="1">
        <v>1.111232E-3</v>
      </c>
      <c r="L612" s="1">
        <v>5.4365651000000001E-2</v>
      </c>
      <c r="M612" s="1">
        <v>1.6543790000000001E-3</v>
      </c>
      <c r="N612" s="1">
        <v>1.915978E-3</v>
      </c>
      <c r="O612" s="1">
        <v>0</v>
      </c>
      <c r="P612" s="1">
        <v>2.3939640000000002E-3</v>
      </c>
      <c r="Q612" s="1">
        <v>7.7979799999999995E-4</v>
      </c>
    </row>
    <row r="613" spans="1:17" x14ac:dyDescent="0.3">
      <c r="A613" s="1">
        <v>9</v>
      </c>
      <c r="B613" s="24">
        <f t="shared" si="18"/>
        <v>0.58194444444444449</v>
      </c>
      <c r="C613" s="23">
        <f t="shared" si="19"/>
        <v>44059</v>
      </c>
      <c r="D613" s="23">
        <v>44059.581939999996</v>
      </c>
      <c r="E613" s="1">
        <v>0.102880471</v>
      </c>
      <c r="F613" s="1">
        <v>5.1309650000000004E-3</v>
      </c>
      <c r="G613" s="1">
        <v>4.5362199999999999E-4</v>
      </c>
      <c r="H613" s="1">
        <v>1.8504859999999999E-3</v>
      </c>
      <c r="I613" s="1">
        <v>8.6704999999999996E-4</v>
      </c>
      <c r="J613" s="1">
        <v>0</v>
      </c>
      <c r="K613" s="1">
        <v>1.111232E-3</v>
      </c>
      <c r="L613" s="1">
        <v>5.3481863999999997E-2</v>
      </c>
      <c r="M613" s="1">
        <v>1.6543790000000001E-3</v>
      </c>
      <c r="N613" s="1">
        <v>2.874775E-3</v>
      </c>
      <c r="O613" s="1">
        <v>0</v>
      </c>
      <c r="P613" s="1">
        <v>2.3939640000000002E-3</v>
      </c>
      <c r="Q613" s="1">
        <v>1.559817E-3</v>
      </c>
    </row>
    <row r="614" spans="1:17" x14ac:dyDescent="0.3">
      <c r="A614" s="1">
        <v>9</v>
      </c>
      <c r="B614" s="24">
        <f t="shared" si="18"/>
        <v>0.58263888888888882</v>
      </c>
      <c r="C614" s="23">
        <f t="shared" si="19"/>
        <v>44059</v>
      </c>
      <c r="D614" s="23">
        <v>44059.582640000001</v>
      </c>
      <c r="E614" s="1">
        <v>0.154320706</v>
      </c>
      <c r="F614" s="1">
        <v>6.8470329999999998E-3</v>
      </c>
      <c r="G614" s="1">
        <v>4.5362199999999999E-4</v>
      </c>
      <c r="H614" s="1">
        <v>1.8504859999999999E-3</v>
      </c>
      <c r="I614" s="1">
        <v>8.6704999999999996E-4</v>
      </c>
      <c r="J614" s="1">
        <v>0</v>
      </c>
      <c r="K614" s="1">
        <v>1.111232E-3</v>
      </c>
      <c r="L614" s="1">
        <v>5.2598077E-2</v>
      </c>
      <c r="M614" s="1">
        <v>8.27073E-4</v>
      </c>
      <c r="N614" s="1">
        <v>2.395309E-3</v>
      </c>
      <c r="O614" s="1">
        <v>0</v>
      </c>
      <c r="P614" s="1">
        <v>1.994689E-3</v>
      </c>
      <c r="Q614" s="1">
        <v>1.559817E-3</v>
      </c>
    </row>
    <row r="615" spans="1:17" x14ac:dyDescent="0.3">
      <c r="A615" s="1">
        <v>9</v>
      </c>
      <c r="B615" s="24">
        <f t="shared" si="18"/>
        <v>0.58333333333333337</v>
      </c>
      <c r="C615" s="23">
        <f t="shared" si="19"/>
        <v>44059</v>
      </c>
      <c r="D615" s="23">
        <v>44059.583330000001</v>
      </c>
      <c r="E615" s="1">
        <v>0</v>
      </c>
      <c r="F615" s="1">
        <v>1.0862327999999999E-2</v>
      </c>
      <c r="G615" s="1">
        <v>4.5362199999999999E-4</v>
      </c>
      <c r="H615" s="1">
        <v>2.4676609999999999E-3</v>
      </c>
      <c r="I615" s="1">
        <v>8.6704999999999996E-4</v>
      </c>
      <c r="J615" s="1">
        <v>0</v>
      </c>
      <c r="K615" s="1">
        <v>1.111232E-3</v>
      </c>
      <c r="L615" s="1">
        <v>5.1714290000000003E-2</v>
      </c>
      <c r="M615" s="1">
        <v>1.6543790000000001E-3</v>
      </c>
      <c r="N615" s="1">
        <v>2.874775E-3</v>
      </c>
      <c r="O615" s="1">
        <v>0</v>
      </c>
      <c r="P615" s="1">
        <v>2.3939640000000002E-3</v>
      </c>
      <c r="Q615" s="1">
        <v>2.3400539999999998E-3</v>
      </c>
    </row>
    <row r="616" spans="1:17" x14ac:dyDescent="0.3">
      <c r="A616" s="1">
        <v>9</v>
      </c>
      <c r="B616" s="24">
        <f t="shared" si="18"/>
        <v>0.58402777777777781</v>
      </c>
      <c r="C616" s="23">
        <f t="shared" si="19"/>
        <v>44059</v>
      </c>
      <c r="D616" s="23">
        <v>44059.584029999998</v>
      </c>
      <c r="E616" s="1">
        <v>0.154320706</v>
      </c>
      <c r="F616" s="1">
        <v>1.0287760999999999E-2</v>
      </c>
      <c r="G616" s="1">
        <v>4.5362199999999999E-4</v>
      </c>
      <c r="H616" s="1">
        <v>3.08501E-3</v>
      </c>
      <c r="I616" s="1">
        <v>8.6704999999999996E-4</v>
      </c>
      <c r="J616" s="1">
        <v>0</v>
      </c>
      <c r="K616" s="1">
        <v>1.6670820000000001E-3</v>
      </c>
      <c r="L616" s="1">
        <v>5.2598077E-2</v>
      </c>
      <c r="M616" s="1">
        <v>2.4819180000000001E-3</v>
      </c>
      <c r="N616" s="1">
        <v>2.395309E-3</v>
      </c>
      <c r="O616" s="1">
        <v>0</v>
      </c>
      <c r="P616" s="1">
        <v>2.3939640000000002E-3</v>
      </c>
      <c r="Q616" s="1">
        <v>2.3400539999999998E-3</v>
      </c>
    </row>
    <row r="617" spans="1:17" x14ac:dyDescent="0.3">
      <c r="A617" s="1">
        <v>9</v>
      </c>
      <c r="B617" s="24">
        <f t="shared" si="18"/>
        <v>0.58472222222222225</v>
      </c>
      <c r="C617" s="23">
        <f t="shared" si="19"/>
        <v>44059</v>
      </c>
      <c r="D617" s="23">
        <v>44059.584719999999</v>
      </c>
      <c r="E617" s="1">
        <v>0</v>
      </c>
      <c r="F617" s="1">
        <v>7.1333229999999996E-3</v>
      </c>
      <c r="G617" s="1">
        <v>9.0737200000000004E-4</v>
      </c>
      <c r="H617" s="1">
        <v>2.4676609999999999E-3</v>
      </c>
      <c r="I617" s="1">
        <v>8.6704999999999996E-4</v>
      </c>
      <c r="J617" s="1">
        <v>0</v>
      </c>
      <c r="K617" s="1">
        <v>1.111232E-3</v>
      </c>
      <c r="L617" s="1">
        <v>4.9947439000000003E-2</v>
      </c>
      <c r="M617" s="1">
        <v>8.27073E-4</v>
      </c>
      <c r="N617" s="1">
        <v>2.874775E-3</v>
      </c>
      <c r="O617" s="1">
        <v>0</v>
      </c>
      <c r="P617" s="1">
        <v>1.595527E-3</v>
      </c>
      <c r="Q617" s="1">
        <v>2.3400539999999998E-3</v>
      </c>
    </row>
    <row r="618" spans="1:17" x14ac:dyDescent="0.3">
      <c r="A618" s="1">
        <v>9</v>
      </c>
      <c r="B618" s="24">
        <f t="shared" si="18"/>
        <v>0.5854166666666667</v>
      </c>
      <c r="C618" s="23">
        <f t="shared" si="19"/>
        <v>44059</v>
      </c>
      <c r="D618" s="23">
        <v>44059.585420000003</v>
      </c>
      <c r="E618" s="1">
        <v>5.1440235000000001E-2</v>
      </c>
      <c r="F618" s="1">
        <v>5.1309650000000004E-3</v>
      </c>
      <c r="G618" s="1">
        <v>9.0737200000000004E-4</v>
      </c>
      <c r="H618" s="1">
        <v>2.4676609999999999E-3</v>
      </c>
      <c r="I618" s="1">
        <v>0</v>
      </c>
      <c r="J618" s="1">
        <v>0</v>
      </c>
      <c r="K618" s="1">
        <v>1.6670820000000001E-3</v>
      </c>
      <c r="L618" s="1">
        <v>4.0247036E-2</v>
      </c>
      <c r="M618" s="1">
        <v>1.6543790000000001E-3</v>
      </c>
      <c r="N618" s="1">
        <v>1.915978E-3</v>
      </c>
      <c r="O618" s="1">
        <v>0</v>
      </c>
      <c r="P618" s="1">
        <v>1.595527E-3</v>
      </c>
      <c r="Q618" s="1">
        <v>3.1205109999999999E-3</v>
      </c>
    </row>
    <row r="619" spans="1:17" x14ac:dyDescent="0.3">
      <c r="A619" s="1">
        <v>9</v>
      </c>
      <c r="B619" s="24">
        <f t="shared" si="18"/>
        <v>0.58611111111111114</v>
      </c>
      <c r="C619" s="23">
        <f t="shared" si="19"/>
        <v>44059</v>
      </c>
      <c r="D619" s="23">
        <v>44059.586109999997</v>
      </c>
      <c r="E619" s="1">
        <v>0.102880471</v>
      </c>
      <c r="F619" s="1">
        <v>4.5595799999999997E-3</v>
      </c>
      <c r="G619" s="1">
        <v>9.0737200000000004E-4</v>
      </c>
      <c r="H619" s="1">
        <v>1.8504859999999999E-3</v>
      </c>
      <c r="I619" s="1">
        <v>8.6704999999999996E-4</v>
      </c>
      <c r="J619" s="1">
        <v>0</v>
      </c>
      <c r="K619" s="1">
        <v>1.111232E-3</v>
      </c>
      <c r="L619" s="1">
        <v>4.3771071000000002E-2</v>
      </c>
      <c r="M619" s="1">
        <v>1.6543790000000001E-3</v>
      </c>
      <c r="N619" s="1">
        <v>1.915978E-3</v>
      </c>
      <c r="O619" s="1">
        <v>0</v>
      </c>
      <c r="P619" s="1">
        <v>1.196477E-3</v>
      </c>
      <c r="Q619" s="1">
        <v>3.901187E-3</v>
      </c>
    </row>
    <row r="620" spans="1:17" x14ac:dyDescent="0.3">
      <c r="A620" s="1">
        <v>9</v>
      </c>
      <c r="B620" s="24">
        <f t="shared" si="18"/>
        <v>0.58680555555555558</v>
      </c>
      <c r="C620" s="23">
        <f t="shared" si="19"/>
        <v>44059</v>
      </c>
      <c r="D620" s="23">
        <v>44059.586810000001</v>
      </c>
      <c r="E620" s="1">
        <v>0.154320706</v>
      </c>
      <c r="F620" s="1">
        <v>5.1309650000000004E-3</v>
      </c>
      <c r="G620" s="1">
        <v>9.0737200000000004E-4</v>
      </c>
      <c r="H620" s="1">
        <v>1.8504859999999999E-3</v>
      </c>
      <c r="I620" s="1">
        <v>8.6704999999999996E-4</v>
      </c>
      <c r="J620" s="1">
        <v>0</v>
      </c>
      <c r="K620" s="1">
        <v>1.6670820000000001E-3</v>
      </c>
      <c r="L620" s="1">
        <v>5.0830743999999997E-2</v>
      </c>
      <c r="M620" s="1">
        <v>8.27073E-4</v>
      </c>
      <c r="N620" s="1">
        <v>2.395309E-3</v>
      </c>
      <c r="O620" s="1">
        <v>0</v>
      </c>
      <c r="P620" s="1">
        <v>1.196477E-3</v>
      </c>
      <c r="Q620" s="1">
        <v>3.901187E-3</v>
      </c>
    </row>
    <row r="621" spans="1:17" x14ac:dyDescent="0.3">
      <c r="A621" s="1">
        <v>9</v>
      </c>
      <c r="B621" s="24">
        <f t="shared" si="18"/>
        <v>0.58750000000000002</v>
      </c>
      <c r="C621" s="23">
        <f t="shared" si="19"/>
        <v>44059</v>
      </c>
      <c r="D621" s="23">
        <v>44059.587500000001</v>
      </c>
      <c r="E621" s="1">
        <v>0.20577542300000001</v>
      </c>
      <c r="F621" s="1">
        <v>7.1333229999999996E-3</v>
      </c>
      <c r="G621" s="1">
        <v>9.0737200000000004E-4</v>
      </c>
      <c r="H621" s="1">
        <v>3.08501E-3</v>
      </c>
      <c r="I621" s="1">
        <v>8.6704999999999996E-4</v>
      </c>
      <c r="J621" s="1">
        <v>0</v>
      </c>
      <c r="K621" s="1">
        <v>1.6670820000000001E-3</v>
      </c>
      <c r="L621" s="1">
        <v>5.2598077E-2</v>
      </c>
      <c r="M621" s="1">
        <v>8.27073E-4</v>
      </c>
      <c r="N621" s="1">
        <v>2.874775E-3</v>
      </c>
      <c r="O621" s="1">
        <v>0</v>
      </c>
      <c r="P621" s="1">
        <v>1.196477E-3</v>
      </c>
      <c r="Q621" s="1">
        <v>3.1205109999999999E-3</v>
      </c>
    </row>
    <row r="622" spans="1:17" x14ac:dyDescent="0.3">
      <c r="A622" s="1">
        <v>9</v>
      </c>
      <c r="B622" s="24">
        <f t="shared" si="18"/>
        <v>0.58819444444444446</v>
      </c>
      <c r="C622" s="23">
        <f t="shared" si="19"/>
        <v>44059</v>
      </c>
      <c r="D622" s="23">
        <v>44059.588190000002</v>
      </c>
      <c r="E622" s="1">
        <v>0.30868485699999998</v>
      </c>
      <c r="F622" s="1">
        <v>1.0862327999999999E-2</v>
      </c>
      <c r="G622" s="1">
        <v>4.5362199999999999E-4</v>
      </c>
      <c r="H622" s="1">
        <v>3.702533E-3</v>
      </c>
      <c r="I622" s="1">
        <v>8.6704999999999996E-4</v>
      </c>
      <c r="J622" s="1">
        <v>0</v>
      </c>
      <c r="K622" s="1">
        <v>1.111232E-3</v>
      </c>
      <c r="L622" s="1">
        <v>5.4365410000000003E-2</v>
      </c>
      <c r="M622" s="1">
        <v>8.27073E-4</v>
      </c>
      <c r="N622" s="1">
        <v>5.7543969999999996E-3</v>
      </c>
      <c r="O622" s="1">
        <v>4.3423600000000001E-4</v>
      </c>
      <c r="P622" s="1">
        <v>1.595527E-3</v>
      </c>
      <c r="Q622" s="1">
        <v>3.901187E-3</v>
      </c>
    </row>
    <row r="623" spans="1:17" x14ac:dyDescent="0.3">
      <c r="A623" s="1">
        <v>9</v>
      </c>
      <c r="B623" s="24">
        <f t="shared" si="18"/>
        <v>0.58888888888888891</v>
      </c>
      <c r="C623" s="23">
        <f t="shared" si="19"/>
        <v>44059</v>
      </c>
      <c r="D623" s="23">
        <v>44059.588889999999</v>
      </c>
      <c r="E623" s="1">
        <v>0.51457611199999997</v>
      </c>
      <c r="F623" s="1">
        <v>1.4316389000000001E-2</v>
      </c>
      <c r="G623" s="1">
        <v>9.0737200000000004E-4</v>
      </c>
      <c r="H623" s="1">
        <v>5.5561409999999997E-3</v>
      </c>
      <c r="I623" s="1">
        <v>8.6704999999999996E-4</v>
      </c>
      <c r="J623" s="1">
        <v>0</v>
      </c>
      <c r="K623" s="1">
        <v>2.2230890000000001E-3</v>
      </c>
      <c r="L623" s="1">
        <v>5.6132742999999999E-2</v>
      </c>
      <c r="M623" s="1">
        <v>2.4819180000000001E-3</v>
      </c>
      <c r="N623" s="1">
        <v>6.7153459999999996E-3</v>
      </c>
      <c r="O623" s="1">
        <v>0</v>
      </c>
      <c r="P623" s="1">
        <v>4.3920169999999998E-3</v>
      </c>
      <c r="Q623" s="1">
        <v>5.4631979999999998E-3</v>
      </c>
    </row>
    <row r="624" spans="1:17" x14ac:dyDescent="0.3">
      <c r="A624" s="1">
        <v>9</v>
      </c>
      <c r="B624" s="24">
        <f t="shared" si="18"/>
        <v>0.58958333333333335</v>
      </c>
      <c r="C624" s="23">
        <f t="shared" si="19"/>
        <v>44059</v>
      </c>
      <c r="D624" s="23">
        <v>44059.58958</v>
      </c>
      <c r="E624" s="1">
        <v>0.20577542300000001</v>
      </c>
      <c r="F624" s="1">
        <v>1.7203474999999999E-2</v>
      </c>
      <c r="G624" s="1">
        <v>1.36125E-3</v>
      </c>
      <c r="H624" s="1">
        <v>6.1743570000000001E-3</v>
      </c>
      <c r="I624" s="1">
        <v>8.6704999999999996E-4</v>
      </c>
      <c r="J624" s="1">
        <v>7.6346900000000002E-4</v>
      </c>
      <c r="K624" s="1">
        <v>2.2230890000000001E-3</v>
      </c>
      <c r="L624" s="1">
        <v>5.7900076000000002E-2</v>
      </c>
      <c r="M624" s="1">
        <v>4.1376939999999999E-3</v>
      </c>
      <c r="N624" s="1">
        <v>7.6768339999999996E-3</v>
      </c>
      <c r="O624" s="1">
        <v>0</v>
      </c>
      <c r="P624" s="1">
        <v>7.9955640000000001E-3</v>
      </c>
      <c r="Q624" s="1">
        <v>7.0260849999999996E-3</v>
      </c>
    </row>
    <row r="625" spans="1:17" x14ac:dyDescent="0.3">
      <c r="A625" s="1">
        <v>9</v>
      </c>
      <c r="B625" s="24">
        <f t="shared" si="18"/>
        <v>0.59027777777777779</v>
      </c>
      <c r="C625" s="23">
        <f t="shared" si="19"/>
        <v>44059</v>
      </c>
      <c r="D625" s="23">
        <v>44059.590279999997</v>
      </c>
      <c r="E625" s="1">
        <v>0.102880471</v>
      </c>
      <c r="F625" s="1">
        <v>1.5470275E-2</v>
      </c>
      <c r="G625" s="1">
        <v>9.0737200000000004E-4</v>
      </c>
      <c r="H625" s="1">
        <v>6.7927459999999997E-3</v>
      </c>
      <c r="I625" s="1">
        <v>8.6704999999999996E-4</v>
      </c>
      <c r="J625" s="1">
        <v>0</v>
      </c>
      <c r="K625" s="1">
        <v>2.2230890000000001E-3</v>
      </c>
      <c r="L625" s="1">
        <v>5.9667408999999998E-2</v>
      </c>
      <c r="M625" s="1">
        <v>4.1376939999999999E-3</v>
      </c>
      <c r="N625" s="1">
        <v>8.1577790000000004E-3</v>
      </c>
      <c r="O625" s="1">
        <v>4.3423600000000001E-4</v>
      </c>
      <c r="P625" s="1">
        <v>7.5947230000000003E-3</v>
      </c>
      <c r="Q625" s="1">
        <v>1.1720003999999999E-2</v>
      </c>
    </row>
    <row r="626" spans="1:17" x14ac:dyDescent="0.3">
      <c r="A626" s="1">
        <v>9</v>
      </c>
      <c r="B626" s="24">
        <f t="shared" si="18"/>
        <v>0.59097222222222223</v>
      </c>
      <c r="C626" s="23">
        <f t="shared" si="19"/>
        <v>44059</v>
      </c>
      <c r="D626" s="23">
        <v>44059.590969999997</v>
      </c>
      <c r="E626" s="1">
        <v>0.102880471</v>
      </c>
      <c r="F626" s="1">
        <v>1.0862327999999999E-2</v>
      </c>
      <c r="G626" s="1">
        <v>1.36125E-3</v>
      </c>
      <c r="H626" s="1">
        <v>6.1743570000000001E-3</v>
      </c>
      <c r="I626" s="1">
        <v>8.6704999999999996E-4</v>
      </c>
      <c r="J626" s="1">
        <v>0</v>
      </c>
      <c r="K626" s="1">
        <v>2.7792519999999999E-3</v>
      </c>
      <c r="L626" s="1">
        <v>5.2598077E-2</v>
      </c>
      <c r="M626" s="1">
        <v>2.4819180000000001E-3</v>
      </c>
      <c r="N626" s="1">
        <v>8.1577790000000004E-3</v>
      </c>
      <c r="O626" s="1">
        <v>0</v>
      </c>
      <c r="P626" s="1">
        <v>5.5921920000000002E-3</v>
      </c>
      <c r="Q626" s="1">
        <v>1.4069916999999999E-2</v>
      </c>
    </row>
    <row r="627" spans="1:17" x14ac:dyDescent="0.3">
      <c r="A627" s="1">
        <v>9</v>
      </c>
      <c r="B627" s="24">
        <f t="shared" si="18"/>
        <v>0.59166666666666667</v>
      </c>
      <c r="C627" s="23">
        <f t="shared" si="19"/>
        <v>44059</v>
      </c>
      <c r="D627" s="23">
        <v>44059.591670000002</v>
      </c>
      <c r="E627" s="1">
        <v>5.1440235000000001E-2</v>
      </c>
      <c r="F627" s="1">
        <v>7.9926700000000003E-3</v>
      </c>
      <c r="G627" s="1">
        <v>1.815255E-3</v>
      </c>
      <c r="H627" s="1">
        <v>4.9380980000000001E-3</v>
      </c>
      <c r="I627" s="1">
        <v>8.6704999999999996E-4</v>
      </c>
      <c r="J627" s="1">
        <v>0</v>
      </c>
      <c r="K627" s="1">
        <v>2.2230890000000001E-3</v>
      </c>
      <c r="L627" s="1">
        <v>4.4652683999999998E-2</v>
      </c>
      <c r="M627" s="1">
        <v>2.4819180000000001E-3</v>
      </c>
      <c r="N627" s="1">
        <v>6.7153459999999996E-3</v>
      </c>
      <c r="O627" s="1">
        <v>4.3423600000000001E-4</v>
      </c>
      <c r="P627" s="1">
        <v>4.3920169999999998E-3</v>
      </c>
      <c r="Q627" s="1">
        <v>1.4069916999999999E-2</v>
      </c>
    </row>
    <row r="628" spans="1:17" x14ac:dyDescent="0.3">
      <c r="A628" s="1">
        <v>9</v>
      </c>
      <c r="B628" s="24">
        <f t="shared" si="18"/>
        <v>0.59236111111111112</v>
      </c>
      <c r="C628" s="23">
        <f t="shared" si="19"/>
        <v>44059</v>
      </c>
      <c r="D628" s="23">
        <v>44059.592360000002</v>
      </c>
      <c r="E628" s="1">
        <v>5.1440235000000001E-2</v>
      </c>
      <c r="F628" s="1">
        <v>5.9886399999999999E-3</v>
      </c>
      <c r="G628" s="1">
        <v>1.36125E-3</v>
      </c>
      <c r="H628" s="1">
        <v>4.3202290000000001E-3</v>
      </c>
      <c r="I628" s="1">
        <v>1.734345E-3</v>
      </c>
      <c r="J628" s="1">
        <v>0</v>
      </c>
      <c r="K628" s="1">
        <v>2.7792519999999999E-3</v>
      </c>
      <c r="L628" s="1">
        <v>4.2889699000000003E-2</v>
      </c>
      <c r="M628" s="1">
        <v>1.6543790000000001E-3</v>
      </c>
      <c r="N628" s="1">
        <v>5.2741239999999998E-3</v>
      </c>
      <c r="O628" s="1">
        <v>0</v>
      </c>
      <c r="P628" s="1">
        <v>3.1928490000000002E-3</v>
      </c>
      <c r="Q628" s="1">
        <v>1.3286394E-2</v>
      </c>
    </row>
    <row r="629" spans="1:17" x14ac:dyDescent="0.3">
      <c r="A629" s="1">
        <v>9</v>
      </c>
      <c r="B629" s="24">
        <f t="shared" si="18"/>
        <v>0.59305555555555556</v>
      </c>
      <c r="C629" s="23">
        <f t="shared" si="19"/>
        <v>44059</v>
      </c>
      <c r="D629" s="23">
        <v>44059.593059999999</v>
      </c>
      <c r="E629" s="1">
        <v>5.1440235000000001E-2</v>
      </c>
      <c r="F629" s="1">
        <v>4.845233E-3</v>
      </c>
      <c r="G629" s="1">
        <v>1.815255E-3</v>
      </c>
      <c r="H629" s="1">
        <v>3.08501E-3</v>
      </c>
      <c r="I629" s="1">
        <v>8.6704999999999996E-4</v>
      </c>
      <c r="J629" s="1">
        <v>0</v>
      </c>
      <c r="K629" s="1">
        <v>2.2230890000000001E-3</v>
      </c>
      <c r="L629" s="1">
        <v>3.4089299000000003E-2</v>
      </c>
      <c r="M629" s="1">
        <v>1.6543790000000001E-3</v>
      </c>
      <c r="N629" s="1">
        <v>4.3139809999999997E-3</v>
      </c>
      <c r="O629" s="1">
        <v>0</v>
      </c>
      <c r="P629" s="1">
        <v>2.3939640000000002E-3</v>
      </c>
      <c r="Q629" s="1">
        <v>9.3720590000000003E-3</v>
      </c>
    </row>
    <row r="630" spans="1:17" x14ac:dyDescent="0.3">
      <c r="A630" s="1">
        <v>9</v>
      </c>
      <c r="B630" s="24">
        <f t="shared" si="18"/>
        <v>0.59375</v>
      </c>
      <c r="C630" s="23">
        <f t="shared" si="19"/>
        <v>44059</v>
      </c>
      <c r="D630" s="23">
        <v>44059.59375</v>
      </c>
      <c r="E630" s="1">
        <v>0</v>
      </c>
      <c r="F630" s="1">
        <v>4.2740069999999998E-3</v>
      </c>
      <c r="G630" s="1">
        <v>1.815255E-3</v>
      </c>
      <c r="H630" s="1">
        <v>2.4676609999999999E-3</v>
      </c>
      <c r="I630" s="1">
        <v>0</v>
      </c>
      <c r="J630" s="1">
        <v>0</v>
      </c>
      <c r="K630" s="1">
        <v>1.6670820000000001E-3</v>
      </c>
      <c r="L630" s="1">
        <v>2.8820695E-2</v>
      </c>
      <c r="M630" s="1">
        <v>8.27073E-4</v>
      </c>
      <c r="N630" s="1">
        <v>3.8341109999999999E-3</v>
      </c>
      <c r="O630" s="1">
        <v>0</v>
      </c>
      <c r="P630" s="1">
        <v>1.595527E-3</v>
      </c>
      <c r="Q630" s="1">
        <v>0</v>
      </c>
    </row>
    <row r="631" spans="1:17" x14ac:dyDescent="0.3">
      <c r="A631" s="1">
        <v>9</v>
      </c>
      <c r="B631" s="24">
        <f t="shared" si="18"/>
        <v>0.59444444444444444</v>
      </c>
      <c r="C631" s="23">
        <f t="shared" si="19"/>
        <v>44059</v>
      </c>
      <c r="D631" s="23">
        <v>44059.594440000001</v>
      </c>
      <c r="E631" s="1">
        <v>0</v>
      </c>
      <c r="F631" s="1">
        <v>3.7031009999999999E-3</v>
      </c>
      <c r="G631" s="1">
        <v>1.815255E-3</v>
      </c>
      <c r="H631" s="1">
        <v>2.4676609999999999E-3</v>
      </c>
      <c r="I631" s="1">
        <v>8.6704999999999996E-4</v>
      </c>
      <c r="J631" s="1">
        <v>0</v>
      </c>
      <c r="K631" s="1">
        <v>1.6670820000000001E-3</v>
      </c>
      <c r="L631" s="1">
        <v>2.1809492999999999E-2</v>
      </c>
      <c r="M631" s="1">
        <v>8.27073E-4</v>
      </c>
      <c r="N631" s="1">
        <v>2.874775E-3</v>
      </c>
      <c r="O631" s="1">
        <v>0</v>
      </c>
      <c r="P631" s="1">
        <v>1.595527E-3</v>
      </c>
      <c r="Q631" s="1">
        <v>0</v>
      </c>
    </row>
    <row r="632" spans="1:17" x14ac:dyDescent="0.3">
      <c r="A632" s="1">
        <v>9</v>
      </c>
      <c r="B632" s="24">
        <f t="shared" si="18"/>
        <v>0.59513888888888888</v>
      </c>
      <c r="C632" s="23">
        <f t="shared" si="19"/>
        <v>44059</v>
      </c>
      <c r="D632" s="23">
        <v>44059.595139999998</v>
      </c>
      <c r="E632" s="1">
        <v>0.102880471</v>
      </c>
      <c r="F632" s="1">
        <v>3.4177679999999998E-3</v>
      </c>
      <c r="G632" s="1">
        <v>1.815255E-3</v>
      </c>
      <c r="H632" s="1">
        <v>1.8504859999999999E-3</v>
      </c>
      <c r="I632" s="1">
        <v>8.6704999999999996E-4</v>
      </c>
      <c r="J632" s="1">
        <v>0</v>
      </c>
      <c r="K632" s="1">
        <v>1.111232E-3</v>
      </c>
      <c r="L632" s="1">
        <v>1.8309729E-2</v>
      </c>
      <c r="M632" s="1">
        <v>8.27073E-4</v>
      </c>
      <c r="N632" s="1">
        <v>2.874775E-3</v>
      </c>
      <c r="O632" s="1">
        <v>4.3423600000000001E-4</v>
      </c>
      <c r="P632" s="1">
        <v>1.196477E-3</v>
      </c>
      <c r="Q632" s="1">
        <v>7.7979799999999995E-4</v>
      </c>
    </row>
    <row r="633" spans="1:17" x14ac:dyDescent="0.3">
      <c r="A633" s="1">
        <v>9</v>
      </c>
      <c r="B633" s="24">
        <f t="shared" si="18"/>
        <v>0.59583333333333333</v>
      </c>
      <c r="C633" s="23">
        <f t="shared" si="19"/>
        <v>44059</v>
      </c>
      <c r="D633" s="23">
        <v>44059.595829999998</v>
      </c>
      <c r="E633" s="1">
        <v>0</v>
      </c>
      <c r="F633" s="1">
        <v>3.4177679999999998E-3</v>
      </c>
      <c r="G633" s="1">
        <v>1.815255E-3</v>
      </c>
      <c r="H633" s="1">
        <v>1.8504859999999999E-3</v>
      </c>
      <c r="I633" s="1">
        <v>0</v>
      </c>
      <c r="J633" s="1">
        <v>0</v>
      </c>
      <c r="K633" s="1">
        <v>1.6670820000000001E-3</v>
      </c>
      <c r="L633" s="1">
        <v>1.6561309E-2</v>
      </c>
      <c r="M633" s="1">
        <v>8.27073E-4</v>
      </c>
      <c r="N633" s="1">
        <v>1.915978E-3</v>
      </c>
      <c r="O633" s="1">
        <v>0</v>
      </c>
      <c r="P633" s="1">
        <v>1.196477E-3</v>
      </c>
      <c r="Q633" s="1">
        <v>5.4631979999999998E-3</v>
      </c>
    </row>
    <row r="634" spans="1:17" x14ac:dyDescent="0.3">
      <c r="A634" s="1">
        <v>9</v>
      </c>
      <c r="B634" s="24">
        <f t="shared" si="18"/>
        <v>0.59652777777777777</v>
      </c>
      <c r="C634" s="23">
        <f t="shared" si="19"/>
        <v>44059</v>
      </c>
      <c r="D634" s="23">
        <v>44059.596530000003</v>
      </c>
      <c r="E634" s="1">
        <v>5.1440235000000001E-2</v>
      </c>
      <c r="F634" s="1">
        <v>3.1325139999999999E-3</v>
      </c>
      <c r="G634" s="1">
        <v>1.36125E-3</v>
      </c>
      <c r="H634" s="1">
        <v>1.233484E-3</v>
      </c>
      <c r="I634" s="1">
        <v>8.6704999999999996E-4</v>
      </c>
      <c r="J634" s="1">
        <v>0</v>
      </c>
      <c r="K634" s="1">
        <v>1.111232E-3</v>
      </c>
      <c r="L634" s="1">
        <v>1.3067393E-2</v>
      </c>
      <c r="M634" s="1">
        <v>8.27073E-4</v>
      </c>
      <c r="N634" s="1">
        <v>1.915978E-3</v>
      </c>
      <c r="O634" s="1">
        <v>4.3423600000000001E-4</v>
      </c>
      <c r="P634" s="1">
        <v>7.97539E-4</v>
      </c>
      <c r="Q634" s="1">
        <v>5.4631979999999998E-3</v>
      </c>
    </row>
    <row r="635" spans="1:17" x14ac:dyDescent="0.3">
      <c r="A635" s="1">
        <v>9</v>
      </c>
      <c r="B635" s="24">
        <f t="shared" si="18"/>
        <v>0.59722222222222221</v>
      </c>
      <c r="C635" s="23">
        <f t="shared" si="19"/>
        <v>44059</v>
      </c>
      <c r="D635" s="23">
        <v>44059.597220000003</v>
      </c>
      <c r="E635" s="1">
        <v>0</v>
      </c>
      <c r="F635" s="1">
        <v>2.277233E-3</v>
      </c>
      <c r="G635" s="1">
        <v>1.815255E-3</v>
      </c>
      <c r="H635" s="1">
        <v>1.233484E-3</v>
      </c>
      <c r="I635" s="1">
        <v>0</v>
      </c>
      <c r="J635" s="1">
        <v>0</v>
      </c>
      <c r="K635" s="1">
        <v>5.5553799999999995E-4</v>
      </c>
      <c r="L635" s="1">
        <v>1.1321898E-2</v>
      </c>
      <c r="M635" s="1">
        <v>8.27073E-4</v>
      </c>
      <c r="N635" s="1">
        <v>1.915978E-3</v>
      </c>
      <c r="O635" s="1">
        <v>0</v>
      </c>
      <c r="P635" s="1">
        <v>3.9871299999999998E-4</v>
      </c>
      <c r="Q635" s="1">
        <v>5.4631979999999998E-3</v>
      </c>
    </row>
    <row r="636" spans="1:17" x14ac:dyDescent="0.3">
      <c r="A636" s="1">
        <v>9</v>
      </c>
      <c r="B636" s="24">
        <f t="shared" si="18"/>
        <v>0.59791666666666665</v>
      </c>
      <c r="C636" s="23">
        <f t="shared" si="19"/>
        <v>44059</v>
      </c>
      <c r="D636" s="23">
        <v>44059.59792</v>
      </c>
      <c r="E636" s="1">
        <v>5.1440235000000001E-2</v>
      </c>
      <c r="F636" s="1">
        <v>2.277233E-3</v>
      </c>
      <c r="G636" s="1">
        <v>1.815255E-3</v>
      </c>
      <c r="H636" s="1">
        <v>1.233484E-3</v>
      </c>
      <c r="I636" s="1">
        <v>8.6704999999999996E-4</v>
      </c>
      <c r="J636" s="1">
        <v>0</v>
      </c>
      <c r="K636" s="1">
        <v>1.111232E-3</v>
      </c>
      <c r="L636" s="1">
        <v>9.5773799999999999E-3</v>
      </c>
      <c r="M636" s="1">
        <v>8.27073E-4</v>
      </c>
      <c r="N636" s="1">
        <v>1.915978E-3</v>
      </c>
      <c r="O636" s="1">
        <v>0</v>
      </c>
      <c r="P636" s="1">
        <v>7.97539E-4</v>
      </c>
      <c r="Q636" s="1">
        <v>3.901187E-3</v>
      </c>
    </row>
    <row r="637" spans="1:17" x14ac:dyDescent="0.3">
      <c r="A637" s="1">
        <v>9</v>
      </c>
      <c r="B637" s="24">
        <f t="shared" si="18"/>
        <v>0.59861111111111109</v>
      </c>
      <c r="C637" s="23">
        <f t="shared" si="19"/>
        <v>44059</v>
      </c>
      <c r="D637" s="23">
        <v>44059.598610000001</v>
      </c>
      <c r="E637" s="1">
        <v>0</v>
      </c>
      <c r="F637" s="1">
        <v>1.9922989999999999E-3</v>
      </c>
      <c r="G637" s="1">
        <v>1.36125E-3</v>
      </c>
      <c r="H637" s="1">
        <v>1.233484E-3</v>
      </c>
      <c r="I637" s="1">
        <v>0</v>
      </c>
      <c r="J637" s="1">
        <v>0</v>
      </c>
      <c r="K637" s="1">
        <v>5.5553799999999995E-4</v>
      </c>
      <c r="L637" s="1">
        <v>7.8338379999999992E-3</v>
      </c>
      <c r="M637" s="1">
        <v>0</v>
      </c>
      <c r="N637" s="1">
        <v>1.436781E-3</v>
      </c>
      <c r="O637" s="1">
        <v>0</v>
      </c>
      <c r="P637" s="1">
        <v>3.9871299999999998E-4</v>
      </c>
      <c r="Q637" s="1">
        <v>3.901187E-3</v>
      </c>
    </row>
    <row r="638" spans="1:17" x14ac:dyDescent="0.3">
      <c r="A638" s="1">
        <v>9</v>
      </c>
      <c r="B638" s="24">
        <f t="shared" si="18"/>
        <v>0.59930555555555554</v>
      </c>
      <c r="C638" s="23">
        <f t="shared" si="19"/>
        <v>44059</v>
      </c>
      <c r="D638" s="23">
        <v>44059.599309999998</v>
      </c>
      <c r="E638" s="1">
        <v>0</v>
      </c>
      <c r="F638" s="1">
        <v>1.7074449999999999E-3</v>
      </c>
      <c r="G638" s="1">
        <v>1.815255E-3</v>
      </c>
      <c r="H638" s="1">
        <v>1.233484E-3</v>
      </c>
      <c r="I638" s="1">
        <v>8.6704999999999996E-4</v>
      </c>
      <c r="J638" s="1">
        <v>0</v>
      </c>
      <c r="K638" s="1">
        <v>5.5553799999999995E-4</v>
      </c>
      <c r="L638" s="1">
        <v>6.962434E-3</v>
      </c>
      <c r="M638" s="1">
        <v>8.27073E-4</v>
      </c>
      <c r="N638" s="1">
        <v>1.436781E-3</v>
      </c>
      <c r="O638" s="1">
        <v>0</v>
      </c>
      <c r="P638" s="1">
        <v>7.97539E-4</v>
      </c>
      <c r="Q638" s="1">
        <v>3.1205109999999999E-3</v>
      </c>
    </row>
    <row r="639" spans="1:17" x14ac:dyDescent="0.3">
      <c r="A639" s="1">
        <v>9</v>
      </c>
      <c r="B639" s="24">
        <f t="shared" si="18"/>
        <v>0.6</v>
      </c>
      <c r="C639" s="23">
        <f t="shared" si="19"/>
        <v>44059</v>
      </c>
      <c r="D639" s="23">
        <v>44059.6</v>
      </c>
      <c r="E639" s="1">
        <v>0</v>
      </c>
      <c r="F639" s="1">
        <v>1.42267E-3</v>
      </c>
      <c r="G639" s="1">
        <v>1.36125E-3</v>
      </c>
      <c r="H639" s="1">
        <v>6.1665500000000002E-4</v>
      </c>
      <c r="I639" s="1">
        <v>0</v>
      </c>
      <c r="J639" s="1">
        <v>0</v>
      </c>
      <c r="K639" s="1">
        <v>5.5553799999999995E-4</v>
      </c>
      <c r="L639" s="1">
        <v>6.0912739999999998E-3</v>
      </c>
      <c r="M639" s="1">
        <v>0</v>
      </c>
      <c r="N639" s="1">
        <v>1.436781E-3</v>
      </c>
      <c r="O639" s="1">
        <v>0</v>
      </c>
      <c r="P639" s="1">
        <v>3.9871299999999998E-4</v>
      </c>
      <c r="Q639" s="1">
        <v>3.1205109999999999E-3</v>
      </c>
    </row>
    <row r="640" spans="1:17" x14ac:dyDescent="0.3">
      <c r="A640" s="1">
        <v>9</v>
      </c>
      <c r="B640" s="24">
        <f t="shared" si="18"/>
        <v>0.60069444444444442</v>
      </c>
      <c r="C640" s="23">
        <f t="shared" si="19"/>
        <v>44059</v>
      </c>
      <c r="D640" s="23">
        <v>44059.600689999999</v>
      </c>
      <c r="E640" s="1">
        <v>0</v>
      </c>
      <c r="F640" s="1">
        <v>1.7074449999999999E-3</v>
      </c>
      <c r="G640" s="1">
        <v>1.815255E-3</v>
      </c>
      <c r="H640" s="1">
        <v>6.1665500000000002E-4</v>
      </c>
      <c r="I640" s="1">
        <v>8.6704999999999996E-4</v>
      </c>
      <c r="J640" s="1">
        <v>0</v>
      </c>
      <c r="K640" s="1">
        <v>5.5553799999999995E-4</v>
      </c>
      <c r="L640" s="1">
        <v>4.3496869999999997E-3</v>
      </c>
      <c r="M640" s="1">
        <v>8.27073E-4</v>
      </c>
      <c r="N640" s="1">
        <v>9.57719E-4</v>
      </c>
      <c r="O640" s="1">
        <v>0</v>
      </c>
      <c r="P640" s="1">
        <v>3.9871299999999998E-4</v>
      </c>
      <c r="Q640" s="1">
        <v>3.1205109999999999E-3</v>
      </c>
    </row>
    <row r="641" spans="1:17" x14ac:dyDescent="0.3">
      <c r="A641" s="1">
        <v>9</v>
      </c>
      <c r="B641" s="24">
        <f t="shared" si="18"/>
        <v>0.60138888888888886</v>
      </c>
      <c r="C641" s="23">
        <f t="shared" si="19"/>
        <v>44059</v>
      </c>
      <c r="D641" s="23">
        <v>44059.601390000003</v>
      </c>
      <c r="E641" s="1">
        <v>0</v>
      </c>
      <c r="F641" s="1">
        <v>1.137976E-3</v>
      </c>
      <c r="G641" s="1">
        <v>1.36125E-3</v>
      </c>
      <c r="H641" s="1">
        <v>6.1665500000000002E-4</v>
      </c>
      <c r="I641" s="1">
        <v>0</v>
      </c>
      <c r="J641" s="1">
        <v>0</v>
      </c>
      <c r="K641" s="1">
        <v>5.5553799999999995E-4</v>
      </c>
      <c r="L641" s="1">
        <v>4.3496869999999997E-3</v>
      </c>
      <c r="M641" s="1">
        <v>0</v>
      </c>
      <c r="N641" s="1">
        <v>9.57719E-4</v>
      </c>
      <c r="O641" s="1">
        <v>0</v>
      </c>
      <c r="P641" s="1">
        <v>3.9871299999999998E-4</v>
      </c>
      <c r="Q641" s="1">
        <v>3.1205109999999999E-3</v>
      </c>
    </row>
    <row r="642" spans="1:17" x14ac:dyDescent="0.3">
      <c r="A642" s="1">
        <v>9</v>
      </c>
      <c r="B642" s="24">
        <f t="shared" si="18"/>
        <v>0.6020833333333333</v>
      </c>
      <c r="C642" s="23">
        <f t="shared" si="19"/>
        <v>44059</v>
      </c>
      <c r="D642" s="23">
        <v>44059.602079999997</v>
      </c>
      <c r="E642" s="1">
        <v>0</v>
      </c>
      <c r="F642" s="1">
        <v>1.137976E-3</v>
      </c>
      <c r="G642" s="1">
        <v>1.36125E-3</v>
      </c>
      <c r="H642" s="1">
        <v>6.1665500000000002E-4</v>
      </c>
      <c r="I642" s="1">
        <v>0</v>
      </c>
      <c r="J642" s="1">
        <v>0</v>
      </c>
      <c r="K642" s="1">
        <v>5.5553799999999995E-4</v>
      </c>
      <c r="L642" s="1">
        <v>4.3496869999999997E-3</v>
      </c>
      <c r="M642" s="1">
        <v>8.27073E-4</v>
      </c>
      <c r="N642" s="1">
        <v>9.57719E-4</v>
      </c>
      <c r="O642" s="1">
        <v>0</v>
      </c>
      <c r="P642" s="1">
        <v>3.9871299999999998E-4</v>
      </c>
      <c r="Q642" s="1">
        <v>2.3400539999999998E-3</v>
      </c>
    </row>
    <row r="643" spans="1:17" x14ac:dyDescent="0.3">
      <c r="A643" s="1">
        <v>9</v>
      </c>
      <c r="B643" s="24">
        <f t="shared" ref="B643:B706" si="20">TIME(HOUR(D643),MINUTE(D643),SECOND(D643))</f>
        <v>0.60277777777777775</v>
      </c>
      <c r="C643" s="23">
        <f t="shared" ref="C643:C706" si="21">DATE(YEAR(D643),MONTH(D643),DAY(D643))</f>
        <v>44059</v>
      </c>
      <c r="D643" s="23">
        <v>44059.602780000001</v>
      </c>
      <c r="E643" s="1">
        <v>0</v>
      </c>
      <c r="F643" s="1">
        <v>1.137976E-3</v>
      </c>
      <c r="G643" s="1">
        <v>1.36125E-3</v>
      </c>
      <c r="H643" s="1">
        <v>6.1665500000000002E-4</v>
      </c>
      <c r="I643" s="1">
        <v>8.6704999999999996E-4</v>
      </c>
      <c r="J643" s="1">
        <v>0</v>
      </c>
      <c r="K643" s="1">
        <v>5.5553799999999995E-4</v>
      </c>
      <c r="L643" s="1">
        <v>3.4792600000000001E-3</v>
      </c>
      <c r="M643" s="1">
        <v>0</v>
      </c>
      <c r="N643" s="1">
        <v>9.57719E-4</v>
      </c>
      <c r="O643" s="1">
        <v>0</v>
      </c>
      <c r="P643" s="1">
        <v>3.9871299999999998E-4</v>
      </c>
      <c r="Q643" s="1">
        <v>2.3400539999999998E-3</v>
      </c>
    </row>
    <row r="644" spans="1:17" x14ac:dyDescent="0.3">
      <c r="A644" s="1">
        <v>9</v>
      </c>
      <c r="B644" s="24">
        <f t="shared" si="20"/>
        <v>0.60347222222222219</v>
      </c>
      <c r="C644" s="23">
        <f t="shared" si="21"/>
        <v>44059</v>
      </c>
      <c r="D644" s="23">
        <v>44059.603470000002</v>
      </c>
      <c r="E644" s="1">
        <v>0</v>
      </c>
      <c r="F644" s="1">
        <v>8.5336199999999998E-4</v>
      </c>
      <c r="G644" s="1">
        <v>1.36125E-3</v>
      </c>
      <c r="H644" s="1">
        <v>6.1665500000000002E-4</v>
      </c>
      <c r="I644" s="1">
        <v>0</v>
      </c>
      <c r="J644" s="1">
        <v>0</v>
      </c>
      <c r="K644" s="1">
        <v>5.5553799999999995E-4</v>
      </c>
      <c r="L644" s="1">
        <v>3.4792600000000001E-3</v>
      </c>
      <c r="M644" s="1">
        <v>0</v>
      </c>
      <c r="N644" s="1">
        <v>4.7879200000000002E-4</v>
      </c>
      <c r="O644" s="1">
        <v>4.3423600000000001E-4</v>
      </c>
      <c r="P644" s="1">
        <v>0</v>
      </c>
      <c r="Q644" s="1">
        <v>2.3400539999999998E-3</v>
      </c>
    </row>
    <row r="645" spans="1:17" x14ac:dyDescent="0.3">
      <c r="A645" s="1">
        <v>9</v>
      </c>
      <c r="B645" s="24">
        <f t="shared" si="20"/>
        <v>0.60416666666666663</v>
      </c>
      <c r="C645" s="23">
        <f t="shared" si="21"/>
        <v>44059</v>
      </c>
      <c r="D645" s="23">
        <v>44059.604169999999</v>
      </c>
      <c r="E645" s="1">
        <v>0</v>
      </c>
      <c r="F645" s="1">
        <v>8.5336199999999998E-4</v>
      </c>
      <c r="G645" s="1">
        <v>1.36125E-3</v>
      </c>
      <c r="H645" s="1">
        <v>6.1665500000000002E-4</v>
      </c>
      <c r="I645" s="1">
        <v>0</v>
      </c>
      <c r="J645" s="1">
        <v>0</v>
      </c>
      <c r="K645" s="1">
        <v>0</v>
      </c>
      <c r="L645" s="1">
        <v>2.6090779999999999E-3</v>
      </c>
      <c r="M645" s="1">
        <v>0</v>
      </c>
      <c r="N645" s="1">
        <v>9.57719E-4</v>
      </c>
      <c r="O645" s="1">
        <v>0</v>
      </c>
      <c r="P645" s="1">
        <v>3.9871299999999998E-4</v>
      </c>
      <c r="Q645" s="1">
        <v>2.3400539999999998E-3</v>
      </c>
    </row>
    <row r="646" spans="1:17" x14ac:dyDescent="0.3">
      <c r="A646" s="1">
        <v>9</v>
      </c>
      <c r="B646" s="24">
        <f t="shared" si="20"/>
        <v>0.60486111111111118</v>
      </c>
      <c r="C646" s="23">
        <f t="shared" si="21"/>
        <v>44059</v>
      </c>
      <c r="D646" s="23">
        <v>44059.604859999999</v>
      </c>
      <c r="E646" s="1">
        <v>0</v>
      </c>
      <c r="F646" s="1">
        <v>8.5336199999999998E-4</v>
      </c>
      <c r="G646" s="1">
        <v>1.36125E-3</v>
      </c>
      <c r="H646" s="1">
        <v>6.1665500000000002E-4</v>
      </c>
      <c r="I646" s="1">
        <v>0</v>
      </c>
      <c r="J646" s="1">
        <v>0</v>
      </c>
      <c r="K646" s="1">
        <v>5.5553799999999995E-4</v>
      </c>
      <c r="L646" s="1">
        <v>2.6090779999999999E-3</v>
      </c>
      <c r="M646" s="1">
        <v>8.27073E-4</v>
      </c>
      <c r="N646" s="1">
        <v>4.7879200000000002E-4</v>
      </c>
      <c r="O646" s="1">
        <v>0</v>
      </c>
      <c r="P646" s="1">
        <v>3.9871299999999998E-4</v>
      </c>
      <c r="Q646" s="1">
        <v>1.559817E-3</v>
      </c>
    </row>
    <row r="647" spans="1:17" x14ac:dyDescent="0.3">
      <c r="A647" s="1">
        <v>9</v>
      </c>
      <c r="B647" s="24">
        <f t="shared" si="20"/>
        <v>0.60555555555555551</v>
      </c>
      <c r="C647" s="23">
        <f t="shared" si="21"/>
        <v>44059</v>
      </c>
      <c r="D647" s="23">
        <v>44059.605560000004</v>
      </c>
      <c r="E647" s="1">
        <v>0</v>
      </c>
      <c r="F647" s="1">
        <v>5.6882799999999996E-4</v>
      </c>
      <c r="G647" s="1">
        <v>1.36125E-3</v>
      </c>
      <c r="H647" s="1">
        <v>0</v>
      </c>
      <c r="I647" s="1">
        <v>0</v>
      </c>
      <c r="J647" s="1">
        <v>0</v>
      </c>
      <c r="K647" s="1">
        <v>0</v>
      </c>
      <c r="L647" s="1">
        <v>2.6090779999999999E-3</v>
      </c>
      <c r="M647" s="1">
        <v>0</v>
      </c>
      <c r="N647" s="1">
        <v>4.7879200000000002E-4</v>
      </c>
      <c r="O647" s="1">
        <v>0</v>
      </c>
      <c r="P647" s="1">
        <v>0</v>
      </c>
      <c r="Q647" s="1">
        <v>1.559817E-3</v>
      </c>
    </row>
    <row r="648" spans="1:17" x14ac:dyDescent="0.3">
      <c r="A648" s="1">
        <v>9</v>
      </c>
      <c r="B648" s="24">
        <f t="shared" si="20"/>
        <v>0.60625000000000007</v>
      </c>
      <c r="C648" s="23">
        <f t="shared" si="21"/>
        <v>44059</v>
      </c>
      <c r="D648" s="23">
        <v>44059.606249999997</v>
      </c>
      <c r="E648" s="1">
        <v>0</v>
      </c>
      <c r="F648" s="1">
        <v>8.5336199999999998E-4</v>
      </c>
      <c r="G648" s="1">
        <v>1.36125E-3</v>
      </c>
      <c r="H648" s="1">
        <v>6.1665500000000002E-4</v>
      </c>
      <c r="I648" s="1">
        <v>8.6704999999999996E-4</v>
      </c>
      <c r="J648" s="1">
        <v>0</v>
      </c>
      <c r="K648" s="1">
        <v>5.5553799999999995E-4</v>
      </c>
      <c r="L648" s="1">
        <v>2.6090779999999999E-3</v>
      </c>
      <c r="M648" s="1">
        <v>0</v>
      </c>
      <c r="N648" s="1">
        <v>9.57719E-4</v>
      </c>
      <c r="O648" s="1">
        <v>0</v>
      </c>
      <c r="P648" s="1">
        <v>3.9871299999999998E-4</v>
      </c>
      <c r="Q648" s="1">
        <v>2.3400539999999998E-3</v>
      </c>
    </row>
    <row r="649" spans="1:17" x14ac:dyDescent="0.3">
      <c r="A649" s="1">
        <v>9</v>
      </c>
      <c r="B649" s="24">
        <f t="shared" si="20"/>
        <v>0.6069444444444444</v>
      </c>
      <c r="C649" s="23">
        <f t="shared" si="21"/>
        <v>44059</v>
      </c>
      <c r="D649" s="23">
        <v>44059.606939999998</v>
      </c>
      <c r="E649" s="1">
        <v>0</v>
      </c>
      <c r="F649" s="1">
        <v>5.6882799999999996E-4</v>
      </c>
      <c r="G649" s="1">
        <v>9.0737200000000004E-4</v>
      </c>
      <c r="H649" s="1">
        <v>0</v>
      </c>
      <c r="I649" s="1">
        <v>0</v>
      </c>
      <c r="J649" s="1">
        <v>0</v>
      </c>
      <c r="K649" s="1">
        <v>0</v>
      </c>
      <c r="L649" s="1">
        <v>1.739141E-3</v>
      </c>
      <c r="M649" s="1">
        <v>0</v>
      </c>
      <c r="N649" s="1">
        <v>0</v>
      </c>
      <c r="O649" s="1">
        <v>0</v>
      </c>
      <c r="P649" s="1">
        <v>0</v>
      </c>
      <c r="Q649" s="1">
        <v>1.559817E-3</v>
      </c>
    </row>
    <row r="650" spans="1:17" x14ac:dyDescent="0.3">
      <c r="A650" s="1">
        <v>9</v>
      </c>
      <c r="B650" s="24">
        <f t="shared" si="20"/>
        <v>0.60763888888888895</v>
      </c>
      <c r="C650" s="23">
        <f t="shared" si="21"/>
        <v>44059</v>
      </c>
      <c r="D650" s="23">
        <v>44059.607640000002</v>
      </c>
      <c r="E650" s="1">
        <v>0</v>
      </c>
      <c r="F650" s="1">
        <v>5.6882799999999996E-4</v>
      </c>
      <c r="G650" s="1">
        <v>1.36125E-3</v>
      </c>
      <c r="H650" s="1">
        <v>6.1665500000000002E-4</v>
      </c>
      <c r="I650" s="1">
        <v>0</v>
      </c>
      <c r="J650" s="1">
        <v>0</v>
      </c>
      <c r="K650" s="1">
        <v>5.5553799999999995E-4</v>
      </c>
      <c r="L650" s="1">
        <v>1.739141E-3</v>
      </c>
      <c r="M650" s="1">
        <v>8.27073E-4</v>
      </c>
      <c r="N650" s="1">
        <v>4.7879200000000002E-4</v>
      </c>
      <c r="O650" s="1">
        <v>0</v>
      </c>
      <c r="P650" s="1">
        <v>0</v>
      </c>
      <c r="Q650" s="1">
        <v>7.7979799999999995E-4</v>
      </c>
    </row>
    <row r="651" spans="1:17" x14ac:dyDescent="0.3">
      <c r="A651" s="1">
        <v>9</v>
      </c>
      <c r="B651" s="24">
        <f t="shared" si="20"/>
        <v>0.60833333333333328</v>
      </c>
      <c r="C651" s="23">
        <f t="shared" si="21"/>
        <v>44059</v>
      </c>
      <c r="D651" s="23">
        <v>44059.608330000003</v>
      </c>
      <c r="E651" s="1">
        <v>0</v>
      </c>
      <c r="F651" s="1">
        <v>5.6882799999999996E-4</v>
      </c>
      <c r="G651" s="1">
        <v>9.0737200000000004E-4</v>
      </c>
      <c r="H651" s="1">
        <v>0</v>
      </c>
      <c r="I651" s="1">
        <v>0</v>
      </c>
      <c r="J651" s="1">
        <v>0</v>
      </c>
      <c r="K651" s="1">
        <v>0</v>
      </c>
      <c r="L651" s="1">
        <v>8.6944799999999999E-4</v>
      </c>
      <c r="M651" s="1">
        <v>0</v>
      </c>
      <c r="N651" s="1">
        <v>4.7879200000000002E-4</v>
      </c>
      <c r="O651" s="1">
        <v>0</v>
      </c>
      <c r="P651" s="1">
        <v>3.9871299999999998E-4</v>
      </c>
      <c r="Q651" s="1">
        <v>1.559817E-3</v>
      </c>
    </row>
    <row r="652" spans="1:17" x14ac:dyDescent="0.3">
      <c r="A652" s="1">
        <v>9</v>
      </c>
      <c r="B652" s="24">
        <f t="shared" si="20"/>
        <v>0.60902777777777783</v>
      </c>
      <c r="C652" s="23">
        <f t="shared" si="21"/>
        <v>44059</v>
      </c>
      <c r="D652" s="23">
        <v>44059.60903</v>
      </c>
      <c r="E652" s="1">
        <v>0</v>
      </c>
      <c r="F652" s="1">
        <v>2.84374E-4</v>
      </c>
      <c r="G652" s="1">
        <v>9.0737200000000004E-4</v>
      </c>
      <c r="H652" s="1">
        <v>6.1665500000000002E-4</v>
      </c>
      <c r="I652" s="1">
        <v>0</v>
      </c>
      <c r="J652" s="1">
        <v>0</v>
      </c>
      <c r="K652" s="1">
        <v>5.5553799999999995E-4</v>
      </c>
      <c r="L652" s="1">
        <v>1.739141E-3</v>
      </c>
      <c r="M652" s="1">
        <v>0</v>
      </c>
      <c r="N652" s="1">
        <v>4.7879200000000002E-4</v>
      </c>
      <c r="O652" s="1">
        <v>0</v>
      </c>
      <c r="P652" s="1">
        <v>0</v>
      </c>
      <c r="Q652" s="1">
        <v>1.559817E-3</v>
      </c>
    </row>
    <row r="653" spans="1:17" x14ac:dyDescent="0.3">
      <c r="A653" s="1">
        <v>9</v>
      </c>
      <c r="B653" s="24">
        <f t="shared" si="20"/>
        <v>0.60972222222222217</v>
      </c>
      <c r="C653" s="23">
        <f t="shared" si="21"/>
        <v>44059</v>
      </c>
      <c r="D653" s="23">
        <v>44059.60972</v>
      </c>
      <c r="E653" s="1">
        <v>0</v>
      </c>
      <c r="F653" s="1">
        <v>5.6882799999999996E-4</v>
      </c>
      <c r="G653" s="1">
        <v>9.0737200000000004E-4</v>
      </c>
      <c r="H653" s="1">
        <v>0</v>
      </c>
      <c r="I653" s="1">
        <v>0</v>
      </c>
      <c r="J653" s="1">
        <v>0</v>
      </c>
      <c r="K653" s="1">
        <v>0</v>
      </c>
      <c r="L653" s="1">
        <v>8.6944799999999999E-4</v>
      </c>
      <c r="M653" s="1">
        <v>0</v>
      </c>
      <c r="N653" s="1">
        <v>4.7879200000000002E-4</v>
      </c>
      <c r="O653" s="1">
        <v>0</v>
      </c>
      <c r="P653" s="1">
        <v>0</v>
      </c>
      <c r="Q653" s="1">
        <v>1.559817E-3</v>
      </c>
    </row>
    <row r="654" spans="1:17" x14ac:dyDescent="0.3">
      <c r="A654" s="1">
        <v>9</v>
      </c>
      <c r="B654" s="24">
        <f t="shared" si="20"/>
        <v>0.61041666666666672</v>
      </c>
      <c r="C654" s="23">
        <f t="shared" si="21"/>
        <v>44059</v>
      </c>
      <c r="D654" s="23">
        <v>44059.610419999997</v>
      </c>
      <c r="E654" s="1">
        <v>0</v>
      </c>
      <c r="F654" s="1">
        <v>2.84374E-4</v>
      </c>
      <c r="G654" s="1">
        <v>9.0737200000000004E-4</v>
      </c>
      <c r="H654" s="1">
        <v>6.1665500000000002E-4</v>
      </c>
      <c r="I654" s="1">
        <v>8.6704999999999996E-4</v>
      </c>
      <c r="J654" s="1">
        <v>0</v>
      </c>
      <c r="K654" s="1">
        <v>5.5553799999999995E-4</v>
      </c>
      <c r="L654" s="1">
        <v>8.6944799999999999E-4</v>
      </c>
      <c r="M654" s="1">
        <v>0</v>
      </c>
      <c r="N654" s="1">
        <v>0</v>
      </c>
      <c r="O654" s="1">
        <v>0</v>
      </c>
      <c r="P654" s="1">
        <v>3.9871299999999998E-4</v>
      </c>
      <c r="Q654" s="1">
        <v>7.7979799999999995E-4</v>
      </c>
    </row>
    <row r="655" spans="1:17" x14ac:dyDescent="0.3">
      <c r="A655" s="1">
        <v>9</v>
      </c>
      <c r="B655" s="24">
        <f t="shared" si="20"/>
        <v>0.61111111111111105</v>
      </c>
      <c r="C655" s="23">
        <f t="shared" si="21"/>
        <v>44059</v>
      </c>
      <c r="D655" s="23">
        <v>44059.611109999998</v>
      </c>
      <c r="E655" s="1">
        <v>0</v>
      </c>
      <c r="F655" s="1">
        <v>2.84374E-4</v>
      </c>
      <c r="G655" s="1">
        <v>4.5362199999999999E-4</v>
      </c>
      <c r="H655" s="1">
        <v>0</v>
      </c>
      <c r="I655" s="1">
        <v>0</v>
      </c>
      <c r="J655" s="1">
        <v>0</v>
      </c>
      <c r="K655" s="1">
        <v>0</v>
      </c>
      <c r="L655" s="1">
        <v>8.6944799999999999E-4</v>
      </c>
      <c r="M655" s="1">
        <v>0</v>
      </c>
      <c r="N655" s="1">
        <v>4.7879200000000002E-4</v>
      </c>
      <c r="O655" s="1">
        <v>0</v>
      </c>
      <c r="P655" s="1">
        <v>0</v>
      </c>
      <c r="Q655" s="1">
        <v>7.7979799999999995E-4</v>
      </c>
    </row>
    <row r="656" spans="1:17" x14ac:dyDescent="0.3">
      <c r="A656" s="1">
        <v>9</v>
      </c>
      <c r="B656" s="24">
        <f t="shared" si="20"/>
        <v>0.6118055555555556</v>
      </c>
      <c r="C656" s="23">
        <f t="shared" si="21"/>
        <v>44059</v>
      </c>
      <c r="D656" s="23">
        <v>44059.611810000002</v>
      </c>
      <c r="E656" s="1">
        <v>0</v>
      </c>
      <c r="F656" s="1">
        <v>2.84374E-4</v>
      </c>
      <c r="G656" s="1">
        <v>4.5362199999999999E-4</v>
      </c>
      <c r="H656" s="1">
        <v>0</v>
      </c>
      <c r="I656" s="1">
        <v>0</v>
      </c>
      <c r="J656" s="1">
        <v>0</v>
      </c>
      <c r="K656" s="1">
        <v>0</v>
      </c>
      <c r="L656" s="1">
        <v>8.6944799999999999E-4</v>
      </c>
      <c r="M656" s="1">
        <v>0</v>
      </c>
      <c r="N656" s="1">
        <v>4.7879200000000002E-4</v>
      </c>
      <c r="O656" s="1">
        <v>0</v>
      </c>
      <c r="P656" s="1">
        <v>0</v>
      </c>
      <c r="Q656" s="1">
        <v>1.559817E-3</v>
      </c>
    </row>
    <row r="657" spans="1:17" x14ac:dyDescent="0.3">
      <c r="A657" s="1">
        <v>9</v>
      </c>
      <c r="B657" s="24">
        <f t="shared" si="20"/>
        <v>0.61249999999999993</v>
      </c>
      <c r="C657" s="23">
        <f t="shared" si="21"/>
        <v>44059</v>
      </c>
      <c r="D657" s="23">
        <v>44059.612500000003</v>
      </c>
      <c r="E657" s="1">
        <v>0</v>
      </c>
      <c r="F657" s="1">
        <v>2.84374E-4</v>
      </c>
      <c r="G657" s="1">
        <v>4.5362199999999999E-4</v>
      </c>
      <c r="H657" s="1">
        <v>0</v>
      </c>
      <c r="I657" s="1">
        <v>0</v>
      </c>
      <c r="J657" s="1">
        <v>0</v>
      </c>
      <c r="K657" s="1">
        <v>5.5553799999999995E-4</v>
      </c>
      <c r="L657" s="1">
        <v>8.6944799999999999E-4</v>
      </c>
      <c r="M657" s="1">
        <v>0</v>
      </c>
      <c r="N657" s="1">
        <v>0</v>
      </c>
      <c r="O657" s="1">
        <v>0</v>
      </c>
      <c r="P657" s="1">
        <v>0</v>
      </c>
      <c r="Q657" s="1">
        <v>7.7979799999999995E-4</v>
      </c>
    </row>
    <row r="658" spans="1:17" x14ac:dyDescent="0.3">
      <c r="A658" s="1">
        <v>9</v>
      </c>
      <c r="B658" s="24">
        <f t="shared" si="20"/>
        <v>0.61319444444444449</v>
      </c>
      <c r="C658" s="23">
        <f t="shared" si="21"/>
        <v>44059</v>
      </c>
      <c r="D658" s="23">
        <v>44059.613189999996</v>
      </c>
      <c r="E658" s="1">
        <v>0</v>
      </c>
      <c r="F658" s="1">
        <v>2.84374E-4</v>
      </c>
      <c r="G658" s="1">
        <v>0</v>
      </c>
      <c r="H658" s="1">
        <v>6.1665500000000002E-4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4.7879200000000002E-4</v>
      </c>
      <c r="O658" s="1">
        <v>0</v>
      </c>
      <c r="P658" s="1">
        <v>0</v>
      </c>
      <c r="Q658" s="1">
        <v>7.7979799999999995E-4</v>
      </c>
    </row>
    <row r="659" spans="1:17" x14ac:dyDescent="0.3">
      <c r="A659" s="1">
        <v>9</v>
      </c>
      <c r="B659" s="24">
        <f t="shared" si="20"/>
        <v>0.61388888888888882</v>
      </c>
      <c r="C659" s="23">
        <f t="shared" si="21"/>
        <v>44059</v>
      </c>
      <c r="D659" s="23">
        <v>44059.613890000001</v>
      </c>
      <c r="E659" s="1">
        <v>0</v>
      </c>
      <c r="F659" s="1">
        <v>2.84374E-4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8.6944799999999999E-4</v>
      </c>
      <c r="M659" s="1">
        <v>0</v>
      </c>
      <c r="N659" s="1">
        <v>0</v>
      </c>
      <c r="O659" s="1">
        <v>0</v>
      </c>
      <c r="P659" s="1">
        <v>0</v>
      </c>
      <c r="Q659" s="1">
        <v>7.7979799999999995E-4</v>
      </c>
    </row>
    <row r="660" spans="1:17" x14ac:dyDescent="0.3">
      <c r="A660" s="1">
        <v>9</v>
      </c>
      <c r="B660" s="24">
        <f t="shared" si="20"/>
        <v>0.61458333333333337</v>
      </c>
      <c r="C660" s="23">
        <f t="shared" si="21"/>
        <v>44059</v>
      </c>
      <c r="D660" s="23">
        <v>44059.614580000001</v>
      </c>
      <c r="E660" s="1">
        <v>0</v>
      </c>
      <c r="F660" s="1">
        <v>2.84374E-4</v>
      </c>
      <c r="G660" s="1">
        <v>4.5362199999999999E-4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4.7879200000000002E-4</v>
      </c>
      <c r="O660" s="1">
        <v>0</v>
      </c>
      <c r="P660" s="1">
        <v>0</v>
      </c>
      <c r="Q660" s="1">
        <v>7.7979799999999995E-4</v>
      </c>
    </row>
    <row r="661" spans="1:17" x14ac:dyDescent="0.3">
      <c r="A661" s="1">
        <v>9</v>
      </c>
      <c r="B661" s="24">
        <f t="shared" si="20"/>
        <v>0.61527777777777781</v>
      </c>
      <c r="C661" s="23">
        <f t="shared" si="21"/>
        <v>44059</v>
      </c>
      <c r="D661" s="23">
        <v>44059.615279999998</v>
      </c>
      <c r="E661" s="1">
        <v>0</v>
      </c>
      <c r="F661" s="1">
        <v>0</v>
      </c>
      <c r="G661" s="1">
        <v>0</v>
      </c>
      <c r="H661" s="1">
        <v>6.1665500000000002E-4</v>
      </c>
      <c r="I661" s="1">
        <v>0</v>
      </c>
      <c r="J661" s="1">
        <v>0</v>
      </c>
      <c r="K661" s="1">
        <v>5.5553799999999995E-4</v>
      </c>
      <c r="L661" s="1">
        <v>8.6944799999999999E-4</v>
      </c>
      <c r="M661" s="1">
        <v>0</v>
      </c>
      <c r="N661" s="1">
        <v>0</v>
      </c>
      <c r="O661" s="1">
        <v>0</v>
      </c>
      <c r="P661" s="1">
        <v>3.9871299999999998E-4</v>
      </c>
      <c r="Q661" s="1">
        <v>7.7979799999999995E-4</v>
      </c>
    </row>
    <row r="662" spans="1:17" x14ac:dyDescent="0.3">
      <c r="A662" s="1">
        <v>9</v>
      </c>
      <c r="B662" s="24">
        <f t="shared" si="20"/>
        <v>0.61597222222222225</v>
      </c>
      <c r="C662" s="23">
        <f t="shared" si="21"/>
        <v>44059</v>
      </c>
      <c r="D662" s="23">
        <v>44059.615969999999</v>
      </c>
      <c r="E662" s="1">
        <v>0</v>
      </c>
      <c r="F662" s="1">
        <v>2.84374E-4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8.6944799999999999E-4</v>
      </c>
      <c r="M662" s="1">
        <v>0</v>
      </c>
      <c r="N662" s="1">
        <v>0</v>
      </c>
      <c r="O662" s="1">
        <v>0</v>
      </c>
      <c r="P662" s="1">
        <v>0</v>
      </c>
      <c r="Q662" s="1">
        <v>7.7979799999999995E-4</v>
      </c>
    </row>
    <row r="663" spans="1:17" x14ac:dyDescent="0.3">
      <c r="A663" s="1">
        <v>9</v>
      </c>
      <c r="B663" s="24">
        <f t="shared" si="20"/>
        <v>0.6166666666666667</v>
      </c>
      <c r="C663" s="23">
        <f t="shared" si="21"/>
        <v>44059</v>
      </c>
      <c r="D663" s="23">
        <v>44059.616670000003</v>
      </c>
      <c r="E663" s="1">
        <v>0</v>
      </c>
      <c r="F663" s="1">
        <v>2.84374E-4</v>
      </c>
      <c r="G663" s="1">
        <v>4.5362199999999999E-4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4.7879200000000002E-4</v>
      </c>
      <c r="O663" s="1">
        <v>0</v>
      </c>
      <c r="P663" s="1">
        <v>0</v>
      </c>
      <c r="Q663" s="1">
        <v>7.7979799999999995E-4</v>
      </c>
    </row>
    <row r="664" spans="1:17" x14ac:dyDescent="0.3">
      <c r="A664" s="1">
        <v>9</v>
      </c>
      <c r="B664" s="24">
        <f t="shared" si="20"/>
        <v>0.61736111111111114</v>
      </c>
      <c r="C664" s="23">
        <f t="shared" si="21"/>
        <v>44059</v>
      </c>
      <c r="D664" s="23">
        <v>44059.617359999997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8.27073E-4</v>
      </c>
      <c r="N664" s="1">
        <v>0</v>
      </c>
      <c r="O664" s="1">
        <v>0</v>
      </c>
      <c r="P664" s="1">
        <v>0</v>
      </c>
      <c r="Q664" s="1">
        <v>7.7979799999999995E-4</v>
      </c>
    </row>
    <row r="665" spans="1:17" x14ac:dyDescent="0.3">
      <c r="A665" s="1">
        <v>9</v>
      </c>
      <c r="B665" s="24">
        <f t="shared" si="20"/>
        <v>0.61805555555555558</v>
      </c>
      <c r="C665" s="23">
        <f t="shared" si="21"/>
        <v>44059</v>
      </c>
      <c r="D665" s="23">
        <v>44059.618060000001</v>
      </c>
      <c r="E665" s="1">
        <v>0</v>
      </c>
      <c r="F665" s="1">
        <v>2.84374E-4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8.6944799999999999E-4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</row>
    <row r="666" spans="1:17" x14ac:dyDescent="0.3">
      <c r="A666" s="1">
        <v>9</v>
      </c>
      <c r="B666" s="24">
        <f t="shared" si="20"/>
        <v>0.61875000000000002</v>
      </c>
      <c r="C666" s="23">
        <f t="shared" si="21"/>
        <v>44059</v>
      </c>
      <c r="D666" s="23">
        <v>44059.618750000001</v>
      </c>
      <c r="E666" s="1">
        <v>0</v>
      </c>
      <c r="F666" s="1">
        <v>0</v>
      </c>
      <c r="G666" s="1">
        <v>4.5362199999999999E-4</v>
      </c>
      <c r="H666" s="1">
        <v>6.1665500000000002E-4</v>
      </c>
      <c r="I666" s="1">
        <v>0</v>
      </c>
      <c r="J666" s="1">
        <v>0</v>
      </c>
      <c r="K666" s="1">
        <v>5.5553799999999995E-4</v>
      </c>
      <c r="L666" s="1">
        <v>0</v>
      </c>
      <c r="M666" s="1">
        <v>0</v>
      </c>
      <c r="N666" s="1">
        <v>4.7879200000000002E-4</v>
      </c>
      <c r="O666" s="1">
        <v>0</v>
      </c>
      <c r="P666" s="1">
        <v>0</v>
      </c>
      <c r="Q666" s="1">
        <v>7.7979799999999995E-4</v>
      </c>
    </row>
    <row r="667" spans="1:17" x14ac:dyDescent="0.3">
      <c r="A667" s="1">
        <v>9</v>
      </c>
      <c r="B667" s="24">
        <f t="shared" si="20"/>
        <v>0.61944444444444446</v>
      </c>
      <c r="C667" s="23">
        <f t="shared" si="21"/>
        <v>44059</v>
      </c>
      <c r="D667" s="23">
        <v>44059.619440000002</v>
      </c>
      <c r="E667" s="1">
        <v>0</v>
      </c>
      <c r="F667" s="1">
        <v>2.84374E-4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7.7979799999999995E-4</v>
      </c>
    </row>
    <row r="668" spans="1:17" x14ac:dyDescent="0.3">
      <c r="A668" s="1">
        <v>9</v>
      </c>
      <c r="B668" s="24">
        <f t="shared" si="20"/>
        <v>0.62013888888888891</v>
      </c>
      <c r="C668" s="23">
        <f t="shared" si="21"/>
        <v>44059</v>
      </c>
      <c r="D668" s="23">
        <v>44059.620139999999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8.6944799999999999E-4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</row>
    <row r="669" spans="1:17" x14ac:dyDescent="0.3">
      <c r="A669" s="1">
        <v>9</v>
      </c>
      <c r="B669" s="24">
        <f t="shared" si="20"/>
        <v>0.62083333333333335</v>
      </c>
      <c r="C669" s="23">
        <f t="shared" si="21"/>
        <v>44059</v>
      </c>
      <c r="D669" s="23">
        <v>44059.62083</v>
      </c>
      <c r="E669" s="1">
        <v>0</v>
      </c>
      <c r="F669" s="1">
        <v>2.84374E-4</v>
      </c>
      <c r="G669" s="1">
        <v>0</v>
      </c>
      <c r="H669" s="1">
        <v>0</v>
      </c>
      <c r="I669" s="1">
        <v>8.6704999999999996E-4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7.7979799999999995E-4</v>
      </c>
    </row>
    <row r="670" spans="1:17" x14ac:dyDescent="0.3">
      <c r="A670" s="1">
        <v>9</v>
      </c>
      <c r="B670" s="24">
        <f t="shared" si="20"/>
        <v>0.62152777777777779</v>
      </c>
      <c r="C670" s="23">
        <f t="shared" si="21"/>
        <v>44059</v>
      </c>
      <c r="D670" s="23">
        <v>44059.621529999997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4.7879200000000002E-4</v>
      </c>
      <c r="O670" s="1">
        <v>0</v>
      </c>
      <c r="P670" s="1">
        <v>0</v>
      </c>
      <c r="Q670" s="1">
        <v>7.7979799999999995E-4</v>
      </c>
    </row>
    <row r="671" spans="1:17" x14ac:dyDescent="0.3">
      <c r="A671" s="1">
        <v>9</v>
      </c>
      <c r="B671" s="24">
        <f t="shared" si="20"/>
        <v>0.62222222222222223</v>
      </c>
      <c r="C671" s="23">
        <f t="shared" si="21"/>
        <v>44059</v>
      </c>
      <c r="D671" s="23">
        <v>44059.622219999997</v>
      </c>
      <c r="E671" s="1">
        <v>0</v>
      </c>
      <c r="F671" s="1">
        <v>0</v>
      </c>
      <c r="G671" s="1">
        <v>4.5362199999999999E-4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</row>
    <row r="672" spans="1:17" x14ac:dyDescent="0.3">
      <c r="A672" s="1">
        <v>9</v>
      </c>
      <c r="B672" s="24">
        <f t="shared" si="20"/>
        <v>0.62291666666666667</v>
      </c>
      <c r="C672" s="23">
        <f t="shared" si="21"/>
        <v>44059</v>
      </c>
      <c r="D672" s="23">
        <v>44059.622920000002</v>
      </c>
      <c r="E672" s="1">
        <v>0</v>
      </c>
      <c r="F672" s="1">
        <v>2.84374E-4</v>
      </c>
      <c r="G672" s="1">
        <v>0</v>
      </c>
      <c r="H672" s="1">
        <v>0</v>
      </c>
      <c r="I672" s="1">
        <v>0</v>
      </c>
      <c r="J672" s="1">
        <v>0</v>
      </c>
      <c r="K672" s="1">
        <v>5.5553799999999995E-4</v>
      </c>
      <c r="L672" s="1">
        <v>8.6944799999999999E-4</v>
      </c>
      <c r="M672" s="1">
        <v>0</v>
      </c>
      <c r="N672" s="1">
        <v>0</v>
      </c>
      <c r="O672" s="1">
        <v>0</v>
      </c>
      <c r="P672" s="1">
        <v>0</v>
      </c>
      <c r="Q672" s="1">
        <v>7.7979799999999995E-4</v>
      </c>
    </row>
    <row r="673" spans="1:17" x14ac:dyDescent="0.3">
      <c r="A673" s="1">
        <v>9</v>
      </c>
      <c r="B673" s="24">
        <f t="shared" si="20"/>
        <v>0.62361111111111112</v>
      </c>
      <c r="C673" s="23">
        <f t="shared" si="21"/>
        <v>44059</v>
      </c>
      <c r="D673" s="23">
        <v>44059.623610000002</v>
      </c>
      <c r="E673" s="1">
        <v>0</v>
      </c>
      <c r="F673" s="1">
        <v>0</v>
      </c>
      <c r="G673" s="1">
        <v>0</v>
      </c>
      <c r="H673" s="1">
        <v>6.1665500000000002E-4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3.9871299999999998E-4</v>
      </c>
      <c r="Q673" s="1">
        <v>0</v>
      </c>
    </row>
    <row r="674" spans="1:17" x14ac:dyDescent="0.3">
      <c r="A674" s="1">
        <v>9</v>
      </c>
      <c r="B674" s="24">
        <f t="shared" si="20"/>
        <v>0.62430555555555556</v>
      </c>
      <c r="C674" s="23">
        <f t="shared" si="21"/>
        <v>44059</v>
      </c>
      <c r="D674" s="23">
        <v>44059.624309999999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7.7979799999999995E-4</v>
      </c>
    </row>
    <row r="675" spans="1:17" x14ac:dyDescent="0.3">
      <c r="A675" s="1">
        <v>10</v>
      </c>
      <c r="B675" s="24">
        <f t="shared" si="20"/>
        <v>0.55347222222222225</v>
      </c>
      <c r="C675" s="23">
        <f t="shared" si="21"/>
        <v>44069</v>
      </c>
      <c r="D675" s="23">
        <v>44069.553469999999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</row>
    <row r="676" spans="1:17" x14ac:dyDescent="0.3">
      <c r="A676" s="1">
        <v>10</v>
      </c>
      <c r="B676" s="24">
        <f t="shared" si="20"/>
        <v>0.5541666666666667</v>
      </c>
      <c r="C676" s="23">
        <f t="shared" si="21"/>
        <v>44069</v>
      </c>
      <c r="D676" s="23">
        <v>44069.554170000003</v>
      </c>
      <c r="E676" s="1">
        <v>0.154320706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</row>
    <row r="677" spans="1:17" x14ac:dyDescent="0.3">
      <c r="A677" s="1">
        <v>10</v>
      </c>
      <c r="B677" s="24">
        <f t="shared" si="20"/>
        <v>0.55486111111111114</v>
      </c>
      <c r="C677" s="23">
        <f t="shared" si="21"/>
        <v>44069</v>
      </c>
      <c r="D677" s="23">
        <v>44069.554859999997</v>
      </c>
      <c r="E677" s="1">
        <v>0.20577542300000001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</row>
    <row r="678" spans="1:17" x14ac:dyDescent="0.3">
      <c r="A678" s="1">
        <v>10</v>
      </c>
      <c r="B678" s="24">
        <f t="shared" si="20"/>
        <v>0.55555555555555558</v>
      </c>
      <c r="C678" s="23">
        <f t="shared" si="21"/>
        <v>44069</v>
      </c>
      <c r="D678" s="23">
        <v>44069.555560000001</v>
      </c>
      <c r="E678" s="1">
        <v>0.30869933500000002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</row>
    <row r="679" spans="1:17" x14ac:dyDescent="0.3">
      <c r="A679" s="1">
        <v>10</v>
      </c>
      <c r="B679" s="24">
        <f t="shared" si="20"/>
        <v>0.55625000000000002</v>
      </c>
      <c r="C679" s="23">
        <f t="shared" si="21"/>
        <v>44069</v>
      </c>
      <c r="D679" s="23">
        <v>44069.556250000001</v>
      </c>
      <c r="E679" s="1">
        <v>0.46310691700000001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</row>
    <row r="680" spans="1:17" x14ac:dyDescent="0.3">
      <c r="A680" s="1">
        <v>10</v>
      </c>
      <c r="B680" s="24">
        <f t="shared" si="20"/>
        <v>0.55694444444444446</v>
      </c>
      <c r="C680" s="23">
        <f t="shared" si="21"/>
        <v>44069</v>
      </c>
      <c r="D680" s="23">
        <v>44069.556940000002</v>
      </c>
      <c r="E680" s="1">
        <v>0.66904159200000002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8.6944799999999999E-4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</row>
    <row r="681" spans="1:17" x14ac:dyDescent="0.3">
      <c r="A681" s="1">
        <v>10</v>
      </c>
      <c r="B681" s="24">
        <f t="shared" si="20"/>
        <v>0.55763888888888891</v>
      </c>
      <c r="C681" s="23">
        <f t="shared" si="21"/>
        <v>44069</v>
      </c>
      <c r="D681" s="23">
        <v>44069.557639999999</v>
      </c>
      <c r="E681" s="1">
        <v>0.82355048099999995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6.0912739999999998E-3</v>
      </c>
      <c r="M681" s="1">
        <v>0</v>
      </c>
      <c r="N681" s="1">
        <v>0</v>
      </c>
      <c r="O681" s="1">
        <v>4.3423600000000001E-4</v>
      </c>
      <c r="P681" s="1">
        <v>0</v>
      </c>
      <c r="Q681" s="1">
        <v>0</v>
      </c>
    </row>
    <row r="682" spans="1:17" x14ac:dyDescent="0.3">
      <c r="A682" s="1">
        <v>10</v>
      </c>
      <c r="B682" s="24">
        <f t="shared" si="20"/>
        <v>0.55833333333333335</v>
      </c>
      <c r="C682" s="23">
        <f t="shared" si="21"/>
        <v>44069</v>
      </c>
      <c r="D682" s="23">
        <v>44069.55833</v>
      </c>
      <c r="E682" s="1">
        <v>1.132698446</v>
      </c>
      <c r="F682" s="1">
        <v>5.6882799999999996E-4</v>
      </c>
      <c r="G682" s="1">
        <v>0</v>
      </c>
      <c r="H682" s="1">
        <v>6.1665500000000002E-4</v>
      </c>
      <c r="I682" s="1">
        <v>0</v>
      </c>
      <c r="J682" s="1">
        <v>0</v>
      </c>
      <c r="K682" s="1">
        <v>0</v>
      </c>
      <c r="L682" s="1">
        <v>1.3067393E-2</v>
      </c>
      <c r="M682" s="1">
        <v>8.27073E-4</v>
      </c>
      <c r="N682" s="1">
        <v>4.7879200000000002E-4</v>
      </c>
      <c r="O682" s="1">
        <v>2.1724029999999998E-3</v>
      </c>
      <c r="P682" s="1">
        <v>0</v>
      </c>
      <c r="Q682" s="1">
        <v>0</v>
      </c>
    </row>
    <row r="683" spans="1:17" x14ac:dyDescent="0.3">
      <c r="A683" s="1">
        <v>10</v>
      </c>
      <c r="B683" s="24">
        <f t="shared" si="20"/>
        <v>0.55902777777777779</v>
      </c>
      <c r="C683" s="23">
        <f t="shared" si="21"/>
        <v>44069</v>
      </c>
      <c r="D683" s="23">
        <v>44069.559029999997</v>
      </c>
      <c r="E683" s="1">
        <v>0.97811723299999997</v>
      </c>
      <c r="F683" s="1">
        <v>1.7074449999999999E-3</v>
      </c>
      <c r="G683" s="1">
        <v>0</v>
      </c>
      <c r="H683" s="1">
        <v>6.1665500000000002E-4</v>
      </c>
      <c r="I683" s="1">
        <v>1.734345E-3</v>
      </c>
      <c r="J683" s="1">
        <v>0</v>
      </c>
      <c r="K683" s="1">
        <v>0</v>
      </c>
      <c r="L683" s="1">
        <v>2.0059124000000001E-2</v>
      </c>
      <c r="M683" s="1">
        <v>4.1376939999999999E-3</v>
      </c>
      <c r="N683" s="1">
        <v>9.57719E-4</v>
      </c>
      <c r="O683" s="1">
        <v>2.1724029999999998E-3</v>
      </c>
      <c r="P683" s="1">
        <v>3.9871299999999998E-4</v>
      </c>
      <c r="Q683" s="1">
        <v>0</v>
      </c>
    </row>
    <row r="684" spans="1:17" x14ac:dyDescent="0.3">
      <c r="A684" s="1">
        <v>10</v>
      </c>
      <c r="B684" s="24">
        <f t="shared" si="20"/>
        <v>0.55972222222222223</v>
      </c>
      <c r="C684" s="23">
        <f t="shared" si="21"/>
        <v>44069</v>
      </c>
      <c r="D684" s="23">
        <v>44069.559719999997</v>
      </c>
      <c r="E684" s="1">
        <v>1.1842399779999999</v>
      </c>
      <c r="F684" s="1">
        <v>1.42267E-3</v>
      </c>
      <c r="G684" s="1">
        <v>0</v>
      </c>
      <c r="H684" s="1">
        <v>1.233484E-3</v>
      </c>
      <c r="I684" s="1">
        <v>1.734345E-3</v>
      </c>
      <c r="J684" s="1">
        <v>0</v>
      </c>
      <c r="K684" s="1">
        <v>5.5553799999999995E-4</v>
      </c>
      <c r="L684" s="1">
        <v>1.5687464000000002E-2</v>
      </c>
      <c r="M684" s="1">
        <v>3.3096900000000001E-3</v>
      </c>
      <c r="N684" s="1">
        <v>0</v>
      </c>
      <c r="O684" s="1">
        <v>2.1724029999999998E-3</v>
      </c>
      <c r="P684" s="1">
        <v>0</v>
      </c>
      <c r="Q684" s="1">
        <v>0</v>
      </c>
    </row>
    <row r="685" spans="1:17" x14ac:dyDescent="0.3">
      <c r="A685" s="1">
        <v>10</v>
      </c>
      <c r="B685" s="24">
        <f t="shared" si="20"/>
        <v>0.56041666666666667</v>
      </c>
      <c r="C685" s="23">
        <f t="shared" si="21"/>
        <v>44069</v>
      </c>
      <c r="D685" s="23">
        <v>44069.560420000002</v>
      </c>
      <c r="E685" s="1">
        <v>1.5452186059999999</v>
      </c>
      <c r="F685" s="1">
        <v>1.42267E-3</v>
      </c>
      <c r="G685" s="1">
        <v>4.5362199999999999E-4</v>
      </c>
      <c r="H685" s="1">
        <v>6.7927459999999997E-3</v>
      </c>
      <c r="I685" s="1">
        <v>1.734345E-3</v>
      </c>
      <c r="J685" s="1">
        <v>0</v>
      </c>
      <c r="K685" s="1">
        <v>0</v>
      </c>
      <c r="L685" s="1">
        <v>3.9366632999999998E-2</v>
      </c>
      <c r="M685" s="1">
        <v>1.6585638999999999E-2</v>
      </c>
      <c r="N685" s="1">
        <v>1.436781E-3</v>
      </c>
      <c r="O685" s="1">
        <v>7.3986199999999998E-3</v>
      </c>
      <c r="P685" s="1">
        <v>7.1939930000000001E-3</v>
      </c>
      <c r="Q685" s="1">
        <v>0</v>
      </c>
    </row>
    <row r="686" spans="1:17" x14ac:dyDescent="0.3">
      <c r="A686" s="1">
        <v>10</v>
      </c>
      <c r="B686" s="24">
        <f t="shared" si="20"/>
        <v>0.56111111111111112</v>
      </c>
      <c r="C686" s="23">
        <f t="shared" si="21"/>
        <v>44069</v>
      </c>
      <c r="D686" s="23">
        <v>44069.561110000002</v>
      </c>
      <c r="E686" s="1">
        <v>0.30868485699999998</v>
      </c>
      <c r="F686" s="1">
        <v>3.1325139999999999E-3</v>
      </c>
      <c r="G686" s="1">
        <v>0</v>
      </c>
      <c r="H686" s="1">
        <v>7.4113080000000001E-3</v>
      </c>
      <c r="I686" s="1">
        <v>1.734345E-3</v>
      </c>
      <c r="J686" s="1">
        <v>0</v>
      </c>
      <c r="K686" s="1">
        <v>1.6670820000000001E-3</v>
      </c>
      <c r="L686" s="1">
        <v>5.2598077E-2</v>
      </c>
      <c r="M686" s="1">
        <v>9.9402329999999997E-3</v>
      </c>
      <c r="N686" s="1">
        <v>3.3543760000000001E-3</v>
      </c>
      <c r="O686" s="1">
        <v>6.09042E-3</v>
      </c>
      <c r="P686" s="1">
        <v>6.7933749999999999E-3</v>
      </c>
      <c r="Q686" s="1">
        <v>1.559817E-3</v>
      </c>
    </row>
    <row r="687" spans="1:17" x14ac:dyDescent="0.3">
      <c r="A687" s="1">
        <v>10</v>
      </c>
      <c r="B687" s="24">
        <f t="shared" si="20"/>
        <v>0.56180555555555556</v>
      </c>
      <c r="C687" s="23">
        <f t="shared" si="21"/>
        <v>44069</v>
      </c>
      <c r="D687" s="23">
        <v>44069.561809999999</v>
      </c>
      <c r="E687" s="1">
        <v>0.102880471</v>
      </c>
      <c r="F687" s="1">
        <v>8.5336199999999998E-4</v>
      </c>
      <c r="G687" s="1">
        <v>4.5362199999999999E-4</v>
      </c>
      <c r="H687" s="1">
        <v>3.08501E-3</v>
      </c>
      <c r="I687" s="1">
        <v>8.6704999999999996E-4</v>
      </c>
      <c r="J687" s="1">
        <v>0</v>
      </c>
      <c r="K687" s="1">
        <v>5.5553799999999995E-4</v>
      </c>
      <c r="L687" s="1">
        <v>4.4652683999999998E-2</v>
      </c>
      <c r="M687" s="1">
        <v>4.9659309999999998E-3</v>
      </c>
      <c r="N687" s="1">
        <v>1.915978E-3</v>
      </c>
      <c r="O687" s="1">
        <v>2.6072500000000002E-3</v>
      </c>
      <c r="P687" s="1">
        <v>2.3939640000000002E-3</v>
      </c>
      <c r="Q687" s="1">
        <v>7.7979799999999995E-4</v>
      </c>
    </row>
    <row r="688" spans="1:17" x14ac:dyDescent="0.3">
      <c r="A688" s="1">
        <v>10</v>
      </c>
      <c r="B688" s="24">
        <f t="shared" si="20"/>
        <v>0.5625</v>
      </c>
      <c r="C688" s="23">
        <f t="shared" si="21"/>
        <v>44069</v>
      </c>
      <c r="D688" s="23">
        <v>44069.5625</v>
      </c>
      <c r="E688" s="1">
        <v>0.102880471</v>
      </c>
      <c r="F688" s="1">
        <v>2.84374E-4</v>
      </c>
      <c r="G688" s="1">
        <v>0</v>
      </c>
      <c r="H688" s="1">
        <v>1.8504859999999999E-3</v>
      </c>
      <c r="I688" s="1">
        <v>8.6704999999999996E-4</v>
      </c>
      <c r="J688" s="1">
        <v>7.6346900000000002E-4</v>
      </c>
      <c r="K688" s="1">
        <v>1.111232E-3</v>
      </c>
      <c r="L688" s="1">
        <v>1.7435396999999998E-2</v>
      </c>
      <c r="M688" s="1">
        <v>2.4819180000000001E-3</v>
      </c>
      <c r="N688" s="1">
        <v>4.7879200000000002E-4</v>
      </c>
      <c r="O688" s="1">
        <v>1.7376780000000001E-3</v>
      </c>
      <c r="P688" s="1">
        <v>1.196477E-3</v>
      </c>
      <c r="Q688" s="1">
        <v>0</v>
      </c>
    </row>
    <row r="689" spans="1:17" x14ac:dyDescent="0.3">
      <c r="A689" s="1">
        <v>10</v>
      </c>
      <c r="B689" s="24">
        <f t="shared" si="20"/>
        <v>0.56319444444444444</v>
      </c>
      <c r="C689" s="23">
        <f t="shared" si="21"/>
        <v>44069</v>
      </c>
      <c r="D689" s="23">
        <v>44069.563190000001</v>
      </c>
      <c r="E689" s="1">
        <v>0</v>
      </c>
      <c r="F689" s="1">
        <v>2.84374E-4</v>
      </c>
      <c r="G689" s="1">
        <v>0</v>
      </c>
      <c r="H689" s="1">
        <v>6.1665500000000002E-4</v>
      </c>
      <c r="I689" s="1">
        <v>8.6704999999999996E-4</v>
      </c>
      <c r="J689" s="1">
        <v>0</v>
      </c>
      <c r="K689" s="1">
        <v>5.5553799999999995E-4</v>
      </c>
      <c r="L689" s="1">
        <v>9.5773799999999999E-3</v>
      </c>
      <c r="M689" s="1">
        <v>8.27073E-4</v>
      </c>
      <c r="N689" s="1">
        <v>9.57719E-4</v>
      </c>
      <c r="O689" s="1">
        <v>1.3030749999999999E-3</v>
      </c>
      <c r="P689" s="1">
        <v>3.9871299999999998E-4</v>
      </c>
      <c r="Q689" s="1">
        <v>0</v>
      </c>
    </row>
    <row r="690" spans="1:17" x14ac:dyDescent="0.3">
      <c r="A690" s="1">
        <v>10</v>
      </c>
      <c r="B690" s="24">
        <f t="shared" si="20"/>
        <v>0.56388888888888888</v>
      </c>
      <c r="C690" s="23">
        <f t="shared" si="21"/>
        <v>44069</v>
      </c>
      <c r="D690" s="23">
        <v>44069.563889999998</v>
      </c>
      <c r="E690" s="1">
        <v>0</v>
      </c>
      <c r="F690" s="1">
        <v>2.84374E-4</v>
      </c>
      <c r="G690" s="1">
        <v>0</v>
      </c>
      <c r="H690" s="1">
        <v>1.233484E-3</v>
      </c>
      <c r="I690" s="1">
        <v>8.6704999999999996E-4</v>
      </c>
      <c r="J690" s="1">
        <v>0</v>
      </c>
      <c r="K690" s="1">
        <v>0</v>
      </c>
      <c r="L690" s="1">
        <v>8.7054869999999996E-3</v>
      </c>
      <c r="M690" s="1">
        <v>8.27073E-4</v>
      </c>
      <c r="N690" s="1">
        <v>4.7879200000000002E-4</v>
      </c>
      <c r="O690" s="1">
        <v>8.68595E-4</v>
      </c>
      <c r="P690" s="1">
        <v>3.9871299999999998E-4</v>
      </c>
      <c r="Q690" s="1">
        <v>0</v>
      </c>
    </row>
    <row r="691" spans="1:17" x14ac:dyDescent="0.3">
      <c r="A691" s="1">
        <v>10</v>
      </c>
      <c r="B691" s="24">
        <f t="shared" si="20"/>
        <v>0.56458333333333333</v>
      </c>
      <c r="C691" s="23">
        <f t="shared" si="21"/>
        <v>44069</v>
      </c>
      <c r="D691" s="23">
        <v>44069.564579999998</v>
      </c>
      <c r="E691" s="1">
        <v>0</v>
      </c>
      <c r="F691" s="1">
        <v>0</v>
      </c>
      <c r="G691" s="1">
        <v>0</v>
      </c>
      <c r="H691" s="1">
        <v>6.1665500000000002E-4</v>
      </c>
      <c r="I691" s="1">
        <v>0</v>
      </c>
      <c r="J691" s="1">
        <v>0</v>
      </c>
      <c r="K691" s="1">
        <v>0</v>
      </c>
      <c r="L691" s="1">
        <v>6.0912739999999998E-3</v>
      </c>
      <c r="M691" s="1">
        <v>8.27073E-4</v>
      </c>
      <c r="N691" s="1">
        <v>0</v>
      </c>
      <c r="O691" s="1">
        <v>8.68595E-4</v>
      </c>
      <c r="P691" s="1">
        <v>0</v>
      </c>
      <c r="Q691" s="1">
        <v>0</v>
      </c>
    </row>
    <row r="692" spans="1:17" x14ac:dyDescent="0.3">
      <c r="A692" s="1">
        <v>10</v>
      </c>
      <c r="B692" s="24">
        <f t="shared" si="20"/>
        <v>0.56527777777777777</v>
      </c>
      <c r="C692" s="23">
        <f t="shared" si="21"/>
        <v>44069</v>
      </c>
      <c r="D692" s="23">
        <v>44069.565280000003</v>
      </c>
      <c r="E692" s="1">
        <v>0</v>
      </c>
      <c r="F692" s="1">
        <v>2.84374E-4</v>
      </c>
      <c r="G692" s="1">
        <v>0</v>
      </c>
      <c r="H692" s="1">
        <v>0</v>
      </c>
      <c r="I692" s="1">
        <v>0</v>
      </c>
      <c r="J692" s="1">
        <v>0</v>
      </c>
      <c r="K692" s="1">
        <v>5.5553799999999995E-4</v>
      </c>
      <c r="L692" s="1">
        <v>3.4792600000000001E-3</v>
      </c>
      <c r="M692" s="1">
        <v>0</v>
      </c>
      <c r="N692" s="1">
        <v>0</v>
      </c>
      <c r="O692" s="1">
        <v>8.68595E-4</v>
      </c>
      <c r="P692" s="1">
        <v>0</v>
      </c>
      <c r="Q692" s="1">
        <v>0</v>
      </c>
    </row>
    <row r="693" spans="1:17" x14ac:dyDescent="0.3">
      <c r="A693" s="1">
        <v>10</v>
      </c>
      <c r="B693" s="24">
        <f t="shared" si="20"/>
        <v>0.56597222222222221</v>
      </c>
      <c r="C693" s="23">
        <f t="shared" si="21"/>
        <v>44069</v>
      </c>
      <c r="D693" s="23">
        <v>44069.565970000003</v>
      </c>
      <c r="E693" s="1">
        <v>0</v>
      </c>
      <c r="F693" s="1">
        <v>0</v>
      </c>
      <c r="G693" s="1">
        <v>0</v>
      </c>
      <c r="H693" s="1">
        <v>6.1665500000000002E-4</v>
      </c>
      <c r="I693" s="1">
        <v>0</v>
      </c>
      <c r="J693" s="1">
        <v>0</v>
      </c>
      <c r="K693" s="1">
        <v>0</v>
      </c>
      <c r="L693" s="1">
        <v>3.4792600000000001E-3</v>
      </c>
      <c r="M693" s="1">
        <v>0</v>
      </c>
      <c r="N693" s="1">
        <v>4.7879200000000002E-4</v>
      </c>
      <c r="O693" s="1">
        <v>4.3423600000000001E-4</v>
      </c>
      <c r="P693" s="1">
        <v>3.9871299999999998E-4</v>
      </c>
      <c r="Q693" s="1">
        <v>7.7979799999999995E-4</v>
      </c>
    </row>
    <row r="694" spans="1:17" x14ac:dyDescent="0.3">
      <c r="A694" s="1">
        <v>10</v>
      </c>
      <c r="B694" s="24">
        <f t="shared" si="20"/>
        <v>0.56666666666666665</v>
      </c>
      <c r="C694" s="23">
        <f t="shared" si="21"/>
        <v>44069</v>
      </c>
      <c r="D694" s="23">
        <v>44069.56667</v>
      </c>
      <c r="E694" s="1">
        <v>0</v>
      </c>
      <c r="F694" s="1">
        <v>0</v>
      </c>
      <c r="G694" s="1">
        <v>0</v>
      </c>
      <c r="H694" s="1">
        <v>0</v>
      </c>
      <c r="I694" s="1">
        <v>8.6704999999999996E-4</v>
      </c>
      <c r="J694" s="1">
        <v>0</v>
      </c>
      <c r="K694" s="1">
        <v>0</v>
      </c>
      <c r="L694" s="1">
        <v>2.6090779999999999E-3</v>
      </c>
      <c r="M694" s="1">
        <v>0</v>
      </c>
      <c r="N694" s="1">
        <v>0</v>
      </c>
      <c r="O694" s="1">
        <v>8.68595E-4</v>
      </c>
      <c r="P694" s="1">
        <v>0</v>
      </c>
      <c r="Q694" s="1">
        <v>0</v>
      </c>
    </row>
    <row r="695" spans="1:17" x14ac:dyDescent="0.3">
      <c r="A695" s="1">
        <v>10</v>
      </c>
      <c r="B695" s="24">
        <f t="shared" si="20"/>
        <v>0.56736111111111109</v>
      </c>
      <c r="C695" s="23">
        <f t="shared" si="21"/>
        <v>44069</v>
      </c>
      <c r="D695" s="23">
        <v>44069.567360000001</v>
      </c>
      <c r="E695" s="1">
        <v>0</v>
      </c>
      <c r="F695" s="1">
        <v>2.84374E-4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1.739141E-3</v>
      </c>
      <c r="M695" s="1">
        <v>0</v>
      </c>
      <c r="N695" s="1">
        <v>0</v>
      </c>
      <c r="O695" s="1">
        <v>4.3423600000000001E-4</v>
      </c>
      <c r="P695" s="1">
        <v>0</v>
      </c>
      <c r="Q695" s="1">
        <v>0</v>
      </c>
    </row>
    <row r="696" spans="1:17" x14ac:dyDescent="0.3">
      <c r="A696" s="1">
        <v>10</v>
      </c>
      <c r="B696" s="24">
        <f t="shared" si="20"/>
        <v>0.56805555555555554</v>
      </c>
      <c r="C696" s="23">
        <f t="shared" si="21"/>
        <v>44069</v>
      </c>
      <c r="D696" s="23">
        <v>44069.568059999998</v>
      </c>
      <c r="E696" s="1">
        <v>0</v>
      </c>
      <c r="F696" s="1">
        <v>0</v>
      </c>
      <c r="G696" s="1">
        <v>0</v>
      </c>
      <c r="H696" s="1">
        <v>6.1665500000000002E-4</v>
      </c>
      <c r="I696" s="1">
        <v>0</v>
      </c>
      <c r="J696" s="1">
        <v>0</v>
      </c>
      <c r="K696" s="1">
        <v>0</v>
      </c>
      <c r="L696" s="1">
        <v>1.739141E-3</v>
      </c>
      <c r="M696" s="1">
        <v>8.27073E-4</v>
      </c>
      <c r="N696" s="1">
        <v>0</v>
      </c>
      <c r="O696" s="1">
        <v>4.3423600000000001E-4</v>
      </c>
      <c r="P696" s="1">
        <v>0</v>
      </c>
      <c r="Q696" s="1">
        <v>0</v>
      </c>
    </row>
    <row r="697" spans="1:17" x14ac:dyDescent="0.3">
      <c r="A697" s="1">
        <v>10</v>
      </c>
      <c r="B697" s="24">
        <f t="shared" si="20"/>
        <v>0.56874999999999998</v>
      </c>
      <c r="C697" s="23">
        <f t="shared" si="21"/>
        <v>44069</v>
      </c>
      <c r="D697" s="23">
        <v>44069.568749999999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1.739141E-3</v>
      </c>
      <c r="M697" s="1">
        <v>0</v>
      </c>
      <c r="N697" s="1">
        <v>0</v>
      </c>
      <c r="O697" s="1">
        <v>4.3423600000000001E-4</v>
      </c>
      <c r="P697" s="1">
        <v>0</v>
      </c>
      <c r="Q697" s="1">
        <v>0</v>
      </c>
    </row>
    <row r="698" spans="1:17" x14ac:dyDescent="0.3">
      <c r="A698" s="1">
        <v>10</v>
      </c>
      <c r="B698" s="24">
        <f t="shared" si="20"/>
        <v>0.56944444444444442</v>
      </c>
      <c r="C698" s="23">
        <f t="shared" si="21"/>
        <v>44069</v>
      </c>
      <c r="D698" s="23">
        <v>44069.569439999999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8.6944799999999999E-4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</row>
    <row r="699" spans="1:17" x14ac:dyDescent="0.3">
      <c r="A699" s="1">
        <v>10</v>
      </c>
      <c r="B699" s="24">
        <f t="shared" si="20"/>
        <v>0.57013888888888886</v>
      </c>
      <c r="C699" s="23">
        <f t="shared" si="21"/>
        <v>44069</v>
      </c>
      <c r="D699" s="23">
        <v>44069.570140000003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8.6944799999999999E-4</v>
      </c>
      <c r="M699" s="1">
        <v>0</v>
      </c>
      <c r="N699" s="1">
        <v>0</v>
      </c>
      <c r="O699" s="1">
        <v>4.3423600000000001E-4</v>
      </c>
      <c r="P699" s="1">
        <v>0</v>
      </c>
      <c r="Q699" s="1">
        <v>0</v>
      </c>
    </row>
    <row r="700" spans="1:17" x14ac:dyDescent="0.3">
      <c r="A700" s="1">
        <v>10</v>
      </c>
      <c r="B700" s="24">
        <f t="shared" si="20"/>
        <v>0.5708333333333333</v>
      </c>
      <c r="C700" s="23">
        <f t="shared" si="21"/>
        <v>44069</v>
      </c>
      <c r="D700" s="23">
        <v>44069.570829999997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8.6944799999999999E-4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</row>
    <row r="701" spans="1:17" x14ac:dyDescent="0.3">
      <c r="A701" s="1">
        <v>10</v>
      </c>
      <c r="B701" s="24">
        <f t="shared" si="20"/>
        <v>0.57152777777777775</v>
      </c>
      <c r="C701" s="23">
        <f t="shared" si="21"/>
        <v>44069</v>
      </c>
      <c r="D701" s="23">
        <v>44069.571530000001</v>
      </c>
      <c r="E701" s="1">
        <v>0</v>
      </c>
      <c r="F701" s="1">
        <v>2.84374E-4</v>
      </c>
      <c r="G701" s="1">
        <v>0</v>
      </c>
      <c r="H701" s="1">
        <v>0</v>
      </c>
      <c r="I701" s="1">
        <v>8.6704999999999996E-4</v>
      </c>
      <c r="J701" s="1">
        <v>0</v>
      </c>
      <c r="K701" s="1">
        <v>0</v>
      </c>
      <c r="L701" s="1">
        <v>8.6944799999999999E-4</v>
      </c>
      <c r="M701" s="1">
        <v>0</v>
      </c>
      <c r="N701" s="1">
        <v>0</v>
      </c>
      <c r="O701" s="1">
        <v>4.3423600000000001E-4</v>
      </c>
      <c r="P701" s="1">
        <v>0</v>
      </c>
      <c r="Q701" s="1">
        <v>0</v>
      </c>
    </row>
    <row r="702" spans="1:17" x14ac:dyDescent="0.3">
      <c r="A702" s="1">
        <v>10</v>
      </c>
      <c r="B702" s="24">
        <f t="shared" si="20"/>
        <v>0.57222222222222219</v>
      </c>
      <c r="C702" s="23">
        <f t="shared" si="21"/>
        <v>44069</v>
      </c>
      <c r="D702" s="23">
        <v>44069.572220000002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3.9871299999999998E-4</v>
      </c>
      <c r="Q702" s="1">
        <v>0</v>
      </c>
    </row>
    <row r="703" spans="1:17" x14ac:dyDescent="0.3">
      <c r="A703" s="1">
        <v>10</v>
      </c>
      <c r="B703" s="24">
        <f t="shared" si="20"/>
        <v>0.57291666666666663</v>
      </c>
      <c r="C703" s="23">
        <f t="shared" si="21"/>
        <v>44069</v>
      </c>
      <c r="D703" s="23">
        <v>44069.572919999999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8.6944799999999999E-4</v>
      </c>
      <c r="M703" s="1">
        <v>0</v>
      </c>
      <c r="N703" s="1">
        <v>0</v>
      </c>
      <c r="O703" s="1">
        <v>4.3423600000000001E-4</v>
      </c>
      <c r="P703" s="1">
        <v>0</v>
      </c>
      <c r="Q703" s="1">
        <v>0</v>
      </c>
    </row>
    <row r="704" spans="1:17" x14ac:dyDescent="0.3">
      <c r="A704" s="1">
        <v>10</v>
      </c>
      <c r="B704" s="24">
        <f t="shared" si="20"/>
        <v>0.57361111111111118</v>
      </c>
      <c r="C704" s="23">
        <f t="shared" si="21"/>
        <v>44069</v>
      </c>
      <c r="D704" s="23">
        <v>44069.573609999999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</row>
    <row r="705" spans="1:17" x14ac:dyDescent="0.3">
      <c r="A705" s="1">
        <v>10</v>
      </c>
      <c r="B705" s="24">
        <f t="shared" si="20"/>
        <v>0.57430555555555551</v>
      </c>
      <c r="C705" s="23">
        <f t="shared" si="21"/>
        <v>44069</v>
      </c>
      <c r="D705" s="23">
        <v>44069.574310000004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4.3423600000000001E-4</v>
      </c>
      <c r="P705" s="1">
        <v>0</v>
      </c>
      <c r="Q705" s="1">
        <v>0</v>
      </c>
    </row>
    <row r="706" spans="1:17" x14ac:dyDescent="0.3">
      <c r="A706" s="1">
        <v>10</v>
      </c>
      <c r="B706" s="24">
        <f t="shared" si="20"/>
        <v>0.57500000000000007</v>
      </c>
      <c r="C706" s="23">
        <f t="shared" si="21"/>
        <v>44069</v>
      </c>
      <c r="D706" s="23">
        <v>44069.574999999997</v>
      </c>
      <c r="E706" s="1">
        <v>0</v>
      </c>
      <c r="F706" s="1">
        <v>0</v>
      </c>
      <c r="G706" s="1">
        <v>0</v>
      </c>
      <c r="H706" s="1">
        <v>6.1665500000000002E-4</v>
      </c>
      <c r="I706" s="1">
        <v>0</v>
      </c>
      <c r="J706" s="1">
        <v>0</v>
      </c>
      <c r="K706" s="1">
        <v>0</v>
      </c>
      <c r="L706" s="1">
        <v>8.6944799999999999E-4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</row>
    <row r="707" spans="1:17" x14ac:dyDescent="0.3">
      <c r="A707" s="1">
        <v>10</v>
      </c>
      <c r="B707" s="24">
        <f t="shared" ref="B707:B770" si="22">TIME(HOUR(D707),MINUTE(D707),SECOND(D707))</f>
        <v>0.5756944444444444</v>
      </c>
      <c r="C707" s="23">
        <f t="shared" ref="C707:C770" si="23">DATE(YEAR(D707),MONTH(D707),DAY(D707))</f>
        <v>44069</v>
      </c>
      <c r="D707" s="23">
        <v>44069.575689999998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5.5553799999999995E-4</v>
      </c>
      <c r="L707" s="1">
        <v>0</v>
      </c>
      <c r="M707" s="1">
        <v>0</v>
      </c>
      <c r="N707" s="1">
        <v>4.7879200000000002E-4</v>
      </c>
      <c r="O707" s="1">
        <v>0</v>
      </c>
      <c r="P707" s="1">
        <v>0</v>
      </c>
      <c r="Q707" s="1">
        <v>0</v>
      </c>
    </row>
    <row r="708" spans="1:17" x14ac:dyDescent="0.3">
      <c r="A708" s="1">
        <v>10</v>
      </c>
      <c r="B708" s="24">
        <f t="shared" si="22"/>
        <v>0.57638888888888895</v>
      </c>
      <c r="C708" s="23">
        <f t="shared" si="23"/>
        <v>44069</v>
      </c>
      <c r="D708" s="23">
        <v>44069.576390000002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4.3423600000000001E-4</v>
      </c>
      <c r="P708" s="1">
        <v>0</v>
      </c>
      <c r="Q708" s="1">
        <v>0</v>
      </c>
    </row>
    <row r="709" spans="1:17" x14ac:dyDescent="0.3">
      <c r="A709" s="1">
        <v>10</v>
      </c>
      <c r="B709" s="24">
        <f t="shared" si="22"/>
        <v>0.57708333333333328</v>
      </c>
      <c r="C709" s="23">
        <f t="shared" si="23"/>
        <v>44069</v>
      </c>
      <c r="D709" s="23">
        <v>44069.577080000003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</row>
    <row r="710" spans="1:17" x14ac:dyDescent="0.3">
      <c r="A710" s="1">
        <v>10</v>
      </c>
      <c r="B710" s="24">
        <f t="shared" si="22"/>
        <v>0.57847222222222217</v>
      </c>
      <c r="C710" s="23">
        <f t="shared" si="23"/>
        <v>44069</v>
      </c>
      <c r="D710" s="23">
        <v>44069.57847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8.6944799999999999E-4</v>
      </c>
      <c r="M710" s="1">
        <v>0</v>
      </c>
      <c r="N710" s="1">
        <v>0</v>
      </c>
      <c r="O710" s="1">
        <v>4.3423600000000001E-4</v>
      </c>
      <c r="P710" s="1">
        <v>0</v>
      </c>
      <c r="Q710" s="1">
        <v>0</v>
      </c>
    </row>
    <row r="711" spans="1:17" x14ac:dyDescent="0.3">
      <c r="A711" s="1">
        <v>10</v>
      </c>
      <c r="B711" s="24">
        <f t="shared" si="22"/>
        <v>0.58263888888888882</v>
      </c>
      <c r="C711" s="23">
        <f t="shared" si="23"/>
        <v>44069</v>
      </c>
      <c r="D711" s="23">
        <v>44069.582640000001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4.3423600000000001E-4</v>
      </c>
      <c r="P711" s="1">
        <v>0</v>
      </c>
      <c r="Q711" s="1">
        <v>0</v>
      </c>
    </row>
    <row r="712" spans="1:17" x14ac:dyDescent="0.3">
      <c r="A712" s="1">
        <v>10</v>
      </c>
      <c r="B712" s="24">
        <f t="shared" si="22"/>
        <v>0.58680555555555558</v>
      </c>
      <c r="C712" s="23">
        <f t="shared" si="23"/>
        <v>44069</v>
      </c>
      <c r="D712" s="23">
        <v>44069.586810000001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4.3423600000000001E-4</v>
      </c>
      <c r="P712" s="1">
        <v>0</v>
      </c>
      <c r="Q712" s="1">
        <v>0</v>
      </c>
    </row>
    <row r="713" spans="1:17" x14ac:dyDescent="0.3">
      <c r="A713" s="1">
        <v>10</v>
      </c>
      <c r="B713" s="24">
        <f t="shared" si="22"/>
        <v>0.59305555555555556</v>
      </c>
      <c r="C713" s="23">
        <f t="shared" si="23"/>
        <v>44069</v>
      </c>
      <c r="D713" s="23">
        <v>44069.593059999999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</row>
    <row r="714" spans="1:17" x14ac:dyDescent="0.3">
      <c r="A714" s="1">
        <v>10</v>
      </c>
      <c r="B714" s="24">
        <f t="shared" si="22"/>
        <v>0.59583333333333333</v>
      </c>
      <c r="C714" s="23">
        <f t="shared" si="23"/>
        <v>44069</v>
      </c>
      <c r="D714" s="23">
        <v>44069.595829999998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4.3423600000000001E-4</v>
      </c>
      <c r="P714" s="1">
        <v>0</v>
      </c>
      <c r="Q714" s="1">
        <v>0</v>
      </c>
    </row>
    <row r="715" spans="1:17" x14ac:dyDescent="0.3">
      <c r="A715" s="1">
        <v>10</v>
      </c>
      <c r="B715" s="24">
        <f t="shared" si="22"/>
        <v>0.59652777777777777</v>
      </c>
      <c r="C715" s="23">
        <f t="shared" si="23"/>
        <v>44069</v>
      </c>
      <c r="D715" s="23">
        <v>44069.596530000003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</row>
    <row r="716" spans="1:17" x14ac:dyDescent="0.3">
      <c r="A716" s="1">
        <v>10</v>
      </c>
      <c r="B716" s="24">
        <f t="shared" si="22"/>
        <v>0.60625000000000007</v>
      </c>
      <c r="C716" s="23">
        <f t="shared" si="23"/>
        <v>44069</v>
      </c>
      <c r="D716" s="23">
        <v>44069.606249999997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8.27073E-4</v>
      </c>
      <c r="N716" s="1">
        <v>0</v>
      </c>
      <c r="O716" s="1">
        <v>0</v>
      </c>
      <c r="P716" s="1">
        <v>0</v>
      </c>
      <c r="Q716" s="1">
        <v>0</v>
      </c>
    </row>
    <row r="717" spans="1:17" x14ac:dyDescent="0.3">
      <c r="A717" s="1">
        <v>10</v>
      </c>
      <c r="B717" s="24">
        <f t="shared" si="22"/>
        <v>0.61458333333333337</v>
      </c>
      <c r="C717" s="23">
        <f t="shared" si="23"/>
        <v>44069</v>
      </c>
      <c r="D717" s="23">
        <v>44069.614580000001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4.3423600000000001E-4</v>
      </c>
      <c r="P717" s="1">
        <v>0</v>
      </c>
      <c r="Q717" s="1">
        <v>0</v>
      </c>
    </row>
    <row r="718" spans="1:17" x14ac:dyDescent="0.3">
      <c r="A718" s="1">
        <v>11</v>
      </c>
      <c r="B718" s="24">
        <f t="shared" si="22"/>
        <v>0.80972222222222223</v>
      </c>
      <c r="C718" s="23">
        <f t="shared" si="23"/>
        <v>44070</v>
      </c>
      <c r="D718" s="23">
        <v>44070.809719999997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</row>
    <row r="719" spans="1:17" x14ac:dyDescent="0.3">
      <c r="A719" s="1">
        <v>11</v>
      </c>
      <c r="B719" s="24">
        <f t="shared" si="22"/>
        <v>0.81041666666666667</v>
      </c>
      <c r="C719" s="23">
        <f t="shared" si="23"/>
        <v>44070</v>
      </c>
      <c r="D719" s="23">
        <v>44070.810420000002</v>
      </c>
      <c r="E719" s="1">
        <v>0.20577542300000001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</row>
    <row r="720" spans="1:17" x14ac:dyDescent="0.3">
      <c r="A720" s="1">
        <v>11</v>
      </c>
      <c r="B720" s="24">
        <f t="shared" si="22"/>
        <v>0.81111111111111101</v>
      </c>
      <c r="C720" s="23">
        <f t="shared" si="23"/>
        <v>44070</v>
      </c>
      <c r="D720" s="23">
        <v>44070.811110000002</v>
      </c>
      <c r="E720" s="1">
        <v>0.25723014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</row>
    <row r="721" spans="1:17" x14ac:dyDescent="0.3">
      <c r="A721" s="1">
        <v>11</v>
      </c>
      <c r="B721" s="24">
        <f t="shared" si="22"/>
        <v>0.81180555555555556</v>
      </c>
      <c r="C721" s="23">
        <f t="shared" si="23"/>
        <v>44070</v>
      </c>
      <c r="D721" s="23">
        <v>44070.811809999999</v>
      </c>
      <c r="E721" s="1">
        <v>0.30868485699999998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</row>
    <row r="722" spans="1:17" x14ac:dyDescent="0.3">
      <c r="A722" s="1">
        <v>11</v>
      </c>
      <c r="B722" s="24">
        <f t="shared" si="22"/>
        <v>0.8125</v>
      </c>
      <c r="C722" s="23">
        <f t="shared" si="23"/>
        <v>44070</v>
      </c>
      <c r="D722" s="23">
        <v>44070.8125</v>
      </c>
      <c r="E722" s="1">
        <v>0.25723014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</row>
    <row r="723" spans="1:17" x14ac:dyDescent="0.3">
      <c r="A723" s="1">
        <v>11</v>
      </c>
      <c r="B723" s="24">
        <f t="shared" si="22"/>
        <v>0.81319444444444444</v>
      </c>
      <c r="C723" s="23">
        <f t="shared" si="23"/>
        <v>44070</v>
      </c>
      <c r="D723" s="23">
        <v>44070.813190000001</v>
      </c>
      <c r="E723" s="1">
        <v>0.30868485699999998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</row>
    <row r="724" spans="1:17" x14ac:dyDescent="0.3">
      <c r="A724" s="1">
        <v>11</v>
      </c>
      <c r="B724" s="24">
        <f t="shared" si="22"/>
        <v>0.81388888888888899</v>
      </c>
      <c r="C724" s="23">
        <f t="shared" si="23"/>
        <v>44070</v>
      </c>
      <c r="D724" s="23">
        <v>44070.813889999998</v>
      </c>
      <c r="E724" s="1">
        <v>0.360154052</v>
      </c>
      <c r="F724" s="1">
        <v>2.84374E-4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</row>
    <row r="725" spans="1:17" x14ac:dyDescent="0.3">
      <c r="A725" s="1">
        <v>11</v>
      </c>
      <c r="B725" s="24">
        <f t="shared" si="22"/>
        <v>0.81458333333333333</v>
      </c>
      <c r="C725" s="23">
        <f t="shared" si="23"/>
        <v>44070</v>
      </c>
      <c r="D725" s="23">
        <v>44070.814579999998</v>
      </c>
      <c r="E725" s="1">
        <v>0.61755792200000004</v>
      </c>
      <c r="F725" s="1">
        <v>0</v>
      </c>
      <c r="G725" s="1">
        <v>0</v>
      </c>
      <c r="H725" s="1">
        <v>6.1665500000000002E-4</v>
      </c>
      <c r="I725" s="1">
        <v>0</v>
      </c>
      <c r="J725" s="1">
        <v>0</v>
      </c>
      <c r="K725" s="1">
        <v>0</v>
      </c>
      <c r="L725" s="1">
        <v>8.6944799999999999E-4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</row>
    <row r="726" spans="1:17" x14ac:dyDescent="0.3">
      <c r="A726" s="1">
        <v>11</v>
      </c>
      <c r="B726" s="24">
        <f t="shared" si="22"/>
        <v>0.81527777777777777</v>
      </c>
      <c r="C726" s="23">
        <f t="shared" si="23"/>
        <v>44070</v>
      </c>
      <c r="D726" s="23">
        <v>44070.815280000003</v>
      </c>
      <c r="E726" s="1">
        <v>0.51457611199999997</v>
      </c>
      <c r="F726" s="1">
        <v>2.84374E-4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4.3496869999999997E-3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</row>
    <row r="727" spans="1:17" x14ac:dyDescent="0.3">
      <c r="A727" s="1">
        <v>11</v>
      </c>
      <c r="B727" s="24">
        <f t="shared" si="22"/>
        <v>0.81597222222222221</v>
      </c>
      <c r="C727" s="23">
        <f t="shared" si="23"/>
        <v>44070</v>
      </c>
      <c r="D727" s="23">
        <v>44070.815970000003</v>
      </c>
      <c r="E727" s="1">
        <v>0.360154052</v>
      </c>
      <c r="F727" s="1">
        <v>2.84374E-4</v>
      </c>
      <c r="G727" s="1">
        <v>0</v>
      </c>
      <c r="H727" s="1">
        <v>0</v>
      </c>
      <c r="I727" s="1">
        <v>8.6704999999999996E-4</v>
      </c>
      <c r="J727" s="1">
        <v>0</v>
      </c>
      <c r="K727" s="1">
        <v>0</v>
      </c>
      <c r="L727" s="1">
        <v>1.739141E-3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</row>
    <row r="728" spans="1:17" x14ac:dyDescent="0.3">
      <c r="A728" s="1">
        <v>11</v>
      </c>
      <c r="B728" s="24">
        <f t="shared" si="22"/>
        <v>0.81666666666666676</v>
      </c>
      <c r="C728" s="23">
        <f t="shared" si="23"/>
        <v>44070</v>
      </c>
      <c r="D728" s="23">
        <v>44070.81667</v>
      </c>
      <c r="E728" s="1">
        <v>1.648330592</v>
      </c>
      <c r="F728" s="1">
        <v>1.137976E-3</v>
      </c>
      <c r="G728" s="1">
        <v>0</v>
      </c>
      <c r="H728" s="1">
        <v>0</v>
      </c>
      <c r="I728" s="1">
        <v>1.734345E-3</v>
      </c>
      <c r="J728" s="1">
        <v>0</v>
      </c>
      <c r="K728" s="1">
        <v>0</v>
      </c>
      <c r="L728" s="1">
        <v>2.7066435999999999E-2</v>
      </c>
      <c r="M728" s="1">
        <v>3.3096900000000001E-3</v>
      </c>
      <c r="N728" s="1">
        <v>9.57719E-4</v>
      </c>
      <c r="O728" s="1">
        <v>0</v>
      </c>
      <c r="P728" s="1">
        <v>3.9871299999999998E-4</v>
      </c>
      <c r="Q728" s="1">
        <v>0</v>
      </c>
    </row>
    <row r="729" spans="1:17" x14ac:dyDescent="0.3">
      <c r="A729" s="1">
        <v>11</v>
      </c>
      <c r="B729" s="24">
        <f t="shared" si="22"/>
        <v>0.81736111111111109</v>
      </c>
      <c r="C729" s="23">
        <f t="shared" si="23"/>
        <v>44070</v>
      </c>
      <c r="D729" s="23">
        <v>44070.817360000001</v>
      </c>
      <c r="E729" s="1">
        <v>1.958114355</v>
      </c>
      <c r="F729" s="1">
        <v>4.845233E-3</v>
      </c>
      <c r="G729" s="1">
        <v>1.36125E-3</v>
      </c>
      <c r="H729" s="1">
        <v>6.1665500000000002E-4</v>
      </c>
      <c r="I729" s="1">
        <v>3.4696649999999998E-3</v>
      </c>
      <c r="J729" s="1">
        <v>1.527154E-3</v>
      </c>
      <c r="K729" s="1">
        <v>5.5553799999999995E-4</v>
      </c>
      <c r="L729" s="1">
        <v>5.2598077E-2</v>
      </c>
      <c r="M729" s="1">
        <v>2.1579428000000001E-2</v>
      </c>
      <c r="N729" s="1">
        <v>3.3543760000000001E-3</v>
      </c>
      <c r="O729" s="1">
        <v>5.6545969999999999E-3</v>
      </c>
      <c r="P729" s="1">
        <v>1.8860426E-2</v>
      </c>
      <c r="Q729" s="1">
        <v>7.7979799999999995E-4</v>
      </c>
    </row>
    <row r="730" spans="1:17" x14ac:dyDescent="0.3">
      <c r="A730" s="1">
        <v>11</v>
      </c>
      <c r="B730" s="24">
        <f t="shared" si="22"/>
        <v>0.81805555555555554</v>
      </c>
      <c r="C730" s="23">
        <f t="shared" si="23"/>
        <v>44070</v>
      </c>
      <c r="D730" s="23">
        <v>44070.818059999998</v>
      </c>
      <c r="E730" s="1">
        <v>1.442019921</v>
      </c>
      <c r="F730" s="1">
        <v>1.1724774E-2</v>
      </c>
      <c r="G730" s="1">
        <v>9.0737200000000004E-4</v>
      </c>
      <c r="H730" s="1">
        <v>4.3202290000000001E-3</v>
      </c>
      <c r="I730" s="1">
        <v>2.6018830000000001E-3</v>
      </c>
      <c r="J730" s="1">
        <v>2.2910529999999999E-3</v>
      </c>
      <c r="K730" s="1">
        <v>1.111232E-3</v>
      </c>
      <c r="L730" s="1">
        <v>5.3481863999999997E-2</v>
      </c>
      <c r="M730" s="1">
        <v>2.2412537E-2</v>
      </c>
      <c r="N730" s="1">
        <v>6.234804E-3</v>
      </c>
      <c r="O730" s="1">
        <v>9.5813879999999997E-3</v>
      </c>
      <c r="P730" s="1">
        <v>2.4120545E-2</v>
      </c>
      <c r="Q730" s="1">
        <v>1.559817E-3</v>
      </c>
    </row>
    <row r="731" spans="1:17" x14ac:dyDescent="0.3">
      <c r="A731" s="1">
        <v>11</v>
      </c>
      <c r="B731" s="24">
        <f t="shared" si="22"/>
        <v>0.81874999999999998</v>
      </c>
      <c r="C731" s="23">
        <f t="shared" si="23"/>
        <v>44070</v>
      </c>
      <c r="D731" s="23">
        <v>44070.818749999999</v>
      </c>
      <c r="E731" s="1">
        <v>1.0296587660000001</v>
      </c>
      <c r="F731" s="1">
        <v>1.7203474999999999E-2</v>
      </c>
      <c r="G731" s="1">
        <v>4.5362199999999999E-4</v>
      </c>
      <c r="H731" s="1">
        <v>2.2308646000000001E-2</v>
      </c>
      <c r="I731" s="1">
        <v>2.6018830000000001E-3</v>
      </c>
      <c r="J731" s="1">
        <v>2.2910529999999999E-3</v>
      </c>
      <c r="K731" s="1">
        <v>2.2230890000000001E-3</v>
      </c>
      <c r="L731" s="1">
        <v>5.2598077E-2</v>
      </c>
      <c r="M731" s="1">
        <v>1.9081490999999999E-2</v>
      </c>
      <c r="N731" s="1">
        <v>6.7153459999999996E-3</v>
      </c>
      <c r="O731" s="1">
        <v>9.1445910000000005E-3</v>
      </c>
      <c r="P731" s="1">
        <v>2.3715256000000001E-2</v>
      </c>
      <c r="Q731" s="1">
        <v>3.1205109999999999E-3</v>
      </c>
    </row>
    <row r="732" spans="1:17" x14ac:dyDescent="0.3">
      <c r="A732" s="1">
        <v>11</v>
      </c>
      <c r="B732" s="24">
        <f t="shared" si="22"/>
        <v>0.81944444444444453</v>
      </c>
      <c r="C732" s="23">
        <f t="shared" si="23"/>
        <v>44070</v>
      </c>
      <c r="D732" s="23">
        <v>44070.819439999999</v>
      </c>
      <c r="E732" s="1">
        <v>0.46310691700000001</v>
      </c>
      <c r="F732" s="1">
        <v>2.0671295999999999E-2</v>
      </c>
      <c r="G732" s="1">
        <v>0</v>
      </c>
      <c r="H732" s="1">
        <v>1.6089340000000001E-2</v>
      </c>
      <c r="I732" s="1">
        <v>2.6018830000000001E-3</v>
      </c>
      <c r="J732" s="1">
        <v>1.527154E-3</v>
      </c>
      <c r="K732" s="1">
        <v>1.6670820000000001E-3</v>
      </c>
      <c r="L732" s="1">
        <v>5.1714290000000003E-2</v>
      </c>
      <c r="M732" s="1">
        <v>1.243052E-2</v>
      </c>
      <c r="N732" s="1">
        <v>7.6768339999999996E-3</v>
      </c>
      <c r="O732" s="1">
        <v>5.2188950000000003E-3</v>
      </c>
      <c r="P732" s="1">
        <v>2.4120545E-2</v>
      </c>
      <c r="Q732" s="1">
        <v>3.901187E-3</v>
      </c>
    </row>
    <row r="733" spans="1:17" x14ac:dyDescent="0.3">
      <c r="A733" s="1">
        <v>11</v>
      </c>
      <c r="B733" s="24">
        <f t="shared" si="22"/>
        <v>0.82013888888888886</v>
      </c>
      <c r="C733" s="23">
        <f t="shared" si="23"/>
        <v>44070</v>
      </c>
      <c r="D733" s="23">
        <v>44070.820140000003</v>
      </c>
      <c r="E733" s="1">
        <v>1.7515148229999999</v>
      </c>
      <c r="F733" s="1">
        <v>1.980434E-2</v>
      </c>
      <c r="G733" s="1">
        <v>4.5362199999999999E-4</v>
      </c>
      <c r="H733" s="1">
        <v>8.0300440000000001E-3</v>
      </c>
      <c r="I733" s="1">
        <v>1.734345E-3</v>
      </c>
      <c r="J733" s="1">
        <v>7.6346900000000002E-4</v>
      </c>
      <c r="K733" s="1">
        <v>5.5553799999999995E-4</v>
      </c>
      <c r="L733" s="1">
        <v>5.2598077E-2</v>
      </c>
      <c r="M733" s="1">
        <v>1.4091872E-2</v>
      </c>
      <c r="N733" s="1">
        <v>7.1960230000000002E-3</v>
      </c>
      <c r="O733" s="1">
        <v>3.0422190000000001E-3</v>
      </c>
      <c r="P733" s="1">
        <v>2.4525834999999999E-2</v>
      </c>
      <c r="Q733" s="1">
        <v>2.3400539999999998E-3</v>
      </c>
    </row>
    <row r="734" spans="1:17" x14ac:dyDescent="0.3">
      <c r="A734" s="1">
        <v>11</v>
      </c>
      <c r="B734" s="24">
        <f t="shared" si="22"/>
        <v>0.8208333333333333</v>
      </c>
      <c r="C734" s="23">
        <f t="shared" si="23"/>
        <v>44070</v>
      </c>
      <c r="D734" s="23">
        <v>44070.820829999997</v>
      </c>
      <c r="E734" s="1">
        <v>1.1842544349999999</v>
      </c>
      <c r="F734" s="1">
        <v>1.8937385000000001E-2</v>
      </c>
      <c r="G734" s="1">
        <v>0</v>
      </c>
      <c r="H734" s="1">
        <v>1.8574994000000001E-2</v>
      </c>
      <c r="I734" s="1">
        <v>2.6018830000000001E-3</v>
      </c>
      <c r="J734" s="1">
        <v>7.6346900000000002E-4</v>
      </c>
      <c r="K734" s="1">
        <v>1.111232E-3</v>
      </c>
      <c r="L734" s="1">
        <v>5.0830743999999997E-2</v>
      </c>
      <c r="M734" s="1">
        <v>2.9920918000000001E-2</v>
      </c>
      <c r="N734" s="1">
        <v>6.7153459999999996E-3</v>
      </c>
      <c r="O734" s="1">
        <v>4.7833160000000001E-3</v>
      </c>
      <c r="P734" s="1">
        <v>2.4931123999999999E-2</v>
      </c>
      <c r="Q734" s="1">
        <v>2.3400539999999998E-3</v>
      </c>
    </row>
    <row r="735" spans="1:17" x14ac:dyDescent="0.3">
      <c r="A735" s="1">
        <v>11</v>
      </c>
      <c r="B735" s="24">
        <f t="shared" si="22"/>
        <v>0.82152777777777775</v>
      </c>
      <c r="C735" s="23">
        <f t="shared" si="23"/>
        <v>44070</v>
      </c>
      <c r="D735" s="23">
        <v>44070.821530000001</v>
      </c>
      <c r="E735" s="1">
        <v>0.41162324700000003</v>
      </c>
      <c r="F735" s="1">
        <v>1.8070429999999998E-2</v>
      </c>
      <c r="G735" s="1">
        <v>9.0737200000000004E-4</v>
      </c>
      <c r="H735" s="1">
        <v>3.1044582000000001E-2</v>
      </c>
      <c r="I735" s="1">
        <v>2.6018830000000001E-3</v>
      </c>
      <c r="J735" s="1">
        <v>1.527154E-3</v>
      </c>
      <c r="K735" s="1">
        <v>2.7792519999999999E-3</v>
      </c>
      <c r="L735" s="1">
        <v>5.2598077E-2</v>
      </c>
      <c r="M735" s="1">
        <v>1.9081490999999999E-2</v>
      </c>
      <c r="N735" s="1">
        <v>7.6768339999999996E-3</v>
      </c>
      <c r="O735" s="1">
        <v>4.7833160000000001E-3</v>
      </c>
      <c r="P735" s="1">
        <v>2.4931012999999998E-2</v>
      </c>
      <c r="Q735" s="1">
        <v>7.8078569999999996E-3</v>
      </c>
    </row>
    <row r="736" spans="1:17" x14ac:dyDescent="0.3">
      <c r="A736" s="1">
        <v>11</v>
      </c>
      <c r="B736" s="24">
        <f t="shared" si="22"/>
        <v>0.8222222222222223</v>
      </c>
      <c r="C736" s="23">
        <f t="shared" si="23"/>
        <v>44070</v>
      </c>
      <c r="D736" s="23">
        <v>44070.822220000002</v>
      </c>
      <c r="E736" s="1">
        <v>5.1440235000000001E-2</v>
      </c>
      <c r="F736" s="1">
        <v>1.7203474999999999E-2</v>
      </c>
      <c r="G736" s="1">
        <v>2.2693879999999998E-3</v>
      </c>
      <c r="H736" s="1">
        <v>1.7953322000000001E-2</v>
      </c>
      <c r="I736" s="1">
        <v>1.734345E-3</v>
      </c>
      <c r="J736" s="1">
        <v>1.527154E-3</v>
      </c>
      <c r="K736" s="1">
        <v>2.2230890000000001E-3</v>
      </c>
      <c r="L736" s="1">
        <v>5.2598077E-2</v>
      </c>
      <c r="M736" s="1">
        <v>8.2812029999999991E-3</v>
      </c>
      <c r="N736" s="1">
        <v>8.6388579999999993E-3</v>
      </c>
      <c r="O736" s="1">
        <v>2.6072500000000002E-3</v>
      </c>
      <c r="P736" s="1">
        <v>2.4120545E-2</v>
      </c>
      <c r="Q736" s="1">
        <v>1.4853659E-2</v>
      </c>
    </row>
    <row r="737" spans="1:17" x14ac:dyDescent="0.3">
      <c r="A737" s="1">
        <v>11</v>
      </c>
      <c r="B737" s="24">
        <f t="shared" si="22"/>
        <v>0.82291666666666663</v>
      </c>
      <c r="C737" s="23">
        <f t="shared" si="23"/>
        <v>44070</v>
      </c>
      <c r="D737" s="23">
        <v>44070.822919999999</v>
      </c>
      <c r="E737" s="1">
        <v>0</v>
      </c>
      <c r="F737" s="1">
        <v>1.633652E-2</v>
      </c>
      <c r="G737" s="1">
        <v>1.815255E-3</v>
      </c>
      <c r="H737" s="1">
        <v>9.2680339999999996E-3</v>
      </c>
      <c r="I737" s="1">
        <v>2.6018830000000001E-3</v>
      </c>
      <c r="J737" s="1">
        <v>7.6346900000000002E-4</v>
      </c>
      <c r="K737" s="1">
        <v>1.6670820000000001E-3</v>
      </c>
      <c r="L737" s="1">
        <v>4.7298974000000001E-2</v>
      </c>
      <c r="M737" s="1">
        <v>4.9659309999999998E-3</v>
      </c>
      <c r="N737" s="1">
        <v>9.6014189999999999E-3</v>
      </c>
      <c r="O737" s="1">
        <v>1.3030749999999999E-3</v>
      </c>
      <c r="P737" s="1">
        <v>2.3310078000000001E-2</v>
      </c>
      <c r="Q737" s="1">
        <v>1.0154488999999999E-2</v>
      </c>
    </row>
    <row r="738" spans="1:17" x14ac:dyDescent="0.3">
      <c r="A738" s="1">
        <v>11</v>
      </c>
      <c r="B738" s="24">
        <f t="shared" si="22"/>
        <v>0.82361111111111107</v>
      </c>
      <c r="C738" s="23">
        <f t="shared" si="23"/>
        <v>44070</v>
      </c>
      <c r="D738" s="23">
        <v>44070.823609999999</v>
      </c>
      <c r="E738" s="1">
        <v>5.1440235000000001E-2</v>
      </c>
      <c r="F738" s="1">
        <v>5.9886399999999999E-3</v>
      </c>
      <c r="G738" s="1">
        <v>4.5362199999999999E-4</v>
      </c>
      <c r="H738" s="1">
        <v>6.1743570000000001E-3</v>
      </c>
      <c r="I738" s="1">
        <v>1.734345E-3</v>
      </c>
      <c r="J738" s="1">
        <v>7.6346900000000002E-4</v>
      </c>
      <c r="K738" s="1">
        <v>1.111232E-3</v>
      </c>
      <c r="L738" s="1">
        <v>2.1809492999999999E-2</v>
      </c>
      <c r="M738" s="1">
        <v>2.4819180000000001E-3</v>
      </c>
      <c r="N738" s="1">
        <v>7.6768339999999996E-3</v>
      </c>
      <c r="O738" s="1">
        <v>1.3030749999999999E-3</v>
      </c>
      <c r="P738" s="1">
        <v>1.0804581000000001E-2</v>
      </c>
      <c r="Q738" s="1">
        <v>7.8078569999999996E-3</v>
      </c>
    </row>
    <row r="739" spans="1:17" x14ac:dyDescent="0.3">
      <c r="A739" s="1">
        <v>11</v>
      </c>
      <c r="B739" s="24">
        <f t="shared" si="22"/>
        <v>0.82430555555555562</v>
      </c>
      <c r="C739" s="23">
        <f t="shared" si="23"/>
        <v>44070</v>
      </c>
      <c r="D739" s="23">
        <v>44070.824310000004</v>
      </c>
      <c r="E739" s="1">
        <v>0</v>
      </c>
      <c r="F739" s="1">
        <v>3.9885140000000003E-3</v>
      </c>
      <c r="G739" s="1">
        <v>4.5362199999999999E-4</v>
      </c>
      <c r="H739" s="1">
        <v>3.702533E-3</v>
      </c>
      <c r="I739" s="1">
        <v>1.734345E-3</v>
      </c>
      <c r="J739" s="1">
        <v>0</v>
      </c>
      <c r="K739" s="1">
        <v>1.111232E-3</v>
      </c>
      <c r="L739" s="1">
        <v>1.2194524E-2</v>
      </c>
      <c r="M739" s="1">
        <v>1.6543790000000001E-3</v>
      </c>
      <c r="N739" s="1">
        <v>5.7543969999999996E-3</v>
      </c>
      <c r="O739" s="1">
        <v>4.3423600000000001E-4</v>
      </c>
      <c r="P739" s="1">
        <v>6.3928689999999998E-3</v>
      </c>
      <c r="Q739" s="1">
        <v>5.4631979999999998E-3</v>
      </c>
    </row>
    <row r="740" spans="1:17" x14ac:dyDescent="0.3">
      <c r="A740" s="1">
        <v>11</v>
      </c>
      <c r="B740" s="24">
        <f t="shared" si="22"/>
        <v>0.82500000000000007</v>
      </c>
      <c r="C740" s="23">
        <f t="shared" si="23"/>
        <v>44070</v>
      </c>
      <c r="D740" s="23">
        <v>44070.824999999997</v>
      </c>
      <c r="E740" s="1">
        <v>0</v>
      </c>
      <c r="F740" s="1">
        <v>2.5622470000000001E-3</v>
      </c>
      <c r="G740" s="1">
        <v>0</v>
      </c>
      <c r="H740" s="1">
        <v>3.08501E-3</v>
      </c>
      <c r="I740" s="1">
        <v>1.734345E-3</v>
      </c>
      <c r="J740" s="1">
        <v>0</v>
      </c>
      <c r="K740" s="1">
        <v>5.5553799999999995E-4</v>
      </c>
      <c r="L740" s="1">
        <v>8.7054869999999996E-3</v>
      </c>
      <c r="M740" s="1">
        <v>8.27073E-4</v>
      </c>
      <c r="N740" s="1">
        <v>4.3139809999999997E-3</v>
      </c>
      <c r="O740" s="1">
        <v>8.68595E-4</v>
      </c>
      <c r="P740" s="1">
        <v>3.5924590000000001E-3</v>
      </c>
      <c r="Q740" s="1">
        <v>4.6820830000000001E-3</v>
      </c>
    </row>
    <row r="741" spans="1:17" x14ac:dyDescent="0.3">
      <c r="A741" s="1">
        <v>11</v>
      </c>
      <c r="B741" s="24">
        <f t="shared" si="22"/>
        <v>0.8256944444444444</v>
      </c>
      <c r="C741" s="23">
        <f t="shared" si="23"/>
        <v>44070</v>
      </c>
      <c r="D741" s="23">
        <v>44070.825689999998</v>
      </c>
      <c r="E741" s="1">
        <v>0</v>
      </c>
      <c r="F741" s="1">
        <v>1.9922989999999999E-3</v>
      </c>
      <c r="G741" s="1">
        <v>4.5362199999999999E-4</v>
      </c>
      <c r="H741" s="1">
        <v>1.8504859999999999E-3</v>
      </c>
      <c r="I741" s="1">
        <v>8.6704999999999996E-4</v>
      </c>
      <c r="J741" s="1">
        <v>7.6346900000000002E-4</v>
      </c>
      <c r="K741" s="1">
        <v>5.5553799999999995E-4</v>
      </c>
      <c r="L741" s="1">
        <v>5.2203579999999996E-3</v>
      </c>
      <c r="M741" s="1">
        <v>8.27073E-4</v>
      </c>
      <c r="N741" s="1">
        <v>3.8341109999999999E-3</v>
      </c>
      <c r="O741" s="1">
        <v>4.3423600000000001E-4</v>
      </c>
      <c r="P741" s="1">
        <v>2.79335E-3</v>
      </c>
      <c r="Q741" s="1">
        <v>3.901187E-3</v>
      </c>
    </row>
    <row r="742" spans="1:17" x14ac:dyDescent="0.3">
      <c r="A742" s="1">
        <v>11</v>
      </c>
      <c r="B742" s="24">
        <f t="shared" si="22"/>
        <v>0.82638888888888884</v>
      </c>
      <c r="C742" s="23">
        <f t="shared" si="23"/>
        <v>44070</v>
      </c>
      <c r="D742" s="23">
        <v>44070.826390000002</v>
      </c>
      <c r="E742" s="1">
        <v>0</v>
      </c>
      <c r="F742" s="1">
        <v>1.7074449999999999E-3</v>
      </c>
      <c r="G742" s="1">
        <v>0</v>
      </c>
      <c r="H742" s="1">
        <v>1.233484E-3</v>
      </c>
      <c r="I742" s="1">
        <v>8.6704999999999996E-4</v>
      </c>
      <c r="J742" s="1">
        <v>0</v>
      </c>
      <c r="K742" s="1">
        <v>5.5553799999999995E-4</v>
      </c>
      <c r="L742" s="1">
        <v>5.2203579999999996E-3</v>
      </c>
      <c r="M742" s="1">
        <v>8.27073E-4</v>
      </c>
      <c r="N742" s="1">
        <v>2.874775E-3</v>
      </c>
      <c r="O742" s="1">
        <v>4.3423600000000001E-4</v>
      </c>
      <c r="P742" s="1">
        <v>1.595527E-3</v>
      </c>
      <c r="Q742" s="1">
        <v>3.1205109999999999E-3</v>
      </c>
    </row>
    <row r="743" spans="1:17" x14ac:dyDescent="0.3">
      <c r="A743" s="1">
        <v>11</v>
      </c>
      <c r="B743" s="24">
        <f t="shared" si="22"/>
        <v>0.82708333333333339</v>
      </c>
      <c r="C743" s="23">
        <f t="shared" si="23"/>
        <v>44070</v>
      </c>
      <c r="D743" s="23">
        <v>44070.827080000003</v>
      </c>
      <c r="E743" s="1">
        <v>0</v>
      </c>
      <c r="F743" s="1">
        <v>1.42267E-3</v>
      </c>
      <c r="G743" s="1">
        <v>0</v>
      </c>
      <c r="H743" s="1">
        <v>1.233484E-3</v>
      </c>
      <c r="I743" s="1">
        <v>8.6704999999999996E-4</v>
      </c>
      <c r="J743" s="1">
        <v>0</v>
      </c>
      <c r="K743" s="1">
        <v>5.5553799999999995E-4</v>
      </c>
      <c r="L743" s="1">
        <v>3.4792600000000001E-3</v>
      </c>
      <c r="M743" s="1">
        <v>0</v>
      </c>
      <c r="N743" s="1">
        <v>1.915978E-3</v>
      </c>
      <c r="O743" s="1">
        <v>4.3423600000000001E-4</v>
      </c>
      <c r="P743" s="1">
        <v>7.97539E-4</v>
      </c>
      <c r="Q743" s="1">
        <v>2.3400539999999998E-3</v>
      </c>
    </row>
    <row r="744" spans="1:17" x14ac:dyDescent="0.3">
      <c r="A744" s="1">
        <v>11</v>
      </c>
      <c r="B744" s="24">
        <f t="shared" si="22"/>
        <v>0.82777777777777783</v>
      </c>
      <c r="C744" s="23">
        <f t="shared" si="23"/>
        <v>44070</v>
      </c>
      <c r="D744" s="23">
        <v>44070.82778</v>
      </c>
      <c r="E744" s="1">
        <v>0</v>
      </c>
      <c r="F744" s="1">
        <v>1.137976E-3</v>
      </c>
      <c r="G744" s="1">
        <v>0</v>
      </c>
      <c r="H744" s="1">
        <v>1.233484E-3</v>
      </c>
      <c r="I744" s="1">
        <v>0</v>
      </c>
      <c r="J744" s="1">
        <v>0</v>
      </c>
      <c r="K744" s="1">
        <v>5.5553799999999995E-4</v>
      </c>
      <c r="L744" s="1">
        <v>2.6090779999999999E-3</v>
      </c>
      <c r="M744" s="1">
        <v>8.27073E-4</v>
      </c>
      <c r="N744" s="1">
        <v>1.436781E-3</v>
      </c>
      <c r="O744" s="1">
        <v>4.3423600000000001E-4</v>
      </c>
      <c r="P744" s="1">
        <v>7.97539E-4</v>
      </c>
      <c r="Q744" s="1">
        <v>2.3400539999999998E-3</v>
      </c>
    </row>
    <row r="745" spans="1:17" x14ac:dyDescent="0.3">
      <c r="A745" s="1">
        <v>11</v>
      </c>
      <c r="B745" s="24">
        <f t="shared" si="22"/>
        <v>0.82847222222222217</v>
      </c>
      <c r="C745" s="23">
        <f t="shared" si="23"/>
        <v>44070</v>
      </c>
      <c r="D745" s="23">
        <v>44070.82847</v>
      </c>
      <c r="E745" s="1">
        <v>0</v>
      </c>
      <c r="F745" s="1">
        <v>8.5336199999999998E-4</v>
      </c>
      <c r="G745" s="1">
        <v>0</v>
      </c>
      <c r="H745" s="1">
        <v>6.1665500000000002E-4</v>
      </c>
      <c r="I745" s="1">
        <v>8.6704999999999996E-4</v>
      </c>
      <c r="J745" s="1">
        <v>0</v>
      </c>
      <c r="K745" s="1">
        <v>0</v>
      </c>
      <c r="L745" s="1">
        <v>2.6090779999999999E-3</v>
      </c>
      <c r="M745" s="1">
        <v>0</v>
      </c>
      <c r="N745" s="1">
        <v>1.436781E-3</v>
      </c>
      <c r="O745" s="1">
        <v>4.3423600000000001E-4</v>
      </c>
      <c r="P745" s="1">
        <v>7.97539E-4</v>
      </c>
      <c r="Q745" s="1">
        <v>1.559817E-3</v>
      </c>
    </row>
    <row r="746" spans="1:17" x14ac:dyDescent="0.3">
      <c r="A746" s="1">
        <v>11</v>
      </c>
      <c r="B746" s="24">
        <f t="shared" si="22"/>
        <v>0.82916666666666661</v>
      </c>
      <c r="C746" s="23">
        <f t="shared" si="23"/>
        <v>44070</v>
      </c>
      <c r="D746" s="23">
        <v>44070.829169999997</v>
      </c>
      <c r="E746" s="1">
        <v>0</v>
      </c>
      <c r="F746" s="1">
        <v>5.6882799999999996E-4</v>
      </c>
      <c r="G746" s="1">
        <v>0</v>
      </c>
      <c r="H746" s="1">
        <v>6.1665500000000002E-4</v>
      </c>
      <c r="I746" s="1">
        <v>8.6704999999999996E-4</v>
      </c>
      <c r="J746" s="1">
        <v>0</v>
      </c>
      <c r="K746" s="1">
        <v>0</v>
      </c>
      <c r="L746" s="1">
        <v>2.6090779999999999E-3</v>
      </c>
      <c r="M746" s="1">
        <v>0</v>
      </c>
      <c r="N746" s="1">
        <v>9.57719E-4</v>
      </c>
      <c r="O746" s="1">
        <v>4.3423600000000001E-4</v>
      </c>
      <c r="P746" s="1">
        <v>0</v>
      </c>
      <c r="Q746" s="1">
        <v>1.559817E-3</v>
      </c>
    </row>
    <row r="747" spans="1:17" x14ac:dyDescent="0.3">
      <c r="A747" s="1">
        <v>11</v>
      </c>
      <c r="B747" s="24">
        <f t="shared" si="22"/>
        <v>0.82986111111111116</v>
      </c>
      <c r="C747" s="23">
        <f t="shared" si="23"/>
        <v>44070</v>
      </c>
      <c r="D747" s="23">
        <v>44070.829859999998</v>
      </c>
      <c r="E747" s="1">
        <v>0</v>
      </c>
      <c r="F747" s="1">
        <v>5.6882799999999996E-4</v>
      </c>
      <c r="G747" s="1">
        <v>0</v>
      </c>
      <c r="H747" s="1">
        <v>6.1665500000000002E-4</v>
      </c>
      <c r="I747" s="1">
        <v>0</v>
      </c>
      <c r="J747" s="1">
        <v>0</v>
      </c>
      <c r="K747" s="1">
        <v>5.5553799999999995E-4</v>
      </c>
      <c r="L747" s="1">
        <v>1.739141E-3</v>
      </c>
      <c r="M747" s="1">
        <v>0</v>
      </c>
      <c r="N747" s="1">
        <v>4.7879200000000002E-4</v>
      </c>
      <c r="O747" s="1">
        <v>0</v>
      </c>
      <c r="P747" s="1">
        <v>3.9871299999999998E-4</v>
      </c>
      <c r="Q747" s="1">
        <v>1.559817E-3</v>
      </c>
    </row>
    <row r="748" spans="1:17" x14ac:dyDescent="0.3">
      <c r="A748" s="1">
        <v>11</v>
      </c>
      <c r="B748" s="24">
        <f t="shared" si="22"/>
        <v>0.8305555555555556</v>
      </c>
      <c r="C748" s="23">
        <f t="shared" si="23"/>
        <v>44070</v>
      </c>
      <c r="D748" s="23">
        <v>44070.830560000002</v>
      </c>
      <c r="E748" s="1">
        <v>0</v>
      </c>
      <c r="F748" s="1">
        <v>5.6882799999999996E-4</v>
      </c>
      <c r="G748" s="1">
        <v>0</v>
      </c>
      <c r="H748" s="1">
        <v>6.1665500000000002E-4</v>
      </c>
      <c r="I748" s="1">
        <v>0</v>
      </c>
      <c r="J748" s="1">
        <v>0</v>
      </c>
      <c r="K748" s="1">
        <v>0</v>
      </c>
      <c r="L748" s="1">
        <v>1.739141E-3</v>
      </c>
      <c r="M748" s="1">
        <v>8.27073E-4</v>
      </c>
      <c r="N748" s="1">
        <v>9.57719E-4</v>
      </c>
      <c r="O748" s="1">
        <v>4.3423600000000001E-4</v>
      </c>
      <c r="P748" s="1">
        <v>0</v>
      </c>
      <c r="Q748" s="1">
        <v>7.7979799999999995E-4</v>
      </c>
    </row>
    <row r="749" spans="1:17" x14ac:dyDescent="0.3">
      <c r="A749" s="1">
        <v>11</v>
      </c>
      <c r="B749" s="24">
        <f t="shared" si="22"/>
        <v>0.83124999999999993</v>
      </c>
      <c r="C749" s="23">
        <f t="shared" si="23"/>
        <v>44070</v>
      </c>
      <c r="D749" s="23">
        <v>44070.831250000003</v>
      </c>
      <c r="E749" s="1">
        <v>0</v>
      </c>
      <c r="F749" s="1">
        <v>2.84374E-4</v>
      </c>
      <c r="G749" s="1">
        <v>0</v>
      </c>
      <c r="H749" s="1">
        <v>0</v>
      </c>
      <c r="I749" s="1">
        <v>8.6704999999999996E-4</v>
      </c>
      <c r="J749" s="1">
        <v>0</v>
      </c>
      <c r="K749" s="1">
        <v>0</v>
      </c>
      <c r="L749" s="1">
        <v>8.6944799999999999E-4</v>
      </c>
      <c r="M749" s="1">
        <v>0</v>
      </c>
      <c r="N749" s="1">
        <v>4.7879200000000002E-4</v>
      </c>
      <c r="O749" s="1">
        <v>4.3423600000000001E-4</v>
      </c>
      <c r="P749" s="1">
        <v>3.9871299999999998E-4</v>
      </c>
      <c r="Q749" s="1">
        <v>1.559817E-3</v>
      </c>
    </row>
    <row r="750" spans="1:17" x14ac:dyDescent="0.3">
      <c r="A750" s="1">
        <v>11</v>
      </c>
      <c r="B750" s="24">
        <f t="shared" si="22"/>
        <v>0.83194444444444438</v>
      </c>
      <c r="C750" s="23">
        <f t="shared" si="23"/>
        <v>44070</v>
      </c>
      <c r="D750" s="23">
        <v>44070.831939999996</v>
      </c>
      <c r="E750" s="1">
        <v>0</v>
      </c>
      <c r="F750" s="1">
        <v>5.6882799999999996E-4</v>
      </c>
      <c r="G750" s="1">
        <v>0</v>
      </c>
      <c r="H750" s="1">
        <v>6.1665500000000002E-4</v>
      </c>
      <c r="I750" s="1">
        <v>0</v>
      </c>
      <c r="J750" s="1">
        <v>0</v>
      </c>
      <c r="K750" s="1">
        <v>5.5553799999999995E-4</v>
      </c>
      <c r="L750" s="1">
        <v>1.739141E-3</v>
      </c>
      <c r="M750" s="1">
        <v>0</v>
      </c>
      <c r="N750" s="1">
        <v>4.7879200000000002E-4</v>
      </c>
      <c r="O750" s="1">
        <v>0</v>
      </c>
      <c r="P750" s="1">
        <v>0</v>
      </c>
      <c r="Q750" s="1">
        <v>7.7979799999999995E-4</v>
      </c>
    </row>
    <row r="751" spans="1:17" x14ac:dyDescent="0.3">
      <c r="A751" s="1">
        <v>11</v>
      </c>
      <c r="B751" s="24">
        <f t="shared" si="22"/>
        <v>0.83263888888888893</v>
      </c>
      <c r="C751" s="23">
        <f t="shared" si="23"/>
        <v>44070</v>
      </c>
      <c r="D751" s="23">
        <v>44070.832640000001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8.6944799999999999E-4</v>
      </c>
      <c r="M751" s="1">
        <v>0</v>
      </c>
      <c r="N751" s="1">
        <v>4.7879200000000002E-4</v>
      </c>
      <c r="O751" s="1">
        <v>4.3423600000000001E-4</v>
      </c>
      <c r="P751" s="1">
        <v>0</v>
      </c>
      <c r="Q751" s="1">
        <v>7.7979799999999995E-4</v>
      </c>
    </row>
    <row r="752" spans="1:17" x14ac:dyDescent="0.3">
      <c r="A752" s="1">
        <v>11</v>
      </c>
      <c r="B752" s="24">
        <f t="shared" si="22"/>
        <v>0.83333333333333337</v>
      </c>
      <c r="C752" s="23">
        <f t="shared" si="23"/>
        <v>44070</v>
      </c>
      <c r="D752" s="23">
        <v>44070.833330000001</v>
      </c>
      <c r="E752" s="1">
        <v>0</v>
      </c>
      <c r="F752" s="1">
        <v>2.84374E-4</v>
      </c>
      <c r="G752" s="1">
        <v>0</v>
      </c>
      <c r="H752" s="1">
        <v>6.1665500000000002E-4</v>
      </c>
      <c r="I752" s="1">
        <v>0</v>
      </c>
      <c r="J752" s="1">
        <v>0</v>
      </c>
      <c r="K752" s="1">
        <v>0</v>
      </c>
      <c r="L752" s="1">
        <v>8.6944799999999999E-4</v>
      </c>
      <c r="M752" s="1">
        <v>0</v>
      </c>
      <c r="N752" s="1">
        <v>4.7879200000000002E-4</v>
      </c>
      <c r="O752" s="1">
        <v>0</v>
      </c>
      <c r="P752" s="1">
        <v>0</v>
      </c>
      <c r="Q752" s="1">
        <v>7.7979799999999995E-4</v>
      </c>
    </row>
    <row r="753" spans="1:17" x14ac:dyDescent="0.3">
      <c r="A753" s="1">
        <v>11</v>
      </c>
      <c r="B753" s="24">
        <f t="shared" si="22"/>
        <v>0.8340277777777777</v>
      </c>
      <c r="C753" s="23">
        <f t="shared" si="23"/>
        <v>44070</v>
      </c>
      <c r="D753" s="23">
        <v>44070.834029999998</v>
      </c>
      <c r="E753" s="1">
        <v>0</v>
      </c>
      <c r="F753" s="1">
        <v>2.84374E-4</v>
      </c>
      <c r="G753" s="1">
        <v>0</v>
      </c>
      <c r="H753" s="1">
        <v>0</v>
      </c>
      <c r="I753" s="1">
        <v>8.6704999999999996E-4</v>
      </c>
      <c r="J753" s="1">
        <v>0</v>
      </c>
      <c r="K753" s="1">
        <v>0</v>
      </c>
      <c r="L753" s="1">
        <v>8.6944799999999999E-4</v>
      </c>
      <c r="M753" s="1">
        <v>0</v>
      </c>
      <c r="N753" s="1">
        <v>0</v>
      </c>
      <c r="O753" s="1">
        <v>4.3423600000000001E-4</v>
      </c>
      <c r="P753" s="1">
        <v>3.9871299999999998E-4</v>
      </c>
      <c r="Q753" s="1">
        <v>7.7979799999999995E-4</v>
      </c>
    </row>
    <row r="754" spans="1:17" x14ac:dyDescent="0.3">
      <c r="A754" s="1">
        <v>11</v>
      </c>
      <c r="B754" s="24">
        <f t="shared" si="22"/>
        <v>0.83472222222222225</v>
      </c>
      <c r="C754" s="23">
        <f t="shared" si="23"/>
        <v>44070</v>
      </c>
      <c r="D754" s="23">
        <v>44070.834719999999</v>
      </c>
      <c r="E754" s="1">
        <v>0</v>
      </c>
      <c r="F754" s="1">
        <v>2.84374E-4</v>
      </c>
      <c r="G754" s="1">
        <v>0</v>
      </c>
      <c r="H754" s="1">
        <v>0</v>
      </c>
      <c r="I754" s="1">
        <v>0</v>
      </c>
      <c r="J754" s="1">
        <v>0</v>
      </c>
      <c r="K754" s="1">
        <v>5.5553799999999995E-4</v>
      </c>
      <c r="L754" s="1">
        <v>0</v>
      </c>
      <c r="M754" s="1">
        <v>0</v>
      </c>
      <c r="N754" s="1">
        <v>4.7879200000000002E-4</v>
      </c>
      <c r="O754" s="1">
        <v>0</v>
      </c>
      <c r="P754" s="1">
        <v>0</v>
      </c>
      <c r="Q754" s="1">
        <v>0</v>
      </c>
    </row>
    <row r="755" spans="1:17" x14ac:dyDescent="0.3">
      <c r="A755" s="1">
        <v>11</v>
      </c>
      <c r="B755" s="24">
        <f t="shared" si="22"/>
        <v>0.8354166666666667</v>
      </c>
      <c r="C755" s="23">
        <f t="shared" si="23"/>
        <v>44070</v>
      </c>
      <c r="D755" s="23">
        <v>44070.835420000003</v>
      </c>
      <c r="E755" s="1">
        <v>0</v>
      </c>
      <c r="F755" s="1">
        <v>0</v>
      </c>
      <c r="G755" s="1">
        <v>0</v>
      </c>
      <c r="H755" s="1">
        <v>6.1665500000000002E-4</v>
      </c>
      <c r="I755" s="1">
        <v>0</v>
      </c>
      <c r="J755" s="1">
        <v>0</v>
      </c>
      <c r="K755" s="1">
        <v>0</v>
      </c>
      <c r="L755" s="1">
        <v>8.6944799999999999E-4</v>
      </c>
      <c r="M755" s="1">
        <v>0</v>
      </c>
      <c r="N755" s="1">
        <v>0</v>
      </c>
      <c r="O755" s="1">
        <v>4.3423600000000001E-4</v>
      </c>
      <c r="P755" s="1">
        <v>0</v>
      </c>
      <c r="Q755" s="1">
        <v>7.7979799999999995E-4</v>
      </c>
    </row>
    <row r="756" spans="1:17" x14ac:dyDescent="0.3">
      <c r="A756" s="1">
        <v>11</v>
      </c>
      <c r="B756" s="24">
        <f t="shared" si="22"/>
        <v>0.83611111111111114</v>
      </c>
      <c r="C756" s="23">
        <f t="shared" si="23"/>
        <v>44070</v>
      </c>
      <c r="D756" s="23">
        <v>44070.836109999997</v>
      </c>
      <c r="E756" s="1">
        <v>0</v>
      </c>
      <c r="F756" s="1">
        <v>2.84374E-4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8.6944799999999999E-4</v>
      </c>
      <c r="M756" s="1">
        <v>0</v>
      </c>
      <c r="N756" s="1">
        <v>4.7879200000000002E-4</v>
      </c>
      <c r="O756" s="1">
        <v>0</v>
      </c>
      <c r="P756" s="1">
        <v>0</v>
      </c>
      <c r="Q756" s="1">
        <v>7.7979799999999995E-4</v>
      </c>
    </row>
    <row r="757" spans="1:17" x14ac:dyDescent="0.3">
      <c r="A757" s="1">
        <v>11</v>
      </c>
      <c r="B757" s="24">
        <f t="shared" si="22"/>
        <v>0.83680555555555547</v>
      </c>
      <c r="C757" s="23">
        <f t="shared" si="23"/>
        <v>44070</v>
      </c>
      <c r="D757" s="23">
        <v>44070.836810000001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4.3423600000000001E-4</v>
      </c>
      <c r="P757" s="1">
        <v>0</v>
      </c>
      <c r="Q757" s="1">
        <v>7.7979799999999995E-4</v>
      </c>
    </row>
    <row r="758" spans="1:17" x14ac:dyDescent="0.3">
      <c r="A758" s="1">
        <v>11</v>
      </c>
      <c r="B758" s="24">
        <f t="shared" si="22"/>
        <v>0.83750000000000002</v>
      </c>
      <c r="C758" s="23">
        <f t="shared" si="23"/>
        <v>44070</v>
      </c>
      <c r="D758" s="23">
        <v>44070.837500000001</v>
      </c>
      <c r="E758" s="1">
        <v>0</v>
      </c>
      <c r="F758" s="1">
        <v>2.84374E-4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8.6944799999999999E-4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</row>
    <row r="759" spans="1:17" x14ac:dyDescent="0.3">
      <c r="A759" s="1">
        <v>11</v>
      </c>
      <c r="B759" s="24">
        <f t="shared" si="22"/>
        <v>0.83819444444444446</v>
      </c>
      <c r="C759" s="23">
        <f t="shared" si="23"/>
        <v>44070</v>
      </c>
      <c r="D759" s="23">
        <v>44070.838190000002</v>
      </c>
      <c r="E759" s="1">
        <v>0</v>
      </c>
      <c r="F759" s="1">
        <v>0</v>
      </c>
      <c r="G759" s="1">
        <v>0</v>
      </c>
      <c r="H759" s="1">
        <v>6.1665500000000002E-4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4.7879200000000002E-4</v>
      </c>
      <c r="O759" s="1">
        <v>0</v>
      </c>
      <c r="P759" s="1">
        <v>0</v>
      </c>
      <c r="Q759" s="1">
        <v>7.7979799999999995E-4</v>
      </c>
    </row>
    <row r="760" spans="1:17" x14ac:dyDescent="0.3">
      <c r="A760" s="1">
        <v>11</v>
      </c>
      <c r="B760" s="24">
        <f t="shared" si="22"/>
        <v>0.83888888888888891</v>
      </c>
      <c r="C760" s="23">
        <f t="shared" si="23"/>
        <v>44070</v>
      </c>
      <c r="D760" s="23">
        <v>44070.838889999999</v>
      </c>
      <c r="E760" s="1">
        <v>0</v>
      </c>
      <c r="F760" s="1">
        <v>2.84374E-4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8.6944799999999999E-4</v>
      </c>
      <c r="M760" s="1">
        <v>0</v>
      </c>
      <c r="N760" s="1">
        <v>0</v>
      </c>
      <c r="O760" s="1">
        <v>4.3423600000000001E-4</v>
      </c>
      <c r="P760" s="1">
        <v>0</v>
      </c>
      <c r="Q760" s="1">
        <v>0</v>
      </c>
    </row>
    <row r="761" spans="1:17" x14ac:dyDescent="0.3">
      <c r="A761" s="1">
        <v>11</v>
      </c>
      <c r="B761" s="24">
        <f t="shared" si="22"/>
        <v>0.83958333333333324</v>
      </c>
      <c r="C761" s="23">
        <f t="shared" si="23"/>
        <v>44070</v>
      </c>
      <c r="D761" s="23">
        <v>44070.83958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7.7979799999999995E-4</v>
      </c>
    </row>
    <row r="762" spans="1:17" x14ac:dyDescent="0.3">
      <c r="A762" s="1">
        <v>11</v>
      </c>
      <c r="B762" s="24">
        <f t="shared" si="22"/>
        <v>0.84027777777777779</v>
      </c>
      <c r="C762" s="23">
        <f t="shared" si="23"/>
        <v>44070</v>
      </c>
      <c r="D762" s="23">
        <v>44070.840279999997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5.5553799999999995E-4</v>
      </c>
      <c r="L762" s="1">
        <v>0</v>
      </c>
      <c r="M762" s="1">
        <v>0</v>
      </c>
      <c r="N762" s="1">
        <v>0</v>
      </c>
      <c r="O762" s="1">
        <v>4.3423600000000001E-4</v>
      </c>
      <c r="P762" s="1">
        <v>0</v>
      </c>
      <c r="Q762" s="1">
        <v>0</v>
      </c>
    </row>
    <row r="763" spans="1:17" x14ac:dyDescent="0.3">
      <c r="A763" s="1">
        <v>11</v>
      </c>
      <c r="B763" s="24">
        <f t="shared" si="22"/>
        <v>0.84097222222222223</v>
      </c>
      <c r="C763" s="23">
        <f t="shared" si="23"/>
        <v>44070</v>
      </c>
      <c r="D763" s="23">
        <v>44070.840969999997</v>
      </c>
      <c r="E763" s="1">
        <v>0</v>
      </c>
      <c r="F763" s="1">
        <v>0</v>
      </c>
      <c r="G763" s="1">
        <v>0</v>
      </c>
      <c r="H763" s="1">
        <v>0</v>
      </c>
      <c r="I763" s="1">
        <v>8.6704999999999996E-4</v>
      </c>
      <c r="J763" s="1">
        <v>0</v>
      </c>
      <c r="K763" s="1">
        <v>0</v>
      </c>
      <c r="L763" s="1">
        <v>8.6944799999999999E-4</v>
      </c>
      <c r="M763" s="1">
        <v>0</v>
      </c>
      <c r="N763" s="1">
        <v>4.7879200000000002E-4</v>
      </c>
      <c r="O763" s="1">
        <v>0</v>
      </c>
      <c r="P763" s="1">
        <v>0</v>
      </c>
      <c r="Q763" s="1">
        <v>7.7979799999999995E-4</v>
      </c>
    </row>
    <row r="764" spans="1:17" x14ac:dyDescent="0.3">
      <c r="A764" s="1">
        <v>11</v>
      </c>
      <c r="B764" s="24">
        <f t="shared" si="22"/>
        <v>0.84166666666666667</v>
      </c>
      <c r="C764" s="23">
        <f t="shared" si="23"/>
        <v>44070</v>
      </c>
      <c r="D764" s="23">
        <v>44070.841670000002</v>
      </c>
      <c r="E764" s="1">
        <v>0</v>
      </c>
      <c r="F764" s="1">
        <v>2.84374E-4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8.27073E-4</v>
      </c>
      <c r="N764" s="1">
        <v>0</v>
      </c>
      <c r="O764" s="1">
        <v>0</v>
      </c>
      <c r="P764" s="1">
        <v>0</v>
      </c>
      <c r="Q764" s="1">
        <v>0</v>
      </c>
    </row>
    <row r="765" spans="1:17" x14ac:dyDescent="0.3">
      <c r="A765" s="1">
        <v>11</v>
      </c>
      <c r="B765" s="24">
        <f t="shared" si="22"/>
        <v>0.84236111111111101</v>
      </c>
      <c r="C765" s="23">
        <f t="shared" si="23"/>
        <v>44070</v>
      </c>
      <c r="D765" s="23">
        <v>44070.842360000002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4.3423600000000001E-4</v>
      </c>
      <c r="P765" s="1">
        <v>0</v>
      </c>
      <c r="Q765" s="1">
        <v>7.7979799999999995E-4</v>
      </c>
    </row>
    <row r="766" spans="1:17" x14ac:dyDescent="0.3">
      <c r="A766" s="1">
        <v>11</v>
      </c>
      <c r="B766" s="24">
        <f t="shared" si="22"/>
        <v>0.84305555555555556</v>
      </c>
      <c r="C766" s="23">
        <f t="shared" si="23"/>
        <v>44070</v>
      </c>
      <c r="D766" s="23">
        <v>44070.843059999999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8.6944799999999999E-4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</row>
    <row r="767" spans="1:17" x14ac:dyDescent="0.3">
      <c r="A767" s="1">
        <v>11</v>
      </c>
      <c r="B767" s="24">
        <f t="shared" si="22"/>
        <v>0.84375</v>
      </c>
      <c r="C767" s="23">
        <f t="shared" si="23"/>
        <v>44070</v>
      </c>
      <c r="D767" s="23">
        <v>44070.84375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4.3423600000000001E-4</v>
      </c>
      <c r="P767" s="1">
        <v>0</v>
      </c>
      <c r="Q767" s="1">
        <v>7.7979799999999995E-4</v>
      </c>
    </row>
    <row r="768" spans="1:17" x14ac:dyDescent="0.3">
      <c r="A768" s="1">
        <v>11</v>
      </c>
      <c r="B768" s="24">
        <f t="shared" si="22"/>
        <v>0.84444444444444444</v>
      </c>
      <c r="C768" s="23">
        <f t="shared" si="23"/>
        <v>44070</v>
      </c>
      <c r="D768" s="23">
        <v>44070.844440000001</v>
      </c>
      <c r="E768" s="1">
        <v>0</v>
      </c>
      <c r="F768" s="1">
        <v>0</v>
      </c>
      <c r="G768" s="1">
        <v>0</v>
      </c>
      <c r="H768" s="1">
        <v>6.1665500000000002E-4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</row>
    <row r="769" spans="1:17" x14ac:dyDescent="0.3">
      <c r="A769" s="1">
        <v>11</v>
      </c>
      <c r="B769" s="24">
        <f t="shared" si="22"/>
        <v>0.84583333333333333</v>
      </c>
      <c r="C769" s="23">
        <f t="shared" si="23"/>
        <v>44070</v>
      </c>
      <c r="D769" s="23">
        <v>44070.845829999998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4.3423600000000001E-4</v>
      </c>
      <c r="P769" s="1">
        <v>0</v>
      </c>
      <c r="Q769" s="1">
        <v>7.7979799999999995E-4</v>
      </c>
    </row>
    <row r="770" spans="1:17" x14ac:dyDescent="0.3">
      <c r="A770" s="1">
        <v>11</v>
      </c>
      <c r="B770" s="24">
        <f t="shared" si="22"/>
        <v>0.84652777777777777</v>
      </c>
      <c r="C770" s="23">
        <f t="shared" si="23"/>
        <v>44070</v>
      </c>
      <c r="D770" s="23">
        <v>44070.846530000003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8.6944799999999999E-4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</row>
    <row r="771" spans="1:17" x14ac:dyDescent="0.3">
      <c r="A771" s="1">
        <v>12</v>
      </c>
      <c r="B771" s="24">
        <f t="shared" ref="B771:B834" si="24">TIME(HOUR(D771),MINUTE(D771),SECOND(D771))</f>
        <v>0.6118055555555556</v>
      </c>
      <c r="C771" s="23">
        <f t="shared" ref="C771:C834" si="25">DATE(YEAR(D771),MONTH(D771),DAY(D771))</f>
        <v>44071</v>
      </c>
      <c r="D771" s="23">
        <v>44071.611810000002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</row>
    <row r="772" spans="1:17" x14ac:dyDescent="0.3">
      <c r="A772" s="1">
        <v>12</v>
      </c>
      <c r="B772" s="24">
        <f t="shared" si="24"/>
        <v>0.61249999999999993</v>
      </c>
      <c r="C772" s="23">
        <f t="shared" si="25"/>
        <v>44071</v>
      </c>
      <c r="D772" s="23">
        <v>44071.612500000003</v>
      </c>
      <c r="E772" s="1">
        <v>0.41163772199999998</v>
      </c>
      <c r="F772" s="1">
        <v>0</v>
      </c>
      <c r="G772" s="1">
        <v>0</v>
      </c>
      <c r="H772" s="1">
        <v>6.1665500000000002E-4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</row>
    <row r="773" spans="1:17" x14ac:dyDescent="0.3">
      <c r="A773" s="1">
        <v>12</v>
      </c>
      <c r="B773" s="24">
        <f t="shared" si="24"/>
        <v>0.61319444444444449</v>
      </c>
      <c r="C773" s="23">
        <f t="shared" si="25"/>
        <v>44071</v>
      </c>
      <c r="D773" s="23">
        <v>44071.613189999996</v>
      </c>
      <c r="E773" s="1">
        <v>2.1128401619999999</v>
      </c>
      <c r="F773" s="1">
        <v>2.84374E-4</v>
      </c>
      <c r="G773" s="1">
        <v>0</v>
      </c>
      <c r="H773" s="1">
        <v>0</v>
      </c>
      <c r="I773" s="1">
        <v>1.734345E-3</v>
      </c>
      <c r="J773" s="1">
        <v>7.6346900000000002E-4</v>
      </c>
      <c r="K773" s="1">
        <v>0</v>
      </c>
      <c r="L773" s="1">
        <v>8.6944799999999999E-4</v>
      </c>
      <c r="M773" s="1">
        <v>0</v>
      </c>
      <c r="N773" s="1">
        <v>0</v>
      </c>
      <c r="O773" s="1">
        <v>0</v>
      </c>
      <c r="P773" s="1">
        <v>3.9871299999999998E-4</v>
      </c>
      <c r="Q773" s="1">
        <v>0</v>
      </c>
    </row>
    <row r="774" spans="1:17" x14ac:dyDescent="0.3">
      <c r="A774" s="1">
        <v>12</v>
      </c>
      <c r="B774" s="24">
        <f t="shared" si="24"/>
        <v>0.61388888888888882</v>
      </c>
      <c r="C774" s="23">
        <f t="shared" si="25"/>
        <v>44071</v>
      </c>
      <c r="D774" s="23">
        <v>44071.613890000001</v>
      </c>
      <c r="E774" s="1">
        <v>2.2678547099999999</v>
      </c>
      <c r="F774" s="1">
        <v>7.1333229999999996E-3</v>
      </c>
      <c r="G774" s="1">
        <v>4.5362199999999999E-4</v>
      </c>
      <c r="H774" s="1">
        <v>6.1743570000000001E-3</v>
      </c>
      <c r="I774" s="1">
        <v>2.6018830000000001E-3</v>
      </c>
      <c r="J774" s="1">
        <v>7.6346900000000002E-4</v>
      </c>
      <c r="K774" s="1">
        <v>1.6670820000000001E-3</v>
      </c>
      <c r="L774" s="1">
        <v>4.2889699000000003E-2</v>
      </c>
      <c r="M774" s="1">
        <v>2.4819180000000001E-3</v>
      </c>
      <c r="N774" s="1">
        <v>1.436781E-3</v>
      </c>
      <c r="O774" s="1">
        <v>8.68595E-4</v>
      </c>
      <c r="P774" s="1">
        <v>1.3619063000000001E-2</v>
      </c>
      <c r="Q774" s="1">
        <v>7.7979799999999995E-4</v>
      </c>
    </row>
    <row r="775" spans="1:17" x14ac:dyDescent="0.3">
      <c r="A775" s="1">
        <v>12</v>
      </c>
      <c r="B775" s="24">
        <f t="shared" si="24"/>
        <v>0.61458333333333337</v>
      </c>
      <c r="C775" s="23">
        <f t="shared" si="25"/>
        <v>44071</v>
      </c>
      <c r="D775" s="23">
        <v>44071.614580000001</v>
      </c>
      <c r="E775" s="1">
        <v>2.4228115109999999</v>
      </c>
      <c r="F775" s="1">
        <v>1.7203474999999999E-2</v>
      </c>
      <c r="G775" s="1">
        <v>9.0737200000000004E-4</v>
      </c>
      <c r="H775" s="1">
        <v>3.2295320000000002E-2</v>
      </c>
      <c r="I775" s="1">
        <v>1.734345E-3</v>
      </c>
      <c r="J775" s="1">
        <v>2.2910529999999999E-3</v>
      </c>
      <c r="K775" s="1">
        <v>3.8920460000000001E-3</v>
      </c>
      <c r="L775" s="1">
        <v>5.1714290000000003E-2</v>
      </c>
      <c r="M775" s="1">
        <v>3.4936897000000001E-2</v>
      </c>
      <c r="N775" s="1">
        <v>5.7543969999999996E-3</v>
      </c>
      <c r="O775" s="1">
        <v>1.0018307000000001E-2</v>
      </c>
      <c r="P775" s="1">
        <v>2.4120545E-2</v>
      </c>
      <c r="Q775" s="1">
        <v>7.7979799999999995E-4</v>
      </c>
    </row>
    <row r="776" spans="1:17" x14ac:dyDescent="0.3">
      <c r="A776" s="1">
        <v>12</v>
      </c>
      <c r="B776" s="24">
        <f t="shared" si="24"/>
        <v>0.61527777777777781</v>
      </c>
      <c r="C776" s="23">
        <f t="shared" si="25"/>
        <v>44071</v>
      </c>
      <c r="D776" s="23">
        <v>44071.615279999998</v>
      </c>
      <c r="E776" s="1">
        <v>1.95799882</v>
      </c>
      <c r="F776" s="1">
        <v>2.6449733999999999E-2</v>
      </c>
      <c r="G776" s="1">
        <v>4.9968640000000002E-3</v>
      </c>
      <c r="H776" s="1">
        <v>3.7305126000000001E-2</v>
      </c>
      <c r="I776" s="1">
        <v>4.3376910000000003E-3</v>
      </c>
      <c r="J776" s="1">
        <v>9.1758069999999994E-3</v>
      </c>
      <c r="K776" s="1">
        <v>6.6767650000000003E-3</v>
      </c>
      <c r="L776" s="1">
        <v>4.6416635999999997E-2</v>
      </c>
      <c r="M776" s="1">
        <v>4.7513121999999998E-2</v>
      </c>
      <c r="N776" s="1">
        <v>6.234804E-3</v>
      </c>
      <c r="O776" s="1">
        <v>1.4394176999999999E-2</v>
      </c>
      <c r="P776" s="1">
        <v>2.3715256000000001E-2</v>
      </c>
      <c r="Q776" s="1">
        <v>2.3400539999999998E-3</v>
      </c>
    </row>
    <row r="777" spans="1:17" x14ac:dyDescent="0.3">
      <c r="A777" s="1">
        <v>12</v>
      </c>
      <c r="B777" s="24">
        <f t="shared" si="24"/>
        <v>0.61597222222222225</v>
      </c>
      <c r="C777" s="23">
        <f t="shared" si="25"/>
        <v>44071</v>
      </c>
      <c r="D777" s="23">
        <v>44071.615969999999</v>
      </c>
      <c r="E777" s="1">
        <v>0.77209574299999995</v>
      </c>
      <c r="F777" s="1">
        <v>2.5293952000000001E-2</v>
      </c>
      <c r="G777" s="1">
        <v>2.7236489999999999E-3</v>
      </c>
      <c r="H777" s="1">
        <v>4.2314932E-2</v>
      </c>
      <c r="I777" s="1">
        <v>4.3376910000000003E-3</v>
      </c>
      <c r="J777" s="1">
        <v>1.4542621E-2</v>
      </c>
      <c r="K777" s="1">
        <v>7.7917439999999998E-3</v>
      </c>
      <c r="L777" s="1">
        <v>4.8181554000000001E-2</v>
      </c>
      <c r="M777" s="1">
        <v>4.1637775000000002E-2</v>
      </c>
      <c r="N777" s="1">
        <v>6.234804E-3</v>
      </c>
      <c r="O777" s="1">
        <v>1.3518031E-2</v>
      </c>
      <c r="P777" s="1">
        <v>2.4120545E-2</v>
      </c>
      <c r="Q777" s="1">
        <v>1.5637620000000001E-2</v>
      </c>
    </row>
    <row r="778" spans="1:17" x14ac:dyDescent="0.3">
      <c r="A778" s="1">
        <v>12</v>
      </c>
      <c r="B778" s="24">
        <f t="shared" si="24"/>
        <v>0.6166666666666667</v>
      </c>
      <c r="C778" s="23">
        <f t="shared" si="25"/>
        <v>44071</v>
      </c>
      <c r="D778" s="23">
        <v>44071.616670000003</v>
      </c>
      <c r="E778" s="1">
        <v>0.97810276900000004</v>
      </c>
      <c r="F778" s="1">
        <v>2.4138169000000001E-2</v>
      </c>
      <c r="G778" s="1">
        <v>6.8177289999999998E-3</v>
      </c>
      <c r="H778" s="1">
        <v>4.7324737999999998E-2</v>
      </c>
      <c r="I778" s="1">
        <v>1.734345E-3</v>
      </c>
      <c r="J778" s="1">
        <v>1.0708110999999999E-2</v>
      </c>
      <c r="K778" s="1">
        <v>8.9073480000000007E-3</v>
      </c>
      <c r="L778" s="1">
        <v>4.9947439000000003E-2</v>
      </c>
      <c r="M778" s="1">
        <v>1.8249308999999998E-2</v>
      </c>
      <c r="N778" s="1">
        <v>5.2741239999999998E-3</v>
      </c>
      <c r="O778" s="1">
        <v>1.0455347E-2</v>
      </c>
      <c r="P778" s="1">
        <v>2.3715256000000001E-2</v>
      </c>
      <c r="Q778" s="1">
        <v>3.0574324E-2</v>
      </c>
    </row>
    <row r="779" spans="1:17" x14ac:dyDescent="0.3">
      <c r="A779" s="1">
        <v>12</v>
      </c>
      <c r="B779" s="24">
        <f t="shared" si="24"/>
        <v>0.61736111111111114</v>
      </c>
      <c r="C779" s="23">
        <f t="shared" si="25"/>
        <v>44071</v>
      </c>
      <c r="D779" s="23">
        <v>44071.617359999997</v>
      </c>
      <c r="E779" s="1">
        <v>0.77205234</v>
      </c>
      <c r="F779" s="1">
        <v>2.2982387E-2</v>
      </c>
      <c r="G779" s="1">
        <v>6.3623209999999998E-3</v>
      </c>
      <c r="H779" s="1">
        <v>4.2940385999999997E-2</v>
      </c>
      <c r="I779" s="1">
        <v>2.6018830000000001E-3</v>
      </c>
      <c r="J779" s="1">
        <v>9.1758069999999994E-3</v>
      </c>
      <c r="K779" s="1">
        <v>8.9073480000000007E-3</v>
      </c>
      <c r="L779" s="1">
        <v>5.0830743999999997E-2</v>
      </c>
      <c r="M779" s="1">
        <v>1.8249308999999998E-2</v>
      </c>
      <c r="N779" s="1">
        <v>5.2741239999999998E-3</v>
      </c>
      <c r="O779" s="1">
        <v>1.0892509E-2</v>
      </c>
      <c r="P779" s="1">
        <v>2.290501E-2</v>
      </c>
      <c r="Q779" s="1">
        <v>3.1362645000000001E-2</v>
      </c>
    </row>
    <row r="780" spans="1:17" x14ac:dyDescent="0.3">
      <c r="A780" s="1">
        <v>12</v>
      </c>
      <c r="B780" s="24">
        <f t="shared" si="24"/>
        <v>0.61805555555555558</v>
      </c>
      <c r="C780" s="23">
        <f t="shared" si="25"/>
        <v>44071</v>
      </c>
      <c r="D780" s="23">
        <v>44071.618060000001</v>
      </c>
      <c r="E780" s="1">
        <v>0.20577542300000001</v>
      </c>
      <c r="F780" s="1">
        <v>2.1826603999999999E-2</v>
      </c>
      <c r="G780" s="1">
        <v>5.4518889999999997E-3</v>
      </c>
      <c r="H780" s="1">
        <v>3.7305126000000001E-2</v>
      </c>
      <c r="I780" s="1">
        <v>3.4696649999999998E-3</v>
      </c>
      <c r="J780" s="1">
        <v>9.1758069999999994E-3</v>
      </c>
      <c r="K780" s="1">
        <v>9.4653830000000008E-3</v>
      </c>
      <c r="L780" s="1">
        <v>5.1714290000000003E-2</v>
      </c>
      <c r="M780" s="1">
        <v>1.8249308999999998E-2</v>
      </c>
      <c r="N780" s="1">
        <v>5.2741239999999998E-3</v>
      </c>
      <c r="O780" s="1">
        <v>1.0455347E-2</v>
      </c>
      <c r="P780" s="1">
        <v>2.3715256000000001E-2</v>
      </c>
      <c r="Q780" s="1">
        <v>2.8210668000000001E-2</v>
      </c>
    </row>
    <row r="781" spans="1:17" x14ac:dyDescent="0.3">
      <c r="A781" s="1">
        <v>12</v>
      </c>
      <c r="B781" s="24">
        <f t="shared" si="24"/>
        <v>0.61875000000000002</v>
      </c>
      <c r="C781" s="23">
        <f t="shared" si="25"/>
        <v>44071</v>
      </c>
      <c r="D781" s="23">
        <v>44071.618750000001</v>
      </c>
      <c r="E781" s="1">
        <v>0.154320706</v>
      </c>
      <c r="F781" s="1">
        <v>2.0670821999999998E-2</v>
      </c>
      <c r="G781" s="1">
        <v>6.8177289999999998E-3</v>
      </c>
      <c r="H781" s="1">
        <v>3.1669864999999998E-2</v>
      </c>
      <c r="I781" s="1">
        <v>1.734345E-3</v>
      </c>
      <c r="J781" s="1">
        <v>8.4099759999999996E-3</v>
      </c>
      <c r="K781" s="1">
        <v>8.3494680000000005E-3</v>
      </c>
      <c r="L781" s="1">
        <v>4.5534538999999999E-2</v>
      </c>
      <c r="M781" s="1">
        <v>1.243052E-2</v>
      </c>
      <c r="N781" s="1">
        <v>4.7939849999999997E-3</v>
      </c>
      <c r="O781" s="1">
        <v>7.3986199999999998E-3</v>
      </c>
      <c r="P781" s="1">
        <v>2.4120545E-2</v>
      </c>
      <c r="Q781" s="1">
        <v>3.5307508000000001E-2</v>
      </c>
    </row>
    <row r="782" spans="1:17" x14ac:dyDescent="0.3">
      <c r="A782" s="1">
        <v>12</v>
      </c>
      <c r="B782" s="24">
        <f t="shared" si="24"/>
        <v>0.61944444444444446</v>
      </c>
      <c r="C782" s="23">
        <f t="shared" si="25"/>
        <v>44071</v>
      </c>
      <c r="D782" s="23">
        <v>44071.619440000002</v>
      </c>
      <c r="E782" s="1">
        <v>0.154320706</v>
      </c>
      <c r="F782" s="1">
        <v>1.9515040000000001E-2</v>
      </c>
      <c r="G782" s="1">
        <v>5.4518889999999997E-3</v>
      </c>
      <c r="H782" s="1">
        <v>1.9196839E-2</v>
      </c>
      <c r="I782" s="1">
        <v>2.6018830000000001E-3</v>
      </c>
      <c r="J782" s="1">
        <v>6.1137700000000001E-3</v>
      </c>
      <c r="K782" s="1">
        <v>5.0054649999999997E-3</v>
      </c>
      <c r="L782" s="1">
        <v>5.2598077E-2</v>
      </c>
      <c r="M782" s="1">
        <v>9.1106020000000006E-3</v>
      </c>
      <c r="N782" s="1">
        <v>5.2741239999999998E-3</v>
      </c>
      <c r="O782" s="1">
        <v>5.2188950000000003E-3</v>
      </c>
      <c r="P782" s="1">
        <v>2.4525834999999999E-2</v>
      </c>
      <c r="Q782" s="1">
        <v>3.0574324E-2</v>
      </c>
    </row>
    <row r="783" spans="1:17" x14ac:dyDescent="0.3">
      <c r="A783" s="1">
        <v>12</v>
      </c>
      <c r="B783" s="24">
        <f t="shared" si="24"/>
        <v>0.62013888888888891</v>
      </c>
      <c r="C783" s="23">
        <f t="shared" si="25"/>
        <v>44071</v>
      </c>
      <c r="D783" s="23">
        <v>44071.620139999999</v>
      </c>
      <c r="E783" s="1">
        <v>0.102880471</v>
      </c>
      <c r="F783" s="1">
        <v>1.8359257E-2</v>
      </c>
      <c r="G783" s="1">
        <v>3.6325519999999998E-3</v>
      </c>
      <c r="H783" s="1">
        <v>1.6089340000000001E-2</v>
      </c>
      <c r="I783" s="1">
        <v>1.734345E-3</v>
      </c>
      <c r="J783" s="1">
        <v>3.8194959999999999E-3</v>
      </c>
      <c r="K783" s="1">
        <v>3.8920460000000001E-3</v>
      </c>
      <c r="L783" s="1">
        <v>5.1714290000000003E-2</v>
      </c>
      <c r="M783" s="1">
        <v>5.7943999999999999E-3</v>
      </c>
      <c r="N783" s="1">
        <v>4.7939849999999997E-3</v>
      </c>
      <c r="O783" s="1">
        <v>3.9125239999999997E-3</v>
      </c>
      <c r="P783" s="1">
        <v>2.4120545E-2</v>
      </c>
      <c r="Q783" s="1">
        <v>1.6421799000000001E-2</v>
      </c>
    </row>
    <row r="784" spans="1:17" x14ac:dyDescent="0.3">
      <c r="A784" s="1">
        <v>12</v>
      </c>
      <c r="B784" s="24">
        <f t="shared" si="24"/>
        <v>0.62083333333333335</v>
      </c>
      <c r="C784" s="23">
        <f t="shared" si="25"/>
        <v>44071</v>
      </c>
      <c r="D784" s="23">
        <v>44071.62083</v>
      </c>
      <c r="E784" s="1">
        <v>5.1440235000000001E-2</v>
      </c>
      <c r="F784" s="1">
        <v>1.7203474999999999E-2</v>
      </c>
      <c r="G784" s="1">
        <v>3.1780369999999999E-3</v>
      </c>
      <c r="H784" s="1">
        <v>1.1126316000000001E-2</v>
      </c>
      <c r="I784" s="1">
        <v>1.734345E-3</v>
      </c>
      <c r="J784" s="1">
        <v>2.2910529999999999E-3</v>
      </c>
      <c r="K784" s="1">
        <v>2.7792519999999999E-3</v>
      </c>
      <c r="L784" s="1">
        <v>5.2598077E-2</v>
      </c>
      <c r="M784" s="1">
        <v>5.7943999999999999E-3</v>
      </c>
      <c r="N784" s="1">
        <v>5.2741239999999998E-3</v>
      </c>
      <c r="O784" s="1">
        <v>3.4773099999999999E-3</v>
      </c>
      <c r="P784" s="1">
        <v>1.8456576999999998E-2</v>
      </c>
      <c r="Q784" s="1">
        <v>1.4853659E-2</v>
      </c>
    </row>
    <row r="785" spans="1:17" x14ac:dyDescent="0.3">
      <c r="A785" s="1">
        <v>12</v>
      </c>
      <c r="B785" s="24">
        <f t="shared" si="24"/>
        <v>0.62152777777777779</v>
      </c>
      <c r="C785" s="23">
        <f t="shared" si="25"/>
        <v>44071</v>
      </c>
      <c r="D785" s="23">
        <v>44071.621529999997</v>
      </c>
      <c r="E785" s="1">
        <v>0.20577542300000001</v>
      </c>
      <c r="F785" s="1">
        <v>1.6047691999999999E-2</v>
      </c>
      <c r="G785" s="1">
        <v>1.815255E-3</v>
      </c>
      <c r="H785" s="1">
        <v>8.6489519999999997E-3</v>
      </c>
      <c r="I785" s="1">
        <v>1.734345E-3</v>
      </c>
      <c r="J785" s="1">
        <v>2.2910529999999999E-3</v>
      </c>
      <c r="K785" s="1">
        <v>2.2230890000000001E-3</v>
      </c>
      <c r="L785" s="1">
        <v>5.3481863999999997E-2</v>
      </c>
      <c r="M785" s="1">
        <v>4.1376939999999999E-3</v>
      </c>
      <c r="N785" s="1">
        <v>3.8341109999999999E-3</v>
      </c>
      <c r="O785" s="1">
        <v>3.0422190000000001E-3</v>
      </c>
      <c r="P785" s="1">
        <v>1.5632747999999998E-2</v>
      </c>
      <c r="Q785" s="1">
        <v>1.1720003999999999E-2</v>
      </c>
    </row>
    <row r="786" spans="1:17" x14ac:dyDescent="0.3">
      <c r="A786" s="1">
        <v>12</v>
      </c>
      <c r="B786" s="24">
        <f t="shared" si="24"/>
        <v>0.62222222222222223</v>
      </c>
      <c r="C786" s="23">
        <f t="shared" si="25"/>
        <v>44071</v>
      </c>
      <c r="D786" s="23">
        <v>44071.622219999997</v>
      </c>
      <c r="E786" s="1">
        <v>0.30868485699999998</v>
      </c>
      <c r="F786" s="1">
        <v>1.6625425999999999E-2</v>
      </c>
      <c r="G786" s="1">
        <v>1.815255E-3</v>
      </c>
      <c r="H786" s="1">
        <v>8.0300440000000001E-3</v>
      </c>
      <c r="I786" s="1">
        <v>1.734345E-3</v>
      </c>
      <c r="J786" s="1">
        <v>1.527154E-3</v>
      </c>
      <c r="K786" s="1">
        <v>1.6670820000000001E-3</v>
      </c>
      <c r="L786" s="1">
        <v>5.2598077E-2</v>
      </c>
      <c r="M786" s="1">
        <v>4.9659309999999998E-3</v>
      </c>
      <c r="N786" s="1">
        <v>4.7939849999999997E-3</v>
      </c>
      <c r="O786" s="1">
        <v>3.0422190000000001E-3</v>
      </c>
      <c r="P786" s="1">
        <v>1.2814368E-2</v>
      </c>
      <c r="Q786" s="1">
        <v>8.5898490000000001E-3</v>
      </c>
    </row>
    <row r="787" spans="1:17" x14ac:dyDescent="0.3">
      <c r="A787" s="1">
        <v>12</v>
      </c>
      <c r="B787" s="24">
        <f t="shared" si="24"/>
        <v>0.62291666666666667</v>
      </c>
      <c r="C787" s="23">
        <f t="shared" si="25"/>
        <v>44071</v>
      </c>
      <c r="D787" s="23">
        <v>44071.622920000002</v>
      </c>
      <c r="E787" s="1">
        <v>0.20577542300000001</v>
      </c>
      <c r="F787" s="1">
        <v>1.7203474999999999E-2</v>
      </c>
      <c r="G787" s="1">
        <v>1.815255E-3</v>
      </c>
      <c r="H787" s="1">
        <v>1.2366036E-2</v>
      </c>
      <c r="I787" s="1">
        <v>1.734345E-3</v>
      </c>
      <c r="J787" s="1">
        <v>7.6346900000000002E-4</v>
      </c>
      <c r="K787" s="1">
        <v>1.6670820000000001E-3</v>
      </c>
      <c r="L787" s="1">
        <v>5.1714290000000003E-2</v>
      </c>
      <c r="M787" s="1">
        <v>4.1376939999999999E-3</v>
      </c>
      <c r="N787" s="1">
        <v>6.234804E-3</v>
      </c>
      <c r="O787" s="1">
        <v>3.4773099999999999E-3</v>
      </c>
      <c r="P787" s="1">
        <v>1.8456576999999998E-2</v>
      </c>
      <c r="Q787" s="1">
        <v>7.8078569999999996E-3</v>
      </c>
    </row>
    <row r="788" spans="1:17" x14ac:dyDescent="0.3">
      <c r="A788" s="1">
        <v>12</v>
      </c>
      <c r="B788" s="24">
        <f t="shared" si="24"/>
        <v>0.62361111111111112</v>
      </c>
      <c r="C788" s="23">
        <f t="shared" si="25"/>
        <v>44071</v>
      </c>
      <c r="D788" s="23">
        <v>44071.623610000002</v>
      </c>
      <c r="E788" s="1">
        <v>0.25723014</v>
      </c>
      <c r="F788" s="1">
        <v>1.7781524E-2</v>
      </c>
      <c r="G788" s="1">
        <v>1.815255E-3</v>
      </c>
      <c r="H788" s="1">
        <v>1.9818855999999999E-2</v>
      </c>
      <c r="I788" s="1">
        <v>2.6018830000000001E-3</v>
      </c>
      <c r="J788" s="1">
        <v>1.527154E-3</v>
      </c>
      <c r="K788" s="1">
        <v>1.6670820000000001E-3</v>
      </c>
      <c r="L788" s="1">
        <v>4.9947439000000003E-2</v>
      </c>
      <c r="M788" s="1">
        <v>4.9659309999999998E-3</v>
      </c>
      <c r="N788" s="1">
        <v>3.8341109999999999E-3</v>
      </c>
      <c r="O788" s="1">
        <v>3.4773099999999999E-3</v>
      </c>
      <c r="P788" s="1">
        <v>2.4120545E-2</v>
      </c>
      <c r="Q788" s="1">
        <v>7.8078569999999996E-3</v>
      </c>
    </row>
    <row r="789" spans="1:17" x14ac:dyDescent="0.3">
      <c r="A789" s="1">
        <v>12</v>
      </c>
      <c r="B789" s="24">
        <f t="shared" si="24"/>
        <v>0.62430555555555556</v>
      </c>
      <c r="C789" s="23">
        <f t="shared" si="25"/>
        <v>44071</v>
      </c>
      <c r="D789" s="23">
        <v>44071.624309999999</v>
      </c>
      <c r="E789" s="1">
        <v>0.30868485699999998</v>
      </c>
      <c r="F789" s="1">
        <v>1.8359573000000001E-2</v>
      </c>
      <c r="G789" s="1">
        <v>1.815255E-3</v>
      </c>
      <c r="H789" s="1">
        <v>1.6710494999999999E-2</v>
      </c>
      <c r="I789" s="1">
        <v>1.734345E-3</v>
      </c>
      <c r="J789" s="1">
        <v>1.527154E-3</v>
      </c>
      <c r="K789" s="1">
        <v>1.6670820000000001E-3</v>
      </c>
      <c r="L789" s="1">
        <v>4.9064376E-2</v>
      </c>
      <c r="M789" s="1">
        <v>4.9659309999999998E-3</v>
      </c>
      <c r="N789" s="1">
        <v>7.6768339999999996E-3</v>
      </c>
      <c r="O789" s="1">
        <v>3.9125239999999997E-3</v>
      </c>
      <c r="P789" s="1">
        <v>2.5741038000000001E-2</v>
      </c>
      <c r="Q789" s="1">
        <v>9.3720590000000003E-3</v>
      </c>
    </row>
    <row r="790" spans="1:17" x14ac:dyDescent="0.3">
      <c r="A790" s="1">
        <v>12</v>
      </c>
      <c r="B790" s="24">
        <f t="shared" si="24"/>
        <v>0.625</v>
      </c>
      <c r="C790" s="23">
        <f t="shared" si="25"/>
        <v>44071</v>
      </c>
      <c r="D790" s="23">
        <v>44071.625</v>
      </c>
      <c r="E790" s="1">
        <v>0.154320706</v>
      </c>
      <c r="F790" s="1">
        <v>1.8359257E-2</v>
      </c>
      <c r="G790" s="1">
        <v>2.2693879999999998E-3</v>
      </c>
      <c r="H790" s="1">
        <v>1.7953322000000001E-2</v>
      </c>
      <c r="I790" s="1">
        <v>2.6018830000000001E-3</v>
      </c>
      <c r="J790" s="1">
        <v>1.527154E-3</v>
      </c>
      <c r="K790" s="1">
        <v>1.6670820000000001E-3</v>
      </c>
      <c r="L790" s="1">
        <v>4.5534538999999999E-2</v>
      </c>
      <c r="M790" s="1">
        <v>6.6231019999999996E-3</v>
      </c>
      <c r="N790" s="1">
        <v>9.1200710000000004E-3</v>
      </c>
      <c r="O790" s="1">
        <v>3.9125239999999997E-3</v>
      </c>
      <c r="P790" s="1">
        <v>2.4120545E-2</v>
      </c>
      <c r="Q790" s="1">
        <v>1.0154488999999999E-2</v>
      </c>
    </row>
    <row r="791" spans="1:17" x14ac:dyDescent="0.3">
      <c r="A791" s="1">
        <v>12</v>
      </c>
      <c r="B791" s="24">
        <f t="shared" si="24"/>
        <v>0.62569444444444444</v>
      </c>
      <c r="C791" s="23">
        <f t="shared" si="25"/>
        <v>44071</v>
      </c>
      <c r="D791" s="23">
        <v>44071.625690000001</v>
      </c>
      <c r="E791" s="1">
        <v>5.1440235000000001E-2</v>
      </c>
      <c r="F791" s="1">
        <v>1.7203474999999999E-2</v>
      </c>
      <c r="G791" s="1">
        <v>2.7236489999999999E-3</v>
      </c>
      <c r="H791" s="1">
        <v>2.0441045000000001E-2</v>
      </c>
      <c r="I791" s="1">
        <v>2.6018830000000001E-3</v>
      </c>
      <c r="J791" s="1">
        <v>1.527154E-3</v>
      </c>
      <c r="K791" s="1">
        <v>2.2230890000000001E-3</v>
      </c>
      <c r="L791" s="1">
        <v>5.1714290000000003E-2</v>
      </c>
      <c r="M791" s="1">
        <v>5.7943999999999999E-3</v>
      </c>
      <c r="N791" s="1">
        <v>8.6388579999999993E-3</v>
      </c>
      <c r="O791" s="1">
        <v>3.0422190000000001E-3</v>
      </c>
      <c r="P791" s="1">
        <v>2.2500052999999999E-2</v>
      </c>
      <c r="Q791" s="1">
        <v>7.8078569999999996E-3</v>
      </c>
    </row>
    <row r="792" spans="1:17" x14ac:dyDescent="0.3">
      <c r="A792" s="1">
        <v>12</v>
      </c>
      <c r="B792" s="24">
        <f t="shared" si="24"/>
        <v>0.62638888888888888</v>
      </c>
      <c r="C792" s="23">
        <f t="shared" si="25"/>
        <v>44071</v>
      </c>
      <c r="D792" s="23">
        <v>44071.626389999998</v>
      </c>
      <c r="E792" s="1">
        <v>0.102880471</v>
      </c>
      <c r="F792" s="1">
        <v>1.6047691999999999E-2</v>
      </c>
      <c r="G792" s="1">
        <v>2.2693879999999998E-3</v>
      </c>
      <c r="H792" s="1">
        <v>1.3606445999999999E-2</v>
      </c>
      <c r="I792" s="1">
        <v>1.734345E-3</v>
      </c>
      <c r="J792" s="1">
        <v>1.527154E-3</v>
      </c>
      <c r="K792" s="1">
        <v>1.6670820000000001E-3</v>
      </c>
      <c r="L792" s="1">
        <v>4.4652683999999998E-2</v>
      </c>
      <c r="M792" s="1">
        <v>4.9659309999999998E-3</v>
      </c>
      <c r="N792" s="1">
        <v>5.2741239999999998E-3</v>
      </c>
      <c r="O792" s="1">
        <v>2.6072500000000002E-3</v>
      </c>
      <c r="P792" s="1">
        <v>1.482694E-2</v>
      </c>
      <c r="Q792" s="1">
        <v>1.250309E-2</v>
      </c>
    </row>
    <row r="793" spans="1:17" x14ac:dyDescent="0.3">
      <c r="A793" s="1">
        <v>12</v>
      </c>
      <c r="B793" s="24">
        <f t="shared" si="24"/>
        <v>0.62708333333333333</v>
      </c>
      <c r="C793" s="23">
        <f t="shared" si="25"/>
        <v>44071</v>
      </c>
      <c r="D793" s="23">
        <v>44071.627079999998</v>
      </c>
      <c r="E793" s="1">
        <v>0</v>
      </c>
      <c r="F793" s="1">
        <v>1.1149731E-2</v>
      </c>
      <c r="G793" s="1">
        <v>2.2693879999999998E-3</v>
      </c>
      <c r="H793" s="1">
        <v>9.8872879999999993E-3</v>
      </c>
      <c r="I793" s="1">
        <v>1.734345E-3</v>
      </c>
      <c r="J793" s="1">
        <v>7.6346900000000002E-4</v>
      </c>
      <c r="K793" s="1">
        <v>1.6670820000000001E-3</v>
      </c>
      <c r="L793" s="1">
        <v>2.2685041999999999E-2</v>
      </c>
      <c r="M793" s="1">
        <v>4.1376939999999999E-3</v>
      </c>
      <c r="N793" s="1">
        <v>6.7153459999999996E-3</v>
      </c>
      <c r="O793" s="1">
        <v>2.1724029999999998E-3</v>
      </c>
      <c r="P793" s="1">
        <v>1.0402958E-2</v>
      </c>
      <c r="Q793" s="1">
        <v>1.3286394E-2</v>
      </c>
    </row>
    <row r="794" spans="1:17" x14ac:dyDescent="0.3">
      <c r="A794" s="1">
        <v>12</v>
      </c>
      <c r="B794" s="24">
        <f t="shared" si="24"/>
        <v>0.62777777777777777</v>
      </c>
      <c r="C794" s="23">
        <f t="shared" si="25"/>
        <v>44071</v>
      </c>
      <c r="D794" s="23">
        <v>44071.627780000003</v>
      </c>
      <c r="E794" s="1">
        <v>0</v>
      </c>
      <c r="F794" s="1">
        <v>8.8527329999999998E-3</v>
      </c>
      <c r="G794" s="1">
        <v>2.2693879999999998E-3</v>
      </c>
      <c r="H794" s="1">
        <v>7.4113080000000001E-3</v>
      </c>
      <c r="I794" s="1">
        <v>1.734345E-3</v>
      </c>
      <c r="J794" s="1">
        <v>1.527154E-3</v>
      </c>
      <c r="K794" s="1">
        <v>1.6670820000000001E-3</v>
      </c>
      <c r="L794" s="1">
        <v>1.8309729E-2</v>
      </c>
      <c r="M794" s="1">
        <v>2.4819180000000001E-3</v>
      </c>
      <c r="N794" s="1">
        <v>5.7543969999999996E-3</v>
      </c>
      <c r="O794" s="1">
        <v>2.1724029999999998E-3</v>
      </c>
      <c r="P794" s="1">
        <v>7.1939930000000001E-3</v>
      </c>
      <c r="Q794" s="1">
        <v>1.0937137E-2</v>
      </c>
    </row>
    <row r="795" spans="1:17" x14ac:dyDescent="0.3">
      <c r="A795" s="1">
        <v>12</v>
      </c>
      <c r="B795" s="24">
        <f t="shared" si="24"/>
        <v>0.62847222222222221</v>
      </c>
      <c r="C795" s="23">
        <f t="shared" si="25"/>
        <v>44071</v>
      </c>
      <c r="D795" s="23">
        <v>44071.628470000003</v>
      </c>
      <c r="E795" s="1">
        <v>0</v>
      </c>
      <c r="F795" s="1">
        <v>8.2792779999999993E-3</v>
      </c>
      <c r="G795" s="1">
        <v>1.36125E-3</v>
      </c>
      <c r="H795" s="1">
        <v>5.5561409999999997E-3</v>
      </c>
      <c r="I795" s="1">
        <v>8.6704999999999996E-4</v>
      </c>
      <c r="J795" s="1">
        <v>1.527154E-3</v>
      </c>
      <c r="K795" s="1">
        <v>1.6670820000000001E-3</v>
      </c>
      <c r="L795" s="1">
        <v>1.5687464000000002E-2</v>
      </c>
      <c r="M795" s="1">
        <v>2.4819180000000001E-3</v>
      </c>
      <c r="N795" s="1">
        <v>5.2741239999999998E-3</v>
      </c>
      <c r="O795" s="1">
        <v>1.7376780000000001E-3</v>
      </c>
      <c r="P795" s="1">
        <v>5.5921920000000002E-3</v>
      </c>
      <c r="Q795" s="1">
        <v>8.5898490000000001E-3</v>
      </c>
    </row>
    <row r="796" spans="1:17" x14ac:dyDescent="0.3">
      <c r="A796" s="1">
        <v>12</v>
      </c>
      <c r="B796" s="24">
        <f t="shared" si="24"/>
        <v>0.62916666666666665</v>
      </c>
      <c r="C796" s="23">
        <f t="shared" si="25"/>
        <v>44071</v>
      </c>
      <c r="D796" s="23">
        <v>44071.62917</v>
      </c>
      <c r="E796" s="1">
        <v>0</v>
      </c>
      <c r="F796" s="1">
        <v>5.7026689999999996E-3</v>
      </c>
      <c r="G796" s="1">
        <v>1.815255E-3</v>
      </c>
      <c r="H796" s="1">
        <v>4.3202290000000001E-3</v>
      </c>
      <c r="I796" s="1">
        <v>1.734345E-3</v>
      </c>
      <c r="J796" s="1">
        <v>7.6346900000000002E-4</v>
      </c>
      <c r="K796" s="1">
        <v>1.111232E-3</v>
      </c>
      <c r="L796" s="1">
        <v>1.3940506E-2</v>
      </c>
      <c r="M796" s="1">
        <v>2.4819180000000001E-3</v>
      </c>
      <c r="N796" s="1">
        <v>4.3139809999999997E-3</v>
      </c>
      <c r="O796" s="1">
        <v>1.3030749999999999E-3</v>
      </c>
      <c r="P796" s="1">
        <v>4.3920169999999998E-3</v>
      </c>
      <c r="Q796" s="1">
        <v>6.2445319999999997E-3</v>
      </c>
    </row>
    <row r="797" spans="1:17" x14ac:dyDescent="0.3">
      <c r="A797" s="1">
        <v>12</v>
      </c>
      <c r="B797" s="24">
        <f t="shared" si="24"/>
        <v>0.62986111111111109</v>
      </c>
      <c r="C797" s="23">
        <f t="shared" si="25"/>
        <v>44071</v>
      </c>
      <c r="D797" s="23">
        <v>44071.629860000001</v>
      </c>
      <c r="E797" s="1">
        <v>5.1440235000000001E-2</v>
      </c>
      <c r="F797" s="1">
        <v>4.5595799999999997E-3</v>
      </c>
      <c r="G797" s="1">
        <v>1.36125E-3</v>
      </c>
      <c r="H797" s="1">
        <v>4.3202290000000001E-3</v>
      </c>
      <c r="I797" s="1">
        <v>8.6704999999999996E-4</v>
      </c>
      <c r="J797" s="1">
        <v>7.6346900000000002E-4</v>
      </c>
      <c r="K797" s="1">
        <v>1.111232E-3</v>
      </c>
      <c r="L797" s="1">
        <v>1.1321898E-2</v>
      </c>
      <c r="M797" s="1">
        <v>1.6543790000000001E-3</v>
      </c>
      <c r="N797" s="1">
        <v>4.3139809999999997E-3</v>
      </c>
      <c r="O797" s="1">
        <v>1.3030749999999999E-3</v>
      </c>
      <c r="P797" s="1">
        <v>3.5924590000000001E-3</v>
      </c>
      <c r="Q797" s="1">
        <v>5.4631979999999998E-3</v>
      </c>
    </row>
    <row r="798" spans="1:17" x14ac:dyDescent="0.3">
      <c r="A798" s="1">
        <v>12</v>
      </c>
      <c r="B798" s="24">
        <f t="shared" si="24"/>
        <v>0.63055555555555554</v>
      </c>
      <c r="C798" s="23">
        <f t="shared" si="25"/>
        <v>44071</v>
      </c>
      <c r="D798" s="23">
        <v>44071.630559999998</v>
      </c>
      <c r="E798" s="1">
        <v>0</v>
      </c>
      <c r="F798" s="1">
        <v>3.4177679999999998E-3</v>
      </c>
      <c r="G798" s="1">
        <v>9.0737200000000004E-4</v>
      </c>
      <c r="H798" s="1">
        <v>3.08501E-3</v>
      </c>
      <c r="I798" s="1">
        <v>8.6704999999999996E-4</v>
      </c>
      <c r="J798" s="1">
        <v>7.6346900000000002E-4</v>
      </c>
      <c r="K798" s="1">
        <v>1.111232E-3</v>
      </c>
      <c r="L798" s="1">
        <v>9.5773799999999999E-3</v>
      </c>
      <c r="M798" s="1">
        <v>1.6543790000000001E-3</v>
      </c>
      <c r="N798" s="1">
        <v>3.3543760000000001E-3</v>
      </c>
      <c r="O798" s="1">
        <v>1.3030749999999999E-3</v>
      </c>
      <c r="P798" s="1">
        <v>2.79335E-3</v>
      </c>
      <c r="Q798" s="1">
        <v>3.901187E-3</v>
      </c>
    </row>
    <row r="799" spans="1:17" x14ac:dyDescent="0.3">
      <c r="A799" s="1">
        <v>12</v>
      </c>
      <c r="B799" s="24">
        <f t="shared" si="24"/>
        <v>0.63124999999999998</v>
      </c>
      <c r="C799" s="23">
        <f t="shared" si="25"/>
        <v>44071</v>
      </c>
      <c r="D799" s="23">
        <v>44071.631249999999</v>
      </c>
      <c r="E799" s="1">
        <v>0</v>
      </c>
      <c r="F799" s="1">
        <v>3.1325139999999999E-3</v>
      </c>
      <c r="G799" s="1">
        <v>9.0737200000000004E-4</v>
      </c>
      <c r="H799" s="1">
        <v>2.4676609999999999E-3</v>
      </c>
      <c r="I799" s="1">
        <v>8.6704999999999996E-4</v>
      </c>
      <c r="J799" s="1">
        <v>7.6346900000000002E-4</v>
      </c>
      <c r="K799" s="1">
        <v>1.111232E-3</v>
      </c>
      <c r="L799" s="1">
        <v>7.8338379999999992E-3</v>
      </c>
      <c r="M799" s="1">
        <v>8.27073E-4</v>
      </c>
      <c r="N799" s="1">
        <v>3.3543760000000001E-3</v>
      </c>
      <c r="O799" s="1">
        <v>8.68595E-4</v>
      </c>
      <c r="P799" s="1">
        <v>2.3939640000000002E-3</v>
      </c>
      <c r="Q799" s="1">
        <v>3.1205109999999999E-3</v>
      </c>
    </row>
    <row r="800" spans="1:17" x14ac:dyDescent="0.3">
      <c r="A800" s="1">
        <v>12</v>
      </c>
      <c r="B800" s="24">
        <f t="shared" si="24"/>
        <v>0.63194444444444442</v>
      </c>
      <c r="C800" s="23">
        <f t="shared" si="25"/>
        <v>44071</v>
      </c>
      <c r="D800" s="23">
        <v>44071.631939999999</v>
      </c>
      <c r="E800" s="1">
        <v>0</v>
      </c>
      <c r="F800" s="1">
        <v>2.5622470000000001E-3</v>
      </c>
      <c r="G800" s="1">
        <v>9.0737200000000004E-4</v>
      </c>
      <c r="H800" s="1">
        <v>2.4676609999999999E-3</v>
      </c>
      <c r="I800" s="1">
        <v>0</v>
      </c>
      <c r="J800" s="1">
        <v>7.6346900000000002E-4</v>
      </c>
      <c r="K800" s="1">
        <v>5.5553799999999995E-4</v>
      </c>
      <c r="L800" s="1">
        <v>6.962434E-3</v>
      </c>
      <c r="M800" s="1">
        <v>8.27073E-4</v>
      </c>
      <c r="N800" s="1">
        <v>3.3543760000000001E-3</v>
      </c>
      <c r="O800" s="1">
        <v>8.68595E-4</v>
      </c>
      <c r="P800" s="1">
        <v>1.595527E-3</v>
      </c>
      <c r="Q800" s="1">
        <v>3.1205109999999999E-3</v>
      </c>
    </row>
    <row r="801" spans="1:17" x14ac:dyDescent="0.3">
      <c r="A801" s="1">
        <v>12</v>
      </c>
      <c r="B801" s="24">
        <f t="shared" si="24"/>
        <v>0.63263888888888886</v>
      </c>
      <c r="C801" s="23">
        <f t="shared" si="25"/>
        <v>44071</v>
      </c>
      <c r="D801" s="23">
        <v>44071.632640000003</v>
      </c>
      <c r="E801" s="1">
        <v>0</v>
      </c>
      <c r="F801" s="1">
        <v>2.277233E-3</v>
      </c>
      <c r="G801" s="1">
        <v>9.0737200000000004E-4</v>
      </c>
      <c r="H801" s="1">
        <v>1.8504859999999999E-3</v>
      </c>
      <c r="I801" s="1">
        <v>8.6704999999999996E-4</v>
      </c>
      <c r="J801" s="1">
        <v>7.6346900000000002E-4</v>
      </c>
      <c r="K801" s="1">
        <v>5.5553799999999995E-4</v>
      </c>
      <c r="L801" s="1">
        <v>6.0912739999999998E-3</v>
      </c>
      <c r="M801" s="1">
        <v>8.27073E-4</v>
      </c>
      <c r="N801" s="1">
        <v>2.395309E-3</v>
      </c>
      <c r="O801" s="1">
        <v>1.3030749999999999E-3</v>
      </c>
      <c r="P801" s="1">
        <v>1.196477E-3</v>
      </c>
      <c r="Q801" s="1">
        <v>1.559817E-3</v>
      </c>
    </row>
    <row r="802" spans="1:17" x14ac:dyDescent="0.3">
      <c r="A802" s="1">
        <v>12</v>
      </c>
      <c r="B802" s="24">
        <f t="shared" si="24"/>
        <v>0.6333333333333333</v>
      </c>
      <c r="C802" s="23">
        <f t="shared" si="25"/>
        <v>44071</v>
      </c>
      <c r="D802" s="23">
        <v>44071.633329999997</v>
      </c>
      <c r="E802" s="1">
        <v>0.102880471</v>
      </c>
      <c r="F802" s="1">
        <v>1.9922989999999999E-3</v>
      </c>
      <c r="G802" s="1">
        <v>9.0737200000000004E-4</v>
      </c>
      <c r="H802" s="1">
        <v>1.8504859999999999E-3</v>
      </c>
      <c r="I802" s="1">
        <v>8.6704999999999996E-4</v>
      </c>
      <c r="J802" s="1">
        <v>7.6346900000000002E-4</v>
      </c>
      <c r="K802" s="1">
        <v>5.5553799999999995E-4</v>
      </c>
      <c r="L802" s="1">
        <v>6.0912739999999998E-3</v>
      </c>
      <c r="M802" s="1">
        <v>8.27073E-4</v>
      </c>
      <c r="N802" s="1">
        <v>2.395309E-3</v>
      </c>
      <c r="O802" s="1">
        <v>8.68595E-4</v>
      </c>
      <c r="P802" s="1">
        <v>1.196477E-3</v>
      </c>
      <c r="Q802" s="1">
        <v>2.3400539999999998E-3</v>
      </c>
    </row>
    <row r="803" spans="1:17" x14ac:dyDescent="0.3">
      <c r="A803" s="1">
        <v>12</v>
      </c>
      <c r="B803" s="24">
        <f t="shared" si="24"/>
        <v>0.63402777777777775</v>
      </c>
      <c r="C803" s="23">
        <f t="shared" si="25"/>
        <v>44071</v>
      </c>
      <c r="D803" s="23">
        <v>44071.634030000001</v>
      </c>
      <c r="E803" s="1">
        <v>0</v>
      </c>
      <c r="F803" s="1">
        <v>1.7074449999999999E-3</v>
      </c>
      <c r="G803" s="1">
        <v>9.0737200000000004E-4</v>
      </c>
      <c r="H803" s="1">
        <v>1.233484E-3</v>
      </c>
      <c r="I803" s="1">
        <v>0</v>
      </c>
      <c r="J803" s="1">
        <v>0</v>
      </c>
      <c r="K803" s="1">
        <v>5.5553799999999995E-4</v>
      </c>
      <c r="L803" s="1">
        <v>6.962434E-3</v>
      </c>
      <c r="M803" s="1">
        <v>8.27073E-4</v>
      </c>
      <c r="N803" s="1">
        <v>1.915978E-3</v>
      </c>
      <c r="O803" s="1">
        <v>4.3423600000000001E-4</v>
      </c>
      <c r="P803" s="1">
        <v>7.97539E-4</v>
      </c>
      <c r="Q803" s="1">
        <v>1.559817E-3</v>
      </c>
    </row>
    <row r="804" spans="1:17" x14ac:dyDescent="0.3">
      <c r="A804" s="1">
        <v>12</v>
      </c>
      <c r="B804" s="24">
        <f t="shared" si="24"/>
        <v>0.63472222222222219</v>
      </c>
      <c r="C804" s="23">
        <f t="shared" si="25"/>
        <v>44071</v>
      </c>
      <c r="D804" s="23">
        <v>44071.634720000002</v>
      </c>
      <c r="E804" s="1">
        <v>0</v>
      </c>
      <c r="F804" s="1">
        <v>1.7074449999999999E-3</v>
      </c>
      <c r="G804" s="1">
        <v>4.5362199999999999E-4</v>
      </c>
      <c r="H804" s="1">
        <v>1.233484E-3</v>
      </c>
      <c r="I804" s="1">
        <v>0</v>
      </c>
      <c r="J804" s="1">
        <v>7.6346900000000002E-4</v>
      </c>
      <c r="K804" s="1">
        <v>5.5553799999999995E-4</v>
      </c>
      <c r="L804" s="1">
        <v>6.962434E-3</v>
      </c>
      <c r="M804" s="1">
        <v>8.27073E-4</v>
      </c>
      <c r="N804" s="1">
        <v>1.915978E-3</v>
      </c>
      <c r="O804" s="1">
        <v>8.68595E-4</v>
      </c>
      <c r="P804" s="1">
        <v>7.97539E-4</v>
      </c>
      <c r="Q804" s="1">
        <v>2.3400539999999998E-3</v>
      </c>
    </row>
    <row r="805" spans="1:17" x14ac:dyDescent="0.3">
      <c r="A805" s="1">
        <v>12</v>
      </c>
      <c r="B805" s="24">
        <f t="shared" si="24"/>
        <v>0.63541666666666663</v>
      </c>
      <c r="C805" s="23">
        <f t="shared" si="25"/>
        <v>44071</v>
      </c>
      <c r="D805" s="23">
        <v>44071.635419999999</v>
      </c>
      <c r="E805" s="1">
        <v>0</v>
      </c>
      <c r="F805" s="1">
        <v>1.7074449999999999E-3</v>
      </c>
      <c r="G805" s="1">
        <v>9.0737200000000004E-4</v>
      </c>
      <c r="H805" s="1">
        <v>1.233484E-3</v>
      </c>
      <c r="I805" s="1">
        <v>8.6704999999999996E-4</v>
      </c>
      <c r="J805" s="1">
        <v>0</v>
      </c>
      <c r="K805" s="1">
        <v>5.5553799999999995E-4</v>
      </c>
      <c r="L805" s="1">
        <v>6.0912739999999998E-3</v>
      </c>
      <c r="M805" s="1">
        <v>8.27073E-4</v>
      </c>
      <c r="N805" s="1">
        <v>1.436781E-3</v>
      </c>
      <c r="O805" s="1">
        <v>8.68595E-4</v>
      </c>
      <c r="P805" s="1">
        <v>3.9871299999999998E-4</v>
      </c>
      <c r="Q805" s="1">
        <v>1.559817E-3</v>
      </c>
    </row>
    <row r="806" spans="1:17" x14ac:dyDescent="0.3">
      <c r="A806" s="1">
        <v>12</v>
      </c>
      <c r="B806" s="24">
        <f t="shared" si="24"/>
        <v>0.63611111111111118</v>
      </c>
      <c r="C806" s="23">
        <f t="shared" si="25"/>
        <v>44071</v>
      </c>
      <c r="D806" s="23">
        <v>44071.636109999999</v>
      </c>
      <c r="E806" s="1">
        <v>0</v>
      </c>
      <c r="F806" s="1">
        <v>1.42267E-3</v>
      </c>
      <c r="G806" s="1">
        <v>4.5362199999999999E-4</v>
      </c>
      <c r="H806" s="1">
        <v>1.233484E-3</v>
      </c>
      <c r="I806" s="1">
        <v>0</v>
      </c>
      <c r="J806" s="1">
        <v>7.6346900000000002E-4</v>
      </c>
      <c r="K806" s="1">
        <v>5.5553799999999995E-4</v>
      </c>
      <c r="L806" s="1">
        <v>6.962434E-3</v>
      </c>
      <c r="M806" s="1">
        <v>8.27073E-4</v>
      </c>
      <c r="N806" s="1">
        <v>1.915978E-3</v>
      </c>
      <c r="O806" s="1">
        <v>4.3423600000000001E-4</v>
      </c>
      <c r="P806" s="1">
        <v>3.9871299999999998E-4</v>
      </c>
      <c r="Q806" s="1">
        <v>1.559817E-3</v>
      </c>
    </row>
    <row r="807" spans="1:17" x14ac:dyDescent="0.3">
      <c r="A807" s="1">
        <v>12</v>
      </c>
      <c r="B807" s="24">
        <f t="shared" si="24"/>
        <v>0.63680555555555551</v>
      </c>
      <c r="C807" s="23">
        <f t="shared" si="25"/>
        <v>44071</v>
      </c>
      <c r="D807" s="23">
        <v>44071.636810000004</v>
      </c>
      <c r="E807" s="1">
        <v>0</v>
      </c>
      <c r="F807" s="1">
        <v>1.42267E-3</v>
      </c>
      <c r="G807" s="1">
        <v>4.5362199999999999E-4</v>
      </c>
      <c r="H807" s="1">
        <v>1.233484E-3</v>
      </c>
      <c r="I807" s="1">
        <v>8.6704999999999996E-4</v>
      </c>
      <c r="J807" s="1">
        <v>0</v>
      </c>
      <c r="K807" s="1">
        <v>5.5553799999999995E-4</v>
      </c>
      <c r="L807" s="1">
        <v>6.962434E-3</v>
      </c>
      <c r="M807" s="1">
        <v>0</v>
      </c>
      <c r="N807" s="1">
        <v>9.57719E-4</v>
      </c>
      <c r="O807" s="1">
        <v>8.68595E-4</v>
      </c>
      <c r="P807" s="1">
        <v>3.9871299999999998E-4</v>
      </c>
      <c r="Q807" s="1">
        <v>1.559817E-3</v>
      </c>
    </row>
    <row r="808" spans="1:17" x14ac:dyDescent="0.3">
      <c r="A808" s="1">
        <v>12</v>
      </c>
      <c r="B808" s="24">
        <f t="shared" si="24"/>
        <v>0.63750000000000007</v>
      </c>
      <c r="C808" s="23">
        <f t="shared" si="25"/>
        <v>44071</v>
      </c>
      <c r="D808" s="23">
        <v>44071.637499999997</v>
      </c>
      <c r="E808" s="1">
        <v>5.1440235000000001E-2</v>
      </c>
      <c r="F808" s="1">
        <v>1.7074449999999999E-3</v>
      </c>
      <c r="G808" s="1">
        <v>4.5362199999999999E-4</v>
      </c>
      <c r="H808" s="1">
        <v>1.233484E-3</v>
      </c>
      <c r="I808" s="1">
        <v>0</v>
      </c>
      <c r="J808" s="1">
        <v>0</v>
      </c>
      <c r="K808" s="1">
        <v>5.5553799999999995E-4</v>
      </c>
      <c r="L808" s="1">
        <v>8.7054869999999996E-3</v>
      </c>
      <c r="M808" s="1">
        <v>8.27073E-4</v>
      </c>
      <c r="N808" s="1">
        <v>1.436781E-3</v>
      </c>
      <c r="O808" s="1">
        <v>4.3423600000000001E-4</v>
      </c>
      <c r="P808" s="1">
        <v>0</v>
      </c>
      <c r="Q808" s="1">
        <v>1.559817E-3</v>
      </c>
    </row>
    <row r="809" spans="1:17" x14ac:dyDescent="0.3">
      <c r="A809" s="1">
        <v>12</v>
      </c>
      <c r="B809" s="24">
        <f t="shared" si="24"/>
        <v>0.6381944444444444</v>
      </c>
      <c r="C809" s="23">
        <f t="shared" si="25"/>
        <v>44071</v>
      </c>
      <c r="D809" s="23">
        <v>44071.638189999998</v>
      </c>
      <c r="E809" s="1">
        <v>0</v>
      </c>
      <c r="F809" s="1">
        <v>1.42267E-3</v>
      </c>
      <c r="G809" s="1">
        <v>9.0737200000000004E-4</v>
      </c>
      <c r="H809" s="1">
        <v>6.1665500000000002E-4</v>
      </c>
      <c r="I809" s="1">
        <v>0</v>
      </c>
      <c r="J809" s="1">
        <v>7.6346900000000002E-4</v>
      </c>
      <c r="K809" s="1">
        <v>0</v>
      </c>
      <c r="L809" s="1">
        <v>9.5773799999999999E-3</v>
      </c>
      <c r="M809" s="1">
        <v>0</v>
      </c>
      <c r="N809" s="1">
        <v>9.57719E-4</v>
      </c>
      <c r="O809" s="1">
        <v>8.68595E-4</v>
      </c>
      <c r="P809" s="1">
        <v>3.9871299999999998E-4</v>
      </c>
      <c r="Q809" s="1">
        <v>1.559817E-3</v>
      </c>
    </row>
    <row r="810" spans="1:17" x14ac:dyDescent="0.3">
      <c r="A810" s="1">
        <v>12</v>
      </c>
      <c r="B810" s="24">
        <f t="shared" si="24"/>
        <v>0.63888888888888895</v>
      </c>
      <c r="C810" s="23">
        <f t="shared" si="25"/>
        <v>44071</v>
      </c>
      <c r="D810" s="23">
        <v>44071.638890000002</v>
      </c>
      <c r="E810" s="1">
        <v>0</v>
      </c>
      <c r="F810" s="1">
        <v>1.7074449999999999E-3</v>
      </c>
      <c r="G810" s="1">
        <v>4.5362199999999999E-4</v>
      </c>
      <c r="H810" s="1">
        <v>6.1665500000000002E-4</v>
      </c>
      <c r="I810" s="1">
        <v>0</v>
      </c>
      <c r="J810" s="1">
        <v>0</v>
      </c>
      <c r="K810" s="1">
        <v>5.5553799999999995E-4</v>
      </c>
      <c r="L810" s="1">
        <v>1.0449517E-2</v>
      </c>
      <c r="M810" s="1">
        <v>8.27073E-4</v>
      </c>
      <c r="N810" s="1">
        <v>9.57719E-4</v>
      </c>
      <c r="O810" s="1">
        <v>4.3423600000000001E-4</v>
      </c>
      <c r="P810" s="1">
        <v>0</v>
      </c>
      <c r="Q810" s="1">
        <v>1.559817E-3</v>
      </c>
    </row>
    <row r="811" spans="1:17" x14ac:dyDescent="0.3">
      <c r="A811" s="1">
        <v>12</v>
      </c>
      <c r="B811" s="24">
        <f t="shared" si="24"/>
        <v>0.63958333333333328</v>
      </c>
      <c r="C811" s="23">
        <f t="shared" si="25"/>
        <v>44071</v>
      </c>
      <c r="D811" s="23">
        <v>44071.639580000003</v>
      </c>
      <c r="E811" s="1">
        <v>0.102880471</v>
      </c>
      <c r="F811" s="1">
        <v>1.9922989999999999E-3</v>
      </c>
      <c r="G811" s="1">
        <v>4.5362199999999999E-4</v>
      </c>
      <c r="H811" s="1">
        <v>1.233484E-3</v>
      </c>
      <c r="I811" s="1">
        <v>8.6704999999999996E-4</v>
      </c>
      <c r="J811" s="1">
        <v>0</v>
      </c>
      <c r="K811" s="1">
        <v>0</v>
      </c>
      <c r="L811" s="1">
        <v>1.3940506E-2</v>
      </c>
      <c r="M811" s="1">
        <v>0</v>
      </c>
      <c r="N811" s="1">
        <v>9.57719E-4</v>
      </c>
      <c r="O811" s="1">
        <v>4.3423600000000001E-4</v>
      </c>
      <c r="P811" s="1">
        <v>3.9871299999999998E-4</v>
      </c>
      <c r="Q811" s="1">
        <v>1.559817E-3</v>
      </c>
    </row>
    <row r="812" spans="1:17" x14ac:dyDescent="0.3">
      <c r="A812" s="1">
        <v>12</v>
      </c>
      <c r="B812" s="24">
        <f t="shared" si="24"/>
        <v>0.64027777777777783</v>
      </c>
      <c r="C812" s="23">
        <f t="shared" si="25"/>
        <v>44071</v>
      </c>
      <c r="D812" s="23">
        <v>44071.64028</v>
      </c>
      <c r="E812" s="1">
        <v>5.1440235000000001E-2</v>
      </c>
      <c r="F812" s="1">
        <v>1.9922989999999999E-3</v>
      </c>
      <c r="G812" s="1">
        <v>4.5362199999999999E-4</v>
      </c>
      <c r="H812" s="1">
        <v>6.1665500000000002E-4</v>
      </c>
      <c r="I812" s="1">
        <v>0</v>
      </c>
      <c r="J812" s="1">
        <v>0</v>
      </c>
      <c r="K812" s="1">
        <v>5.5553799999999995E-4</v>
      </c>
      <c r="L812" s="1">
        <v>1.7435396999999998E-2</v>
      </c>
      <c r="M812" s="1">
        <v>0</v>
      </c>
      <c r="N812" s="1">
        <v>9.57719E-4</v>
      </c>
      <c r="O812" s="1">
        <v>8.68595E-4</v>
      </c>
      <c r="P812" s="1">
        <v>3.9871299999999998E-4</v>
      </c>
      <c r="Q812" s="1">
        <v>7.7979799999999995E-4</v>
      </c>
    </row>
    <row r="813" spans="1:17" x14ac:dyDescent="0.3">
      <c r="A813" s="1">
        <v>12</v>
      </c>
      <c r="B813" s="24">
        <f t="shared" si="24"/>
        <v>0.64097222222222217</v>
      </c>
      <c r="C813" s="23">
        <f t="shared" si="25"/>
        <v>44071</v>
      </c>
      <c r="D813" s="23">
        <v>44071.64097</v>
      </c>
      <c r="E813" s="1">
        <v>5.1440235000000001E-2</v>
      </c>
      <c r="F813" s="1">
        <v>3.1325139999999999E-3</v>
      </c>
      <c r="G813" s="1">
        <v>4.5362199999999999E-4</v>
      </c>
      <c r="H813" s="1">
        <v>6.1665500000000002E-4</v>
      </c>
      <c r="I813" s="1">
        <v>0</v>
      </c>
      <c r="J813" s="1">
        <v>7.6346900000000002E-4</v>
      </c>
      <c r="K813" s="1">
        <v>5.5553799999999995E-4</v>
      </c>
      <c r="L813" s="1">
        <v>2.3560834999999999E-2</v>
      </c>
      <c r="M813" s="1">
        <v>8.27073E-4</v>
      </c>
      <c r="N813" s="1">
        <v>9.57719E-4</v>
      </c>
      <c r="O813" s="1">
        <v>4.3423600000000001E-4</v>
      </c>
      <c r="P813" s="1">
        <v>0</v>
      </c>
      <c r="Q813" s="1">
        <v>7.7979799999999995E-4</v>
      </c>
    </row>
    <row r="814" spans="1:17" x14ac:dyDescent="0.3">
      <c r="A814" s="1">
        <v>12</v>
      </c>
      <c r="B814" s="24">
        <f t="shared" si="24"/>
        <v>0.64166666666666672</v>
      </c>
      <c r="C814" s="23">
        <f t="shared" si="25"/>
        <v>44071</v>
      </c>
      <c r="D814" s="23">
        <v>44071.641669999997</v>
      </c>
      <c r="E814" s="1">
        <v>0.102880471</v>
      </c>
      <c r="F814" s="1">
        <v>5.1309650000000004E-3</v>
      </c>
      <c r="G814" s="1">
        <v>0</v>
      </c>
      <c r="H814" s="1">
        <v>6.1665500000000002E-4</v>
      </c>
      <c r="I814" s="1">
        <v>0</v>
      </c>
      <c r="J814" s="1">
        <v>0</v>
      </c>
      <c r="K814" s="1">
        <v>0</v>
      </c>
      <c r="L814" s="1">
        <v>3.3210591999999997E-2</v>
      </c>
      <c r="M814" s="1">
        <v>0</v>
      </c>
      <c r="N814" s="1">
        <v>4.7879200000000002E-4</v>
      </c>
      <c r="O814" s="1">
        <v>4.3423600000000001E-4</v>
      </c>
      <c r="P814" s="1">
        <v>0</v>
      </c>
      <c r="Q814" s="1">
        <v>1.559817E-3</v>
      </c>
    </row>
    <row r="815" spans="1:17" x14ac:dyDescent="0.3">
      <c r="A815" s="1">
        <v>12</v>
      </c>
      <c r="B815" s="24">
        <f t="shared" si="24"/>
        <v>0.64236111111111105</v>
      </c>
      <c r="C815" s="23">
        <f t="shared" si="25"/>
        <v>44071</v>
      </c>
      <c r="D815" s="23">
        <v>44071.642359999998</v>
      </c>
      <c r="E815" s="1">
        <v>0</v>
      </c>
      <c r="F815" s="1">
        <v>8.5659659999999995E-3</v>
      </c>
      <c r="G815" s="1">
        <v>4.5362199999999999E-4</v>
      </c>
      <c r="H815" s="1">
        <v>1.233484E-3</v>
      </c>
      <c r="I815" s="1">
        <v>0</v>
      </c>
      <c r="J815" s="1">
        <v>0</v>
      </c>
      <c r="K815" s="1">
        <v>0</v>
      </c>
      <c r="L815" s="1">
        <v>3.9366632999999998E-2</v>
      </c>
      <c r="M815" s="1">
        <v>8.27073E-4</v>
      </c>
      <c r="N815" s="1">
        <v>9.57719E-4</v>
      </c>
      <c r="O815" s="1">
        <v>8.68595E-4</v>
      </c>
      <c r="P815" s="1">
        <v>3.9871299999999998E-4</v>
      </c>
      <c r="Q815" s="1">
        <v>7.7979799999999995E-4</v>
      </c>
    </row>
    <row r="816" spans="1:17" x14ac:dyDescent="0.3">
      <c r="A816" s="1">
        <v>12</v>
      </c>
      <c r="B816" s="24">
        <f t="shared" si="24"/>
        <v>0.6430555555555556</v>
      </c>
      <c r="C816" s="23">
        <f t="shared" si="25"/>
        <v>44071</v>
      </c>
      <c r="D816" s="23">
        <v>44071.643060000002</v>
      </c>
      <c r="E816" s="1">
        <v>5.1440235000000001E-2</v>
      </c>
      <c r="F816" s="1">
        <v>9.4265059999999994E-3</v>
      </c>
      <c r="G816" s="1">
        <v>4.5362199999999999E-4</v>
      </c>
      <c r="H816" s="1">
        <v>6.1665500000000002E-4</v>
      </c>
      <c r="I816" s="1">
        <v>8.6704999999999996E-4</v>
      </c>
      <c r="J816" s="1">
        <v>0</v>
      </c>
      <c r="K816" s="1">
        <v>5.5553799999999995E-4</v>
      </c>
      <c r="L816" s="1">
        <v>4.2008570000000002E-2</v>
      </c>
      <c r="M816" s="1">
        <v>0</v>
      </c>
      <c r="N816" s="1">
        <v>4.7879200000000002E-4</v>
      </c>
      <c r="O816" s="1">
        <v>8.68595E-4</v>
      </c>
      <c r="P816" s="1">
        <v>3.9871299999999998E-4</v>
      </c>
      <c r="Q816" s="1">
        <v>7.7979799999999995E-4</v>
      </c>
    </row>
    <row r="817" spans="1:17" x14ac:dyDescent="0.3">
      <c r="A817" s="1">
        <v>12</v>
      </c>
      <c r="B817" s="24">
        <f t="shared" si="24"/>
        <v>0.64374999999999993</v>
      </c>
      <c r="C817" s="23">
        <f t="shared" si="25"/>
        <v>44071</v>
      </c>
      <c r="D817" s="23">
        <v>44071.643750000003</v>
      </c>
      <c r="E817" s="1">
        <v>0.102880471</v>
      </c>
      <c r="F817" s="1">
        <v>8.2792779999999993E-3</v>
      </c>
      <c r="G817" s="1">
        <v>4.5362199999999999E-4</v>
      </c>
      <c r="H817" s="1">
        <v>6.1665500000000002E-4</v>
      </c>
      <c r="I817" s="1">
        <v>0</v>
      </c>
      <c r="J817" s="1">
        <v>0</v>
      </c>
      <c r="K817" s="1">
        <v>0</v>
      </c>
      <c r="L817" s="1">
        <v>3.3210591999999997E-2</v>
      </c>
      <c r="M817" s="1">
        <v>8.27073E-4</v>
      </c>
      <c r="N817" s="1">
        <v>4.7879200000000002E-4</v>
      </c>
      <c r="O817" s="1">
        <v>4.3423600000000001E-4</v>
      </c>
      <c r="P817" s="1">
        <v>3.9871299999999998E-4</v>
      </c>
      <c r="Q817" s="1">
        <v>1.559817E-3</v>
      </c>
    </row>
    <row r="818" spans="1:17" x14ac:dyDescent="0.3">
      <c r="A818" s="1">
        <v>12</v>
      </c>
      <c r="B818" s="24">
        <f t="shared" si="24"/>
        <v>0.64444444444444449</v>
      </c>
      <c r="C818" s="23">
        <f t="shared" si="25"/>
        <v>44071</v>
      </c>
      <c r="D818" s="23">
        <v>44071.644439999996</v>
      </c>
      <c r="E818" s="1">
        <v>5.1440235000000001E-2</v>
      </c>
      <c r="F818" s="1">
        <v>8.2792779999999993E-3</v>
      </c>
      <c r="G818" s="1">
        <v>4.5362199999999999E-4</v>
      </c>
      <c r="H818" s="1">
        <v>1.8504859999999999E-3</v>
      </c>
      <c r="I818" s="1">
        <v>8.6704999999999996E-4</v>
      </c>
      <c r="J818" s="1">
        <v>0</v>
      </c>
      <c r="K818" s="1">
        <v>5.5553799999999995E-4</v>
      </c>
      <c r="L818" s="1">
        <v>3.7606553000000001E-2</v>
      </c>
      <c r="M818" s="1">
        <v>0</v>
      </c>
      <c r="N818" s="1">
        <v>9.57719E-4</v>
      </c>
      <c r="O818" s="1">
        <v>8.68595E-4</v>
      </c>
      <c r="P818" s="1">
        <v>7.97539E-4</v>
      </c>
      <c r="Q818" s="1">
        <v>7.7979799999999995E-4</v>
      </c>
    </row>
    <row r="819" spans="1:17" x14ac:dyDescent="0.3">
      <c r="A819" s="1">
        <v>12</v>
      </c>
      <c r="B819" s="24">
        <f t="shared" si="24"/>
        <v>0.64513888888888882</v>
      </c>
      <c r="C819" s="23">
        <f t="shared" si="25"/>
        <v>44071</v>
      </c>
      <c r="D819" s="23">
        <v>44071.645140000001</v>
      </c>
      <c r="E819" s="1">
        <v>0.102880471</v>
      </c>
      <c r="F819" s="1">
        <v>1.0287760999999999E-2</v>
      </c>
      <c r="G819" s="1">
        <v>4.5362199999999999E-4</v>
      </c>
      <c r="H819" s="1">
        <v>3.702533E-3</v>
      </c>
      <c r="I819" s="1">
        <v>8.6704999999999996E-4</v>
      </c>
      <c r="J819" s="1">
        <v>0</v>
      </c>
      <c r="K819" s="1">
        <v>0</v>
      </c>
      <c r="L819" s="1">
        <v>4.7298974000000001E-2</v>
      </c>
      <c r="M819" s="1">
        <v>8.27073E-4</v>
      </c>
      <c r="N819" s="1">
        <v>4.7879200000000002E-4</v>
      </c>
      <c r="O819" s="1">
        <v>8.68595E-4</v>
      </c>
      <c r="P819" s="1">
        <v>1.196477E-3</v>
      </c>
      <c r="Q819" s="1">
        <v>7.7979799999999995E-4</v>
      </c>
    </row>
    <row r="820" spans="1:17" x14ac:dyDescent="0.3">
      <c r="A820" s="1">
        <v>12</v>
      </c>
      <c r="B820" s="24">
        <f t="shared" si="24"/>
        <v>0.64583333333333337</v>
      </c>
      <c r="C820" s="23">
        <f t="shared" si="25"/>
        <v>44071</v>
      </c>
      <c r="D820" s="23">
        <v>44071.645830000001</v>
      </c>
      <c r="E820" s="1">
        <v>0.102880471</v>
      </c>
      <c r="F820" s="1">
        <v>1.2587933000000001E-2</v>
      </c>
      <c r="G820" s="1">
        <v>4.5362199999999999E-4</v>
      </c>
      <c r="H820" s="1">
        <v>4.3202290000000001E-3</v>
      </c>
      <c r="I820" s="1">
        <v>8.6704999999999996E-4</v>
      </c>
      <c r="J820" s="1">
        <v>0</v>
      </c>
      <c r="K820" s="1">
        <v>5.5553799999999995E-4</v>
      </c>
      <c r="L820" s="1">
        <v>5.2598077E-2</v>
      </c>
      <c r="M820" s="1">
        <v>8.27073E-4</v>
      </c>
      <c r="N820" s="1">
        <v>4.7879200000000002E-4</v>
      </c>
      <c r="O820" s="1">
        <v>8.68595E-4</v>
      </c>
      <c r="P820" s="1">
        <v>2.79335E-3</v>
      </c>
      <c r="Q820" s="1">
        <v>1.559817E-3</v>
      </c>
    </row>
    <row r="821" spans="1:17" x14ac:dyDescent="0.3">
      <c r="A821" s="1">
        <v>12</v>
      </c>
      <c r="B821" s="24">
        <f t="shared" si="24"/>
        <v>0.64652777777777781</v>
      </c>
      <c r="C821" s="23">
        <f t="shared" si="25"/>
        <v>44071</v>
      </c>
      <c r="D821" s="23">
        <v>44071.646529999998</v>
      </c>
      <c r="E821" s="1">
        <v>5.1440235000000001E-2</v>
      </c>
      <c r="F821" s="1">
        <v>1.1724774E-2</v>
      </c>
      <c r="G821" s="1">
        <v>4.5362199999999999E-4</v>
      </c>
      <c r="H821" s="1">
        <v>5.5561409999999997E-3</v>
      </c>
      <c r="I821" s="1">
        <v>8.6704999999999996E-4</v>
      </c>
      <c r="J821" s="1">
        <v>7.6346900000000002E-4</v>
      </c>
      <c r="K821" s="1">
        <v>0</v>
      </c>
      <c r="L821" s="1">
        <v>4.6416635999999997E-2</v>
      </c>
      <c r="M821" s="1">
        <v>8.27073E-4</v>
      </c>
      <c r="N821" s="1">
        <v>4.7879200000000002E-4</v>
      </c>
      <c r="O821" s="1">
        <v>8.68595E-4</v>
      </c>
      <c r="P821" s="1">
        <v>3.5924590000000001E-3</v>
      </c>
      <c r="Q821" s="1">
        <v>1.559817E-3</v>
      </c>
    </row>
    <row r="822" spans="1:17" x14ac:dyDescent="0.3">
      <c r="A822" s="1">
        <v>12</v>
      </c>
      <c r="B822" s="24">
        <f t="shared" si="24"/>
        <v>0.64722222222222225</v>
      </c>
      <c r="C822" s="23">
        <f t="shared" si="25"/>
        <v>44071</v>
      </c>
      <c r="D822" s="23">
        <v>44071.647219999999</v>
      </c>
      <c r="E822" s="1">
        <v>0</v>
      </c>
      <c r="F822" s="1">
        <v>1.0862327999999999E-2</v>
      </c>
      <c r="G822" s="1">
        <v>4.5362199999999999E-4</v>
      </c>
      <c r="H822" s="1">
        <v>6.7927459999999997E-3</v>
      </c>
      <c r="I822" s="1">
        <v>1.734345E-3</v>
      </c>
      <c r="J822" s="1">
        <v>0</v>
      </c>
      <c r="K822" s="1">
        <v>0</v>
      </c>
      <c r="L822" s="1">
        <v>4.0247036E-2</v>
      </c>
      <c r="M822" s="1">
        <v>8.27073E-4</v>
      </c>
      <c r="N822" s="1">
        <v>9.57719E-4</v>
      </c>
      <c r="O822" s="1">
        <v>8.68595E-4</v>
      </c>
      <c r="P822" s="1">
        <v>3.9921820000000004E-3</v>
      </c>
      <c r="Q822" s="1">
        <v>1.559817E-3</v>
      </c>
    </row>
    <row r="823" spans="1:17" x14ac:dyDescent="0.3">
      <c r="A823" s="1">
        <v>12</v>
      </c>
      <c r="B823" s="24">
        <f t="shared" si="24"/>
        <v>0.6479166666666667</v>
      </c>
      <c r="C823" s="23">
        <f t="shared" si="25"/>
        <v>44071</v>
      </c>
      <c r="D823" s="23">
        <v>44071.647920000003</v>
      </c>
      <c r="E823" s="1">
        <v>0.102880471</v>
      </c>
      <c r="F823" s="1">
        <v>1.0575005E-2</v>
      </c>
      <c r="G823" s="1">
        <v>4.5362199999999999E-4</v>
      </c>
      <c r="H823" s="1">
        <v>6.7927459999999997E-3</v>
      </c>
      <c r="I823" s="1">
        <v>8.6704999999999996E-4</v>
      </c>
      <c r="J823" s="1">
        <v>0</v>
      </c>
      <c r="K823" s="1">
        <v>5.5553799999999995E-4</v>
      </c>
      <c r="L823" s="1">
        <v>3.7606553000000001E-2</v>
      </c>
      <c r="M823" s="1">
        <v>8.27073E-4</v>
      </c>
      <c r="N823" s="1">
        <v>1.436781E-3</v>
      </c>
      <c r="O823" s="1">
        <v>1.3030749999999999E-3</v>
      </c>
      <c r="P823" s="1">
        <v>4.7919629999999998E-3</v>
      </c>
      <c r="Q823" s="1">
        <v>2.3400539999999998E-3</v>
      </c>
    </row>
    <row r="824" spans="1:17" x14ac:dyDescent="0.3">
      <c r="A824" s="1">
        <v>12</v>
      </c>
      <c r="B824" s="24">
        <f t="shared" si="24"/>
        <v>0.64861111111111114</v>
      </c>
      <c r="C824" s="23">
        <f t="shared" si="25"/>
        <v>44071</v>
      </c>
      <c r="D824" s="23">
        <v>44071.648609999997</v>
      </c>
      <c r="E824" s="1">
        <v>5.1440235000000001E-2</v>
      </c>
      <c r="F824" s="1">
        <v>1.0287760999999999E-2</v>
      </c>
      <c r="G824" s="1">
        <v>4.5362199999999999E-4</v>
      </c>
      <c r="H824" s="1">
        <v>6.7927459999999997E-3</v>
      </c>
      <c r="I824" s="1">
        <v>1.734345E-3</v>
      </c>
      <c r="J824" s="1">
        <v>0</v>
      </c>
      <c r="K824" s="1">
        <v>0</v>
      </c>
      <c r="L824" s="1">
        <v>4.6416635999999997E-2</v>
      </c>
      <c r="M824" s="1">
        <v>8.27073E-4</v>
      </c>
      <c r="N824" s="1">
        <v>1.915978E-3</v>
      </c>
      <c r="O824" s="1">
        <v>8.68595E-4</v>
      </c>
      <c r="P824" s="1">
        <v>5.5921920000000002E-3</v>
      </c>
      <c r="Q824" s="1">
        <v>2.3400539999999998E-3</v>
      </c>
    </row>
    <row r="825" spans="1:17" x14ac:dyDescent="0.3">
      <c r="A825" s="1">
        <v>12</v>
      </c>
      <c r="B825" s="24">
        <f t="shared" si="24"/>
        <v>0.64930555555555558</v>
      </c>
      <c r="C825" s="23">
        <f t="shared" si="25"/>
        <v>44071</v>
      </c>
      <c r="D825" s="23">
        <v>44071.649310000001</v>
      </c>
      <c r="E825" s="1">
        <v>0.102880471</v>
      </c>
      <c r="F825" s="1">
        <v>1.1149731E-2</v>
      </c>
      <c r="G825" s="1">
        <v>4.5362199999999999E-4</v>
      </c>
      <c r="H825" s="1">
        <v>6.7927459999999997E-3</v>
      </c>
      <c r="I825" s="1">
        <v>8.6704999999999996E-4</v>
      </c>
      <c r="J825" s="1">
        <v>0</v>
      </c>
      <c r="K825" s="1">
        <v>0</v>
      </c>
      <c r="L825" s="1">
        <v>4.6416635999999997E-2</v>
      </c>
      <c r="M825" s="1">
        <v>8.27073E-4</v>
      </c>
      <c r="N825" s="1">
        <v>3.3543760000000001E-3</v>
      </c>
      <c r="O825" s="1">
        <v>8.68595E-4</v>
      </c>
      <c r="P825" s="1">
        <v>5.5921920000000002E-3</v>
      </c>
      <c r="Q825" s="1">
        <v>2.3400539999999998E-3</v>
      </c>
    </row>
    <row r="826" spans="1:17" x14ac:dyDescent="0.3">
      <c r="A826" s="1">
        <v>12</v>
      </c>
      <c r="B826" s="24">
        <f t="shared" si="24"/>
        <v>0.65</v>
      </c>
      <c r="C826" s="23">
        <f t="shared" si="25"/>
        <v>44071</v>
      </c>
      <c r="D826" s="23">
        <v>44071.65</v>
      </c>
      <c r="E826" s="1">
        <v>0.102880471</v>
      </c>
      <c r="F826" s="1">
        <v>1.1724774E-2</v>
      </c>
      <c r="G826" s="1">
        <v>9.0737200000000004E-4</v>
      </c>
      <c r="H826" s="1">
        <v>6.7927459999999997E-3</v>
      </c>
      <c r="I826" s="1">
        <v>8.6704999999999996E-4</v>
      </c>
      <c r="J826" s="1">
        <v>0</v>
      </c>
      <c r="K826" s="1">
        <v>5.5553799999999995E-4</v>
      </c>
      <c r="L826" s="1">
        <v>4.2889699000000003E-2</v>
      </c>
      <c r="M826" s="1">
        <v>8.27073E-4</v>
      </c>
      <c r="N826" s="1">
        <v>3.8341109999999999E-3</v>
      </c>
      <c r="O826" s="1">
        <v>1.3030749999999999E-3</v>
      </c>
      <c r="P826" s="1">
        <v>5.9924749999999997E-3</v>
      </c>
      <c r="Q826" s="1">
        <v>3.1205109999999999E-3</v>
      </c>
    </row>
    <row r="827" spans="1:17" x14ac:dyDescent="0.3">
      <c r="A827" s="1">
        <v>12</v>
      </c>
      <c r="B827" s="24">
        <f t="shared" si="24"/>
        <v>0.65069444444444446</v>
      </c>
      <c r="C827" s="23">
        <f t="shared" si="25"/>
        <v>44071</v>
      </c>
      <c r="D827" s="23">
        <v>44071.650690000002</v>
      </c>
      <c r="E827" s="1">
        <v>5.1440235000000001E-2</v>
      </c>
      <c r="F827" s="1">
        <v>1.1149731E-2</v>
      </c>
      <c r="G827" s="1">
        <v>9.0737200000000004E-4</v>
      </c>
      <c r="H827" s="1">
        <v>7.4113080000000001E-3</v>
      </c>
      <c r="I827" s="1">
        <v>1.734345E-3</v>
      </c>
      <c r="J827" s="1">
        <v>0</v>
      </c>
      <c r="K827" s="1">
        <v>0</v>
      </c>
      <c r="L827" s="1">
        <v>4.5534538999999999E-2</v>
      </c>
      <c r="M827" s="1">
        <v>8.27073E-4</v>
      </c>
      <c r="N827" s="1">
        <v>3.8341109999999999E-3</v>
      </c>
      <c r="O827" s="1">
        <v>1.3030749999999999E-3</v>
      </c>
      <c r="P827" s="1">
        <v>5.9924749999999997E-3</v>
      </c>
      <c r="Q827" s="1">
        <v>3.1205109999999999E-3</v>
      </c>
    </row>
    <row r="828" spans="1:17" x14ac:dyDescent="0.3">
      <c r="A828" s="1">
        <v>12</v>
      </c>
      <c r="B828" s="24">
        <f t="shared" si="24"/>
        <v>0.65138888888888891</v>
      </c>
      <c r="C828" s="23">
        <f t="shared" si="25"/>
        <v>44071</v>
      </c>
      <c r="D828" s="23">
        <v>44071.651389999999</v>
      </c>
      <c r="E828" s="1">
        <v>0.102880471</v>
      </c>
      <c r="F828" s="1">
        <v>1.1437213E-2</v>
      </c>
      <c r="G828" s="1">
        <v>9.0737200000000004E-4</v>
      </c>
      <c r="H828" s="1">
        <v>7.4113080000000001E-3</v>
      </c>
      <c r="I828" s="1">
        <v>8.6704999999999996E-4</v>
      </c>
      <c r="J828" s="1">
        <v>0</v>
      </c>
      <c r="K828" s="1">
        <v>5.5553799999999995E-4</v>
      </c>
      <c r="L828" s="1">
        <v>4.2889699000000003E-2</v>
      </c>
      <c r="M828" s="1">
        <v>1.6543790000000001E-3</v>
      </c>
      <c r="N828" s="1">
        <v>3.3543760000000001E-3</v>
      </c>
      <c r="O828" s="1">
        <v>8.68595E-4</v>
      </c>
      <c r="P828" s="1">
        <v>6.3928689999999998E-3</v>
      </c>
      <c r="Q828" s="1">
        <v>3.1205109999999999E-3</v>
      </c>
    </row>
    <row r="829" spans="1:17" x14ac:dyDescent="0.3">
      <c r="A829" s="1">
        <v>12</v>
      </c>
      <c r="B829" s="24">
        <f t="shared" si="24"/>
        <v>0.65208333333333335</v>
      </c>
      <c r="C829" s="23">
        <f t="shared" si="25"/>
        <v>44071</v>
      </c>
      <c r="D829" s="23">
        <v>44071.65208</v>
      </c>
      <c r="E829" s="1">
        <v>5.1440235000000001E-2</v>
      </c>
      <c r="F829" s="1">
        <v>1.1149731E-2</v>
      </c>
      <c r="G829" s="1">
        <v>1.36125E-3</v>
      </c>
      <c r="H829" s="1">
        <v>7.4113080000000001E-3</v>
      </c>
      <c r="I829" s="1">
        <v>1.734345E-3</v>
      </c>
      <c r="J829" s="1">
        <v>0</v>
      </c>
      <c r="K829" s="1">
        <v>0</v>
      </c>
      <c r="L829" s="1">
        <v>4.2889699000000003E-2</v>
      </c>
      <c r="M829" s="1">
        <v>8.27073E-4</v>
      </c>
      <c r="N829" s="1">
        <v>3.8341109999999999E-3</v>
      </c>
      <c r="O829" s="1">
        <v>1.3030749999999999E-3</v>
      </c>
      <c r="P829" s="1">
        <v>6.3928689999999998E-3</v>
      </c>
      <c r="Q829" s="1">
        <v>2.3400539999999998E-3</v>
      </c>
    </row>
    <row r="830" spans="1:17" x14ac:dyDescent="0.3">
      <c r="A830" s="1">
        <v>12</v>
      </c>
      <c r="B830" s="24">
        <f t="shared" si="24"/>
        <v>0.65277777777777779</v>
      </c>
      <c r="C830" s="23">
        <f t="shared" si="25"/>
        <v>44071</v>
      </c>
      <c r="D830" s="23">
        <v>44071.652779999997</v>
      </c>
      <c r="E830" s="1">
        <v>0</v>
      </c>
      <c r="F830" s="1">
        <v>1.0862327999999999E-2</v>
      </c>
      <c r="G830" s="1">
        <v>1.36125E-3</v>
      </c>
      <c r="H830" s="1">
        <v>8.0300440000000001E-3</v>
      </c>
      <c r="I830" s="1">
        <v>8.6704999999999996E-4</v>
      </c>
      <c r="J830" s="1">
        <v>0</v>
      </c>
      <c r="K830" s="1">
        <v>5.5553799999999995E-4</v>
      </c>
      <c r="L830" s="1">
        <v>4.2889699000000003E-2</v>
      </c>
      <c r="M830" s="1">
        <v>1.6543790000000001E-3</v>
      </c>
      <c r="N830" s="1">
        <v>3.8341109999999999E-3</v>
      </c>
      <c r="O830" s="1">
        <v>1.3030749999999999E-3</v>
      </c>
      <c r="P830" s="1">
        <v>6.3928689999999998E-3</v>
      </c>
      <c r="Q830" s="1">
        <v>3.901187E-3</v>
      </c>
    </row>
    <row r="831" spans="1:17" x14ac:dyDescent="0.3">
      <c r="A831" s="1">
        <v>12</v>
      </c>
      <c r="B831" s="24">
        <f t="shared" si="24"/>
        <v>0.65347222222222223</v>
      </c>
      <c r="C831" s="23">
        <f t="shared" si="25"/>
        <v>44071</v>
      </c>
      <c r="D831" s="23">
        <v>44071.653469999997</v>
      </c>
      <c r="E831" s="1">
        <v>5.1440235000000001E-2</v>
      </c>
      <c r="F831" s="1">
        <v>1.0575005E-2</v>
      </c>
      <c r="G831" s="1">
        <v>1.36125E-3</v>
      </c>
      <c r="H831" s="1">
        <v>6.7927459999999997E-3</v>
      </c>
      <c r="I831" s="1">
        <v>1.734345E-3</v>
      </c>
      <c r="J831" s="1">
        <v>0</v>
      </c>
      <c r="K831" s="1">
        <v>5.5553799999999995E-4</v>
      </c>
      <c r="L831" s="1">
        <v>4.0247036E-2</v>
      </c>
      <c r="M831" s="1">
        <v>8.27073E-4</v>
      </c>
      <c r="N831" s="1">
        <v>3.8341109999999999E-3</v>
      </c>
      <c r="O831" s="1">
        <v>1.3030749999999999E-3</v>
      </c>
      <c r="P831" s="1">
        <v>6.3928689999999998E-3</v>
      </c>
      <c r="Q831" s="1">
        <v>2.3400539999999998E-3</v>
      </c>
    </row>
    <row r="832" spans="1:17" x14ac:dyDescent="0.3">
      <c r="A832" s="1">
        <v>12</v>
      </c>
      <c r="B832" s="24">
        <f t="shared" si="24"/>
        <v>0.65416666666666667</v>
      </c>
      <c r="C832" s="23">
        <f t="shared" si="25"/>
        <v>44071</v>
      </c>
      <c r="D832" s="23">
        <v>44071.654170000002</v>
      </c>
      <c r="E832" s="1">
        <v>0.102880471</v>
      </c>
      <c r="F832" s="1">
        <v>9.7135120000000005E-3</v>
      </c>
      <c r="G832" s="1">
        <v>1.815255E-3</v>
      </c>
      <c r="H832" s="1">
        <v>7.4113080000000001E-3</v>
      </c>
      <c r="I832" s="1">
        <v>8.6704999999999996E-4</v>
      </c>
      <c r="J832" s="1">
        <v>7.6346900000000002E-4</v>
      </c>
      <c r="K832" s="1">
        <v>5.5553799999999995E-4</v>
      </c>
      <c r="L832" s="1">
        <v>3.3210591999999997E-2</v>
      </c>
      <c r="M832" s="1">
        <v>1.6543790000000001E-3</v>
      </c>
      <c r="N832" s="1">
        <v>3.8341109999999999E-3</v>
      </c>
      <c r="O832" s="1">
        <v>1.3030749999999999E-3</v>
      </c>
      <c r="P832" s="1">
        <v>5.9924749999999997E-3</v>
      </c>
      <c r="Q832" s="1">
        <v>2.3400539999999998E-3</v>
      </c>
    </row>
    <row r="833" spans="1:17" x14ac:dyDescent="0.3">
      <c r="A833" s="1">
        <v>12</v>
      </c>
      <c r="B833" s="24">
        <f t="shared" si="24"/>
        <v>0.65486111111111112</v>
      </c>
      <c r="C833" s="23">
        <f t="shared" si="25"/>
        <v>44071</v>
      </c>
      <c r="D833" s="23">
        <v>44071.654860000002</v>
      </c>
      <c r="E833" s="1">
        <v>0</v>
      </c>
      <c r="F833" s="1">
        <v>8.8527329999999998E-3</v>
      </c>
      <c r="G833" s="1">
        <v>1.36125E-3</v>
      </c>
      <c r="H833" s="1">
        <v>6.7927459999999997E-3</v>
      </c>
      <c r="I833" s="1">
        <v>1.734345E-3</v>
      </c>
      <c r="J833" s="1">
        <v>0</v>
      </c>
      <c r="K833" s="1">
        <v>5.5553799999999995E-4</v>
      </c>
      <c r="L833" s="1">
        <v>3.1453904999999997E-2</v>
      </c>
      <c r="M833" s="1">
        <v>1.6543790000000001E-3</v>
      </c>
      <c r="N833" s="1">
        <v>3.8341109999999999E-3</v>
      </c>
      <c r="O833" s="1">
        <v>1.3030749999999999E-3</v>
      </c>
      <c r="P833" s="1">
        <v>5.5921920000000002E-3</v>
      </c>
      <c r="Q833" s="1">
        <v>3.1205109999999999E-3</v>
      </c>
    </row>
    <row r="834" spans="1:17" x14ac:dyDescent="0.3">
      <c r="A834" s="1">
        <v>12</v>
      </c>
      <c r="B834" s="24">
        <f t="shared" si="24"/>
        <v>0.65555555555555556</v>
      </c>
      <c r="C834" s="23">
        <f t="shared" si="25"/>
        <v>44071</v>
      </c>
      <c r="D834" s="23">
        <v>44071.655559999999</v>
      </c>
      <c r="E834" s="1">
        <v>5.1440235000000001E-2</v>
      </c>
      <c r="F834" s="1">
        <v>8.2792779999999993E-3</v>
      </c>
      <c r="G834" s="1">
        <v>1.36125E-3</v>
      </c>
      <c r="H834" s="1">
        <v>6.7927459999999997E-3</v>
      </c>
      <c r="I834" s="1">
        <v>8.6704999999999996E-4</v>
      </c>
      <c r="J834" s="1">
        <v>0</v>
      </c>
      <c r="K834" s="1">
        <v>5.5553799999999995E-4</v>
      </c>
      <c r="L834" s="1">
        <v>3.1453904999999997E-2</v>
      </c>
      <c r="M834" s="1">
        <v>8.27073E-4</v>
      </c>
      <c r="N834" s="1">
        <v>3.8341109999999999E-3</v>
      </c>
      <c r="O834" s="1">
        <v>1.3030749999999999E-3</v>
      </c>
      <c r="P834" s="1">
        <v>5.5921920000000002E-3</v>
      </c>
      <c r="Q834" s="1">
        <v>2.3400539999999998E-3</v>
      </c>
    </row>
    <row r="835" spans="1:17" x14ac:dyDescent="0.3">
      <c r="A835" s="1">
        <v>12</v>
      </c>
      <c r="B835" s="24">
        <f t="shared" ref="B835:B898" si="26">TIME(HOUR(D835),MINUTE(D835),SECOND(D835))</f>
        <v>0.65625</v>
      </c>
      <c r="C835" s="23">
        <f t="shared" ref="C835:C898" si="27">DATE(YEAR(D835),MONTH(D835),DAY(D835))</f>
        <v>44071</v>
      </c>
      <c r="D835" s="23">
        <v>44071.65625</v>
      </c>
      <c r="E835" s="1">
        <v>5.1440235000000001E-2</v>
      </c>
      <c r="F835" s="1">
        <v>8.5659659999999995E-3</v>
      </c>
      <c r="G835" s="1">
        <v>1.815255E-3</v>
      </c>
      <c r="H835" s="1">
        <v>6.1743570000000001E-3</v>
      </c>
      <c r="I835" s="1">
        <v>8.6704999999999996E-4</v>
      </c>
      <c r="J835" s="1">
        <v>0</v>
      </c>
      <c r="K835" s="1">
        <v>5.5553799999999995E-4</v>
      </c>
      <c r="L835" s="1">
        <v>3.0575926E-2</v>
      </c>
      <c r="M835" s="1">
        <v>1.6543790000000001E-3</v>
      </c>
      <c r="N835" s="1">
        <v>3.8341109999999999E-3</v>
      </c>
      <c r="O835" s="1">
        <v>1.3030749999999999E-3</v>
      </c>
      <c r="P835" s="1">
        <v>5.1920220000000001E-3</v>
      </c>
      <c r="Q835" s="1">
        <v>2.3400539999999998E-3</v>
      </c>
    </row>
    <row r="836" spans="1:17" x14ac:dyDescent="0.3">
      <c r="A836" s="1">
        <v>12</v>
      </c>
      <c r="B836" s="24">
        <f t="shared" si="26"/>
        <v>0.65694444444444444</v>
      </c>
      <c r="C836" s="23">
        <f t="shared" si="27"/>
        <v>44071</v>
      </c>
      <c r="D836" s="23">
        <v>44071.656940000001</v>
      </c>
      <c r="E836" s="1">
        <v>5.1440235000000001E-2</v>
      </c>
      <c r="F836" s="1">
        <v>7.9926700000000003E-3</v>
      </c>
      <c r="G836" s="1">
        <v>1.815255E-3</v>
      </c>
      <c r="H836" s="1">
        <v>6.1743570000000001E-3</v>
      </c>
      <c r="I836" s="1">
        <v>1.734345E-3</v>
      </c>
      <c r="J836" s="1">
        <v>0</v>
      </c>
      <c r="K836" s="1">
        <v>5.5553799999999995E-4</v>
      </c>
      <c r="L836" s="1">
        <v>2.7066435999999999E-2</v>
      </c>
      <c r="M836" s="1">
        <v>1.6543790000000001E-3</v>
      </c>
      <c r="N836" s="1">
        <v>3.8341109999999999E-3</v>
      </c>
      <c r="O836" s="1">
        <v>1.3030749999999999E-3</v>
      </c>
      <c r="P836" s="1">
        <v>4.7919629999999998E-3</v>
      </c>
      <c r="Q836" s="1">
        <v>2.3400539999999998E-3</v>
      </c>
    </row>
    <row r="837" spans="1:17" x14ac:dyDescent="0.3">
      <c r="A837" s="1">
        <v>12</v>
      </c>
      <c r="B837" s="24">
        <f t="shared" si="26"/>
        <v>0.65763888888888888</v>
      </c>
      <c r="C837" s="23">
        <f t="shared" si="27"/>
        <v>44071</v>
      </c>
      <c r="D837" s="23">
        <v>44071.657639999998</v>
      </c>
      <c r="E837" s="1">
        <v>0</v>
      </c>
      <c r="F837" s="1">
        <v>7.1333229999999996E-3</v>
      </c>
      <c r="G837" s="1">
        <v>1.36125E-3</v>
      </c>
      <c r="H837" s="1">
        <v>5.5561409999999997E-3</v>
      </c>
      <c r="I837" s="1">
        <v>8.6704999999999996E-4</v>
      </c>
      <c r="J837" s="1">
        <v>0</v>
      </c>
      <c r="K837" s="1">
        <v>5.5553799999999995E-4</v>
      </c>
      <c r="L837" s="1">
        <v>2.3560834999999999E-2</v>
      </c>
      <c r="M837" s="1">
        <v>8.27073E-4</v>
      </c>
      <c r="N837" s="1">
        <v>3.8341109999999999E-3</v>
      </c>
      <c r="O837" s="1">
        <v>1.3030749999999999E-3</v>
      </c>
      <c r="P837" s="1">
        <v>4.3920169999999998E-3</v>
      </c>
      <c r="Q837" s="1">
        <v>2.3400539999999998E-3</v>
      </c>
    </row>
    <row r="838" spans="1:17" x14ac:dyDescent="0.3">
      <c r="A838" s="1">
        <v>12</v>
      </c>
      <c r="B838" s="24">
        <f t="shared" si="26"/>
        <v>0.65833333333333333</v>
      </c>
      <c r="C838" s="23">
        <f t="shared" si="27"/>
        <v>44071</v>
      </c>
      <c r="D838" s="23">
        <v>44071.658329999998</v>
      </c>
      <c r="E838" s="1">
        <v>5.1440235000000001E-2</v>
      </c>
      <c r="F838" s="1">
        <v>6.560822E-3</v>
      </c>
      <c r="G838" s="1">
        <v>1.815255E-3</v>
      </c>
      <c r="H838" s="1">
        <v>4.9380980000000001E-3</v>
      </c>
      <c r="I838" s="1">
        <v>8.6704999999999996E-4</v>
      </c>
      <c r="J838" s="1">
        <v>0</v>
      </c>
      <c r="K838" s="1">
        <v>1.111232E-3</v>
      </c>
      <c r="L838" s="1">
        <v>2.1809492999999999E-2</v>
      </c>
      <c r="M838" s="1">
        <v>1.6543790000000001E-3</v>
      </c>
      <c r="N838" s="1">
        <v>3.3543760000000001E-3</v>
      </c>
      <c r="O838" s="1">
        <v>8.68595E-4</v>
      </c>
      <c r="P838" s="1">
        <v>3.9921820000000004E-3</v>
      </c>
      <c r="Q838" s="1">
        <v>2.3400539999999998E-3</v>
      </c>
    </row>
    <row r="839" spans="1:17" x14ac:dyDescent="0.3">
      <c r="A839" s="1">
        <v>12</v>
      </c>
      <c r="B839" s="24">
        <f t="shared" si="26"/>
        <v>0.65902777777777777</v>
      </c>
      <c r="C839" s="23">
        <f t="shared" si="27"/>
        <v>44071</v>
      </c>
      <c r="D839" s="23">
        <v>44071.659030000003</v>
      </c>
      <c r="E839" s="1">
        <v>0</v>
      </c>
      <c r="F839" s="1">
        <v>6.2746920000000001E-3</v>
      </c>
      <c r="G839" s="1">
        <v>1.815255E-3</v>
      </c>
      <c r="H839" s="1">
        <v>5.5561409999999997E-3</v>
      </c>
      <c r="I839" s="1">
        <v>8.6704999999999996E-4</v>
      </c>
      <c r="J839" s="1">
        <v>0</v>
      </c>
      <c r="K839" s="1">
        <v>5.5553799999999995E-4</v>
      </c>
      <c r="L839" s="1">
        <v>2.0059124000000001E-2</v>
      </c>
      <c r="M839" s="1">
        <v>8.27073E-4</v>
      </c>
      <c r="N839" s="1">
        <v>3.8341109999999999E-3</v>
      </c>
      <c r="O839" s="1">
        <v>1.3030749999999999E-3</v>
      </c>
      <c r="P839" s="1">
        <v>3.9921820000000004E-3</v>
      </c>
      <c r="Q839" s="1">
        <v>2.3400539999999998E-3</v>
      </c>
    </row>
    <row r="840" spans="1:17" x14ac:dyDescent="0.3">
      <c r="A840" s="1">
        <v>12</v>
      </c>
      <c r="B840" s="24">
        <f t="shared" si="26"/>
        <v>0.65972222222222221</v>
      </c>
      <c r="C840" s="23">
        <f t="shared" si="27"/>
        <v>44071</v>
      </c>
      <c r="D840" s="23">
        <v>44071.659720000003</v>
      </c>
      <c r="E840" s="1">
        <v>0</v>
      </c>
      <c r="F840" s="1">
        <v>5.4167770000000002E-3</v>
      </c>
      <c r="G840" s="1">
        <v>1.36125E-3</v>
      </c>
      <c r="H840" s="1">
        <v>4.3202290000000001E-3</v>
      </c>
      <c r="I840" s="1">
        <v>8.6704999999999996E-4</v>
      </c>
      <c r="J840" s="1">
        <v>7.6346900000000002E-4</v>
      </c>
      <c r="K840" s="1">
        <v>5.5553799999999995E-4</v>
      </c>
      <c r="L840" s="1">
        <v>1.8309729E-2</v>
      </c>
      <c r="M840" s="1">
        <v>8.27073E-4</v>
      </c>
      <c r="N840" s="1">
        <v>3.3543760000000001E-3</v>
      </c>
      <c r="O840" s="1">
        <v>8.68595E-4</v>
      </c>
      <c r="P840" s="1">
        <v>3.1928490000000002E-3</v>
      </c>
      <c r="Q840" s="1">
        <v>1.559817E-3</v>
      </c>
    </row>
    <row r="841" spans="1:17" x14ac:dyDescent="0.3">
      <c r="A841" s="1">
        <v>12</v>
      </c>
      <c r="B841" s="24">
        <f t="shared" si="26"/>
        <v>0.66041666666666665</v>
      </c>
      <c r="C841" s="23">
        <f t="shared" si="27"/>
        <v>44071</v>
      </c>
      <c r="D841" s="23">
        <v>44071.66042</v>
      </c>
      <c r="E841" s="1">
        <v>0.102880471</v>
      </c>
      <c r="F841" s="1">
        <v>5.1309650000000004E-3</v>
      </c>
      <c r="G841" s="1">
        <v>1.815255E-3</v>
      </c>
      <c r="H841" s="1">
        <v>4.3202290000000001E-3</v>
      </c>
      <c r="I841" s="1">
        <v>8.6704999999999996E-4</v>
      </c>
      <c r="J841" s="1">
        <v>0</v>
      </c>
      <c r="K841" s="1">
        <v>5.5553799999999995E-4</v>
      </c>
      <c r="L841" s="1">
        <v>1.7435396999999998E-2</v>
      </c>
      <c r="M841" s="1">
        <v>1.6543790000000001E-3</v>
      </c>
      <c r="N841" s="1">
        <v>3.3543760000000001E-3</v>
      </c>
      <c r="O841" s="1">
        <v>1.3030749999999999E-3</v>
      </c>
      <c r="P841" s="1">
        <v>3.1928490000000002E-3</v>
      </c>
      <c r="Q841" s="1">
        <v>2.3400539999999998E-3</v>
      </c>
    </row>
    <row r="842" spans="1:17" x14ac:dyDescent="0.3">
      <c r="A842" s="1">
        <v>12</v>
      </c>
      <c r="B842" s="24">
        <f t="shared" si="26"/>
        <v>0.66111111111111109</v>
      </c>
      <c r="C842" s="23">
        <f t="shared" si="27"/>
        <v>44071</v>
      </c>
      <c r="D842" s="23">
        <v>44071.661110000001</v>
      </c>
      <c r="E842" s="1">
        <v>0</v>
      </c>
      <c r="F842" s="1">
        <v>5.1309650000000004E-3</v>
      </c>
      <c r="G842" s="1">
        <v>1.815255E-3</v>
      </c>
      <c r="H842" s="1">
        <v>4.3202290000000001E-3</v>
      </c>
      <c r="I842" s="1">
        <v>8.6704999999999996E-4</v>
      </c>
      <c r="J842" s="1">
        <v>7.6346900000000002E-4</v>
      </c>
      <c r="K842" s="1">
        <v>5.5553799999999995E-4</v>
      </c>
      <c r="L842" s="1">
        <v>1.7435396999999998E-2</v>
      </c>
      <c r="M842" s="1">
        <v>8.27073E-4</v>
      </c>
      <c r="N842" s="1">
        <v>3.8341109999999999E-3</v>
      </c>
      <c r="O842" s="1">
        <v>8.68595E-4</v>
      </c>
      <c r="P842" s="1">
        <v>2.79335E-3</v>
      </c>
      <c r="Q842" s="1">
        <v>1.559817E-3</v>
      </c>
    </row>
    <row r="843" spans="1:17" x14ac:dyDescent="0.3">
      <c r="A843" s="1">
        <v>12</v>
      </c>
      <c r="B843" s="24">
        <f t="shared" si="26"/>
        <v>0.66180555555555554</v>
      </c>
      <c r="C843" s="23">
        <f t="shared" si="27"/>
        <v>44071</v>
      </c>
      <c r="D843" s="23">
        <v>44071.661809999998</v>
      </c>
      <c r="E843" s="1">
        <v>5.1440235000000001E-2</v>
      </c>
      <c r="F843" s="1">
        <v>5.4167770000000002E-3</v>
      </c>
      <c r="G843" s="1">
        <v>1.36125E-3</v>
      </c>
      <c r="H843" s="1">
        <v>3.702533E-3</v>
      </c>
      <c r="I843" s="1">
        <v>0</v>
      </c>
      <c r="J843" s="1">
        <v>0</v>
      </c>
      <c r="K843" s="1">
        <v>5.5553799999999995E-4</v>
      </c>
      <c r="L843" s="1">
        <v>2.0059124000000001E-2</v>
      </c>
      <c r="M843" s="1">
        <v>8.27073E-4</v>
      </c>
      <c r="N843" s="1">
        <v>3.3543760000000001E-3</v>
      </c>
      <c r="O843" s="1">
        <v>8.68595E-4</v>
      </c>
      <c r="P843" s="1">
        <v>2.3939640000000002E-3</v>
      </c>
      <c r="Q843" s="1">
        <v>1.559817E-3</v>
      </c>
    </row>
    <row r="844" spans="1:17" x14ac:dyDescent="0.3">
      <c r="A844" s="1">
        <v>12</v>
      </c>
      <c r="B844" s="24">
        <f t="shared" si="26"/>
        <v>0.66249999999999998</v>
      </c>
      <c r="C844" s="23">
        <f t="shared" si="27"/>
        <v>44071</v>
      </c>
      <c r="D844" s="23">
        <v>44071.662499999999</v>
      </c>
      <c r="E844" s="1">
        <v>5.1440235000000001E-2</v>
      </c>
      <c r="F844" s="1">
        <v>5.7026689999999996E-3</v>
      </c>
      <c r="G844" s="1">
        <v>1.815255E-3</v>
      </c>
      <c r="H844" s="1">
        <v>3.702533E-3</v>
      </c>
      <c r="I844" s="1">
        <v>8.6704999999999996E-4</v>
      </c>
      <c r="J844" s="1">
        <v>7.6346900000000002E-4</v>
      </c>
      <c r="K844" s="1">
        <v>5.5553799999999995E-4</v>
      </c>
      <c r="L844" s="1">
        <v>2.0059124000000001E-2</v>
      </c>
      <c r="M844" s="1">
        <v>8.27073E-4</v>
      </c>
      <c r="N844" s="1">
        <v>3.3543760000000001E-3</v>
      </c>
      <c r="O844" s="1">
        <v>8.68595E-4</v>
      </c>
      <c r="P844" s="1">
        <v>2.3939640000000002E-3</v>
      </c>
      <c r="Q844" s="1">
        <v>2.3400539999999998E-3</v>
      </c>
    </row>
    <row r="845" spans="1:17" x14ac:dyDescent="0.3">
      <c r="A845" s="1">
        <v>12</v>
      </c>
      <c r="B845" s="24">
        <f t="shared" si="26"/>
        <v>0.66319444444444442</v>
      </c>
      <c r="C845" s="23">
        <f t="shared" si="27"/>
        <v>44071</v>
      </c>
      <c r="D845" s="23">
        <v>44071.663189999999</v>
      </c>
      <c r="E845" s="1">
        <v>5.1440235000000001E-2</v>
      </c>
      <c r="F845" s="1">
        <v>6.2746920000000001E-3</v>
      </c>
      <c r="G845" s="1">
        <v>1.36125E-3</v>
      </c>
      <c r="H845" s="1">
        <v>3.702533E-3</v>
      </c>
      <c r="I845" s="1">
        <v>8.6704999999999996E-4</v>
      </c>
      <c r="J845" s="1">
        <v>0</v>
      </c>
      <c r="K845" s="1">
        <v>5.5553799999999995E-4</v>
      </c>
      <c r="L845" s="1">
        <v>2.4436869999999999E-2</v>
      </c>
      <c r="M845" s="1">
        <v>8.27073E-4</v>
      </c>
      <c r="N845" s="1">
        <v>3.3543760000000001E-3</v>
      </c>
      <c r="O845" s="1">
        <v>8.68595E-4</v>
      </c>
      <c r="P845" s="1">
        <v>2.3939640000000002E-3</v>
      </c>
      <c r="Q845" s="1">
        <v>1.559817E-3</v>
      </c>
    </row>
    <row r="846" spans="1:17" x14ac:dyDescent="0.3">
      <c r="A846" s="1">
        <v>12</v>
      </c>
      <c r="B846" s="24">
        <f t="shared" si="26"/>
        <v>0.66388888888888886</v>
      </c>
      <c r="C846" s="23">
        <f t="shared" si="27"/>
        <v>44071</v>
      </c>
      <c r="D846" s="23">
        <v>44071.663890000003</v>
      </c>
      <c r="E846" s="1">
        <v>5.1440235000000001E-2</v>
      </c>
      <c r="F846" s="1">
        <v>6.560822E-3</v>
      </c>
      <c r="G846" s="1">
        <v>1.36125E-3</v>
      </c>
      <c r="H846" s="1">
        <v>3.702533E-3</v>
      </c>
      <c r="I846" s="1">
        <v>8.6704999999999996E-4</v>
      </c>
      <c r="J846" s="1">
        <v>7.6346900000000002E-4</v>
      </c>
      <c r="K846" s="1">
        <v>5.5553799999999995E-4</v>
      </c>
      <c r="L846" s="1">
        <v>2.3560834999999999E-2</v>
      </c>
      <c r="M846" s="1">
        <v>8.27073E-4</v>
      </c>
      <c r="N846" s="1">
        <v>3.3543760000000001E-3</v>
      </c>
      <c r="O846" s="1">
        <v>8.68595E-4</v>
      </c>
      <c r="P846" s="1">
        <v>2.3939640000000002E-3</v>
      </c>
      <c r="Q846" s="1">
        <v>1.559817E-3</v>
      </c>
    </row>
    <row r="847" spans="1:17" x14ac:dyDescent="0.3">
      <c r="A847" s="1">
        <v>12</v>
      </c>
      <c r="B847" s="24">
        <f t="shared" si="26"/>
        <v>0.6645833333333333</v>
      </c>
      <c r="C847" s="23">
        <f t="shared" si="27"/>
        <v>44071</v>
      </c>
      <c r="D847" s="23">
        <v>44071.664579999997</v>
      </c>
      <c r="E847" s="1">
        <v>0</v>
      </c>
      <c r="F847" s="1">
        <v>6.2746920000000001E-3</v>
      </c>
      <c r="G847" s="1">
        <v>1.36125E-3</v>
      </c>
      <c r="H847" s="1">
        <v>3.702533E-3</v>
      </c>
      <c r="I847" s="1">
        <v>8.6704999999999996E-4</v>
      </c>
      <c r="J847" s="1">
        <v>0</v>
      </c>
      <c r="K847" s="1">
        <v>5.5553799999999995E-4</v>
      </c>
      <c r="L847" s="1">
        <v>2.1809492999999999E-2</v>
      </c>
      <c r="M847" s="1">
        <v>8.27073E-4</v>
      </c>
      <c r="N847" s="1">
        <v>3.3543760000000001E-3</v>
      </c>
      <c r="O847" s="1">
        <v>8.68595E-4</v>
      </c>
      <c r="P847" s="1">
        <v>2.3939640000000002E-3</v>
      </c>
      <c r="Q847" s="1">
        <v>1.559817E-3</v>
      </c>
    </row>
    <row r="848" spans="1:17" x14ac:dyDescent="0.3">
      <c r="A848" s="1">
        <v>12</v>
      </c>
      <c r="B848" s="24">
        <f t="shared" si="26"/>
        <v>0.66527777777777775</v>
      </c>
      <c r="C848" s="23">
        <f t="shared" si="27"/>
        <v>44071</v>
      </c>
      <c r="D848" s="23">
        <v>44071.665280000001</v>
      </c>
      <c r="E848" s="1">
        <v>0</v>
      </c>
      <c r="F848" s="1">
        <v>6.2746920000000001E-3</v>
      </c>
      <c r="G848" s="1">
        <v>1.815255E-3</v>
      </c>
      <c r="H848" s="1">
        <v>3.702533E-3</v>
      </c>
      <c r="I848" s="1">
        <v>8.6704999999999996E-4</v>
      </c>
      <c r="J848" s="1">
        <v>7.6346900000000002E-4</v>
      </c>
      <c r="K848" s="1">
        <v>5.5553799999999995E-4</v>
      </c>
      <c r="L848" s="1">
        <v>2.0934187E-2</v>
      </c>
      <c r="M848" s="1">
        <v>1.6543790000000001E-3</v>
      </c>
      <c r="N848" s="1">
        <v>3.3543760000000001E-3</v>
      </c>
      <c r="O848" s="1">
        <v>8.68595E-4</v>
      </c>
      <c r="P848" s="1">
        <v>2.3939640000000002E-3</v>
      </c>
      <c r="Q848" s="1">
        <v>1.559817E-3</v>
      </c>
    </row>
    <row r="849" spans="1:17" x14ac:dyDescent="0.3">
      <c r="A849" s="1">
        <v>12</v>
      </c>
      <c r="B849" s="24">
        <f t="shared" si="26"/>
        <v>0.66597222222222219</v>
      </c>
      <c r="C849" s="23">
        <f t="shared" si="27"/>
        <v>44071</v>
      </c>
      <c r="D849" s="23">
        <v>44071.665970000002</v>
      </c>
      <c r="E849" s="1">
        <v>0</v>
      </c>
      <c r="F849" s="1">
        <v>5.9886399999999999E-3</v>
      </c>
      <c r="G849" s="1">
        <v>1.36125E-3</v>
      </c>
      <c r="H849" s="1">
        <v>3.702533E-3</v>
      </c>
      <c r="I849" s="1">
        <v>8.6704999999999996E-4</v>
      </c>
      <c r="J849" s="1">
        <v>0</v>
      </c>
      <c r="K849" s="1">
        <v>5.5553799999999995E-4</v>
      </c>
      <c r="L849" s="1">
        <v>2.0934187E-2</v>
      </c>
      <c r="M849" s="1">
        <v>8.27073E-4</v>
      </c>
      <c r="N849" s="1">
        <v>3.3543760000000001E-3</v>
      </c>
      <c r="O849" s="1">
        <v>8.68595E-4</v>
      </c>
      <c r="P849" s="1">
        <v>2.3939640000000002E-3</v>
      </c>
      <c r="Q849" s="1">
        <v>1.559817E-3</v>
      </c>
    </row>
    <row r="850" spans="1:17" x14ac:dyDescent="0.3">
      <c r="A850" s="1">
        <v>12</v>
      </c>
      <c r="B850" s="24">
        <f t="shared" si="26"/>
        <v>0.66666666666666663</v>
      </c>
      <c r="C850" s="23">
        <f t="shared" si="27"/>
        <v>44071</v>
      </c>
      <c r="D850" s="23">
        <v>44071.666669999999</v>
      </c>
      <c r="E850" s="1">
        <v>0.154320706</v>
      </c>
      <c r="F850" s="1">
        <v>5.7026689999999996E-3</v>
      </c>
      <c r="G850" s="1">
        <v>1.36125E-3</v>
      </c>
      <c r="H850" s="1">
        <v>4.3202290000000001E-3</v>
      </c>
      <c r="I850" s="1">
        <v>8.6704999999999996E-4</v>
      </c>
      <c r="J850" s="1">
        <v>7.6346900000000002E-4</v>
      </c>
      <c r="K850" s="1">
        <v>5.5553799999999995E-4</v>
      </c>
      <c r="L850" s="1">
        <v>2.0059124000000001E-2</v>
      </c>
      <c r="M850" s="1">
        <v>8.27073E-4</v>
      </c>
      <c r="N850" s="1">
        <v>2.874775E-3</v>
      </c>
      <c r="O850" s="1">
        <v>8.68595E-4</v>
      </c>
      <c r="P850" s="1">
        <v>2.3939640000000002E-3</v>
      </c>
      <c r="Q850" s="1">
        <v>1.559817E-3</v>
      </c>
    </row>
    <row r="851" spans="1:17" x14ac:dyDescent="0.3">
      <c r="A851" s="1">
        <v>12</v>
      </c>
      <c r="B851" s="24">
        <f t="shared" si="26"/>
        <v>0.66736111111111107</v>
      </c>
      <c r="C851" s="23">
        <f t="shared" si="27"/>
        <v>44071</v>
      </c>
      <c r="D851" s="23">
        <v>44071.667359999999</v>
      </c>
      <c r="E851" s="1">
        <v>0</v>
      </c>
      <c r="F851" s="1">
        <v>5.4167770000000002E-3</v>
      </c>
      <c r="G851" s="1">
        <v>1.36125E-3</v>
      </c>
      <c r="H851" s="1">
        <v>3.702533E-3</v>
      </c>
      <c r="I851" s="1">
        <v>8.6704999999999996E-4</v>
      </c>
      <c r="J851" s="1">
        <v>0</v>
      </c>
      <c r="K851" s="1">
        <v>0</v>
      </c>
      <c r="L851" s="1">
        <v>2.0059124000000001E-2</v>
      </c>
      <c r="M851" s="1">
        <v>8.27073E-4</v>
      </c>
      <c r="N851" s="1">
        <v>3.3543760000000001E-3</v>
      </c>
      <c r="O851" s="1">
        <v>8.68595E-4</v>
      </c>
      <c r="P851" s="1">
        <v>2.3939640000000002E-3</v>
      </c>
      <c r="Q851" s="1">
        <v>1.559817E-3</v>
      </c>
    </row>
    <row r="852" spans="1:17" x14ac:dyDescent="0.3">
      <c r="A852" s="1">
        <v>12</v>
      </c>
      <c r="B852" s="24">
        <f t="shared" si="26"/>
        <v>0.66805555555555562</v>
      </c>
      <c r="C852" s="23">
        <f t="shared" si="27"/>
        <v>44071</v>
      </c>
      <c r="D852" s="23">
        <v>44071.668060000004</v>
      </c>
      <c r="E852" s="1">
        <v>0</v>
      </c>
      <c r="F852" s="1">
        <v>5.7026689999999996E-3</v>
      </c>
      <c r="G852" s="1">
        <v>1.815255E-3</v>
      </c>
      <c r="H852" s="1">
        <v>3.702533E-3</v>
      </c>
      <c r="I852" s="1">
        <v>0</v>
      </c>
      <c r="J852" s="1">
        <v>0</v>
      </c>
      <c r="K852" s="1">
        <v>5.5553799999999995E-4</v>
      </c>
      <c r="L852" s="1">
        <v>2.0059124000000001E-2</v>
      </c>
      <c r="M852" s="1">
        <v>8.27073E-4</v>
      </c>
      <c r="N852" s="1">
        <v>2.874775E-3</v>
      </c>
      <c r="O852" s="1">
        <v>8.68595E-4</v>
      </c>
      <c r="P852" s="1">
        <v>2.3939640000000002E-3</v>
      </c>
      <c r="Q852" s="1">
        <v>1.559817E-3</v>
      </c>
    </row>
    <row r="853" spans="1:17" x14ac:dyDescent="0.3">
      <c r="A853" s="1">
        <v>12</v>
      </c>
      <c r="B853" s="24">
        <f t="shared" si="26"/>
        <v>0.66875000000000007</v>
      </c>
      <c r="C853" s="23">
        <f t="shared" si="27"/>
        <v>44071</v>
      </c>
      <c r="D853" s="23">
        <v>44071.668749999997</v>
      </c>
      <c r="E853" s="1">
        <v>0</v>
      </c>
      <c r="F853" s="1">
        <v>5.4167770000000002E-3</v>
      </c>
      <c r="G853" s="1">
        <v>1.36125E-3</v>
      </c>
      <c r="H853" s="1">
        <v>3.702533E-3</v>
      </c>
      <c r="I853" s="1">
        <v>8.6704999999999996E-4</v>
      </c>
      <c r="J853" s="1">
        <v>7.6346900000000002E-4</v>
      </c>
      <c r="K853" s="1">
        <v>5.5553799999999995E-4</v>
      </c>
      <c r="L853" s="1">
        <v>2.0059124000000001E-2</v>
      </c>
      <c r="M853" s="1">
        <v>8.27073E-4</v>
      </c>
      <c r="N853" s="1">
        <v>3.3543760000000001E-3</v>
      </c>
      <c r="O853" s="1">
        <v>8.68595E-4</v>
      </c>
      <c r="P853" s="1">
        <v>1.994689E-3</v>
      </c>
      <c r="Q853" s="1">
        <v>1.559817E-3</v>
      </c>
    </row>
    <row r="854" spans="1:17" x14ac:dyDescent="0.3">
      <c r="A854" s="1">
        <v>12</v>
      </c>
      <c r="B854" s="24">
        <f t="shared" si="26"/>
        <v>0.6694444444444444</v>
      </c>
      <c r="C854" s="23">
        <f t="shared" si="27"/>
        <v>44071</v>
      </c>
      <c r="D854" s="23">
        <v>44071.669439999998</v>
      </c>
      <c r="E854" s="1">
        <v>5.1440235000000001E-2</v>
      </c>
      <c r="F854" s="1">
        <v>5.4167770000000002E-3</v>
      </c>
      <c r="G854" s="1">
        <v>1.815255E-3</v>
      </c>
      <c r="H854" s="1">
        <v>3.702533E-3</v>
      </c>
      <c r="I854" s="1">
        <v>8.6704999999999996E-4</v>
      </c>
      <c r="J854" s="1">
        <v>0</v>
      </c>
      <c r="K854" s="1">
        <v>5.5553799999999995E-4</v>
      </c>
      <c r="L854" s="1">
        <v>2.0059124000000001E-2</v>
      </c>
      <c r="M854" s="1">
        <v>8.27073E-4</v>
      </c>
      <c r="N854" s="1">
        <v>3.3543760000000001E-3</v>
      </c>
      <c r="O854" s="1">
        <v>4.3423600000000001E-4</v>
      </c>
      <c r="P854" s="1">
        <v>2.3939640000000002E-3</v>
      </c>
      <c r="Q854" s="1">
        <v>1.559817E-3</v>
      </c>
    </row>
    <row r="855" spans="1:17" x14ac:dyDescent="0.3">
      <c r="A855" s="1">
        <v>12</v>
      </c>
      <c r="B855" s="24">
        <f t="shared" si="26"/>
        <v>0.67013888888888884</v>
      </c>
      <c r="C855" s="23">
        <f t="shared" si="27"/>
        <v>44071</v>
      </c>
      <c r="D855" s="23">
        <v>44071.670140000002</v>
      </c>
      <c r="E855" s="1">
        <v>0.102880471</v>
      </c>
      <c r="F855" s="1">
        <v>5.4167770000000002E-3</v>
      </c>
      <c r="G855" s="1">
        <v>1.36125E-3</v>
      </c>
      <c r="H855" s="1">
        <v>3.702533E-3</v>
      </c>
      <c r="I855" s="1">
        <v>8.6704999999999996E-4</v>
      </c>
      <c r="J855" s="1">
        <v>7.6346900000000002E-4</v>
      </c>
      <c r="K855" s="1">
        <v>0</v>
      </c>
      <c r="L855" s="1">
        <v>1.8309729E-2</v>
      </c>
      <c r="M855" s="1">
        <v>8.27073E-4</v>
      </c>
      <c r="N855" s="1">
        <v>2.874775E-3</v>
      </c>
      <c r="O855" s="1">
        <v>8.68595E-4</v>
      </c>
      <c r="P855" s="1">
        <v>1.994689E-3</v>
      </c>
      <c r="Q855" s="1">
        <v>1.559817E-3</v>
      </c>
    </row>
    <row r="856" spans="1:17" x14ac:dyDescent="0.3">
      <c r="A856" s="1">
        <v>12</v>
      </c>
      <c r="B856" s="24">
        <f t="shared" si="26"/>
        <v>0.67083333333333339</v>
      </c>
      <c r="C856" s="23">
        <f t="shared" si="27"/>
        <v>44071</v>
      </c>
      <c r="D856" s="23">
        <v>44071.670830000003</v>
      </c>
      <c r="E856" s="1">
        <v>0</v>
      </c>
      <c r="F856" s="1">
        <v>4.845233E-3</v>
      </c>
      <c r="G856" s="1">
        <v>1.815255E-3</v>
      </c>
      <c r="H856" s="1">
        <v>3.702533E-3</v>
      </c>
      <c r="I856" s="1">
        <v>8.6704999999999996E-4</v>
      </c>
      <c r="J856" s="1">
        <v>0</v>
      </c>
      <c r="K856" s="1">
        <v>5.5553799999999995E-4</v>
      </c>
      <c r="L856" s="1">
        <v>1.9184304999999999E-2</v>
      </c>
      <c r="M856" s="1">
        <v>8.27073E-4</v>
      </c>
      <c r="N856" s="1">
        <v>3.3543760000000001E-3</v>
      </c>
      <c r="O856" s="1">
        <v>8.68595E-4</v>
      </c>
      <c r="P856" s="1">
        <v>1.994689E-3</v>
      </c>
      <c r="Q856" s="1">
        <v>1.559817E-3</v>
      </c>
    </row>
    <row r="857" spans="1:17" x14ac:dyDescent="0.3">
      <c r="A857" s="1">
        <v>12</v>
      </c>
      <c r="B857" s="24">
        <f t="shared" si="26"/>
        <v>0.67152777777777783</v>
      </c>
      <c r="C857" s="23">
        <f t="shared" si="27"/>
        <v>44071</v>
      </c>
      <c r="D857" s="23">
        <v>44071.67153</v>
      </c>
      <c r="E857" s="1">
        <v>0</v>
      </c>
      <c r="F857" s="1">
        <v>4.845233E-3</v>
      </c>
      <c r="G857" s="1">
        <v>1.36125E-3</v>
      </c>
      <c r="H857" s="1">
        <v>3.702533E-3</v>
      </c>
      <c r="I857" s="1">
        <v>8.6704999999999996E-4</v>
      </c>
      <c r="J857" s="1">
        <v>7.6346900000000002E-4</v>
      </c>
      <c r="K857" s="1">
        <v>5.5553799999999995E-4</v>
      </c>
      <c r="L857" s="1">
        <v>1.5687464000000002E-2</v>
      </c>
      <c r="M857" s="1">
        <v>8.27073E-4</v>
      </c>
      <c r="N857" s="1">
        <v>3.3543760000000001E-3</v>
      </c>
      <c r="O857" s="1">
        <v>8.68595E-4</v>
      </c>
      <c r="P857" s="1">
        <v>1.595527E-3</v>
      </c>
      <c r="Q857" s="1">
        <v>1.559817E-3</v>
      </c>
    </row>
    <row r="858" spans="1:17" x14ac:dyDescent="0.3">
      <c r="A858" s="1">
        <v>12</v>
      </c>
      <c r="B858" s="24">
        <f t="shared" si="26"/>
        <v>0.67222222222222217</v>
      </c>
      <c r="C858" s="23">
        <f t="shared" si="27"/>
        <v>44071</v>
      </c>
      <c r="D858" s="23">
        <v>44071.67222</v>
      </c>
      <c r="E858" s="1">
        <v>0</v>
      </c>
      <c r="F858" s="1">
        <v>4.845233E-3</v>
      </c>
      <c r="G858" s="1">
        <v>1.36125E-3</v>
      </c>
      <c r="H858" s="1">
        <v>3.08501E-3</v>
      </c>
      <c r="I858" s="1">
        <v>0</v>
      </c>
      <c r="J858" s="1">
        <v>0</v>
      </c>
      <c r="K858" s="1">
        <v>0</v>
      </c>
      <c r="L858" s="1">
        <v>1.8309729E-2</v>
      </c>
      <c r="M858" s="1">
        <v>8.27073E-4</v>
      </c>
      <c r="N858" s="1">
        <v>2.874775E-3</v>
      </c>
      <c r="O858" s="1">
        <v>4.3423600000000001E-4</v>
      </c>
      <c r="P858" s="1">
        <v>1.994689E-3</v>
      </c>
      <c r="Q858" s="1">
        <v>1.559817E-3</v>
      </c>
    </row>
    <row r="859" spans="1:17" x14ac:dyDescent="0.3">
      <c r="A859" s="1">
        <v>12</v>
      </c>
      <c r="B859" s="24">
        <f t="shared" si="26"/>
        <v>0.67291666666666661</v>
      </c>
      <c r="C859" s="23">
        <f t="shared" si="27"/>
        <v>44071</v>
      </c>
      <c r="D859" s="23">
        <v>44071.672919999997</v>
      </c>
      <c r="E859" s="1">
        <v>0.102880471</v>
      </c>
      <c r="F859" s="1">
        <v>5.1309650000000004E-3</v>
      </c>
      <c r="G859" s="1">
        <v>1.815255E-3</v>
      </c>
      <c r="H859" s="1">
        <v>3.702533E-3</v>
      </c>
      <c r="I859" s="1">
        <v>8.6704999999999996E-4</v>
      </c>
      <c r="J859" s="1">
        <v>0</v>
      </c>
      <c r="K859" s="1">
        <v>5.5553799999999995E-4</v>
      </c>
      <c r="L859" s="1">
        <v>2.0059124000000001E-2</v>
      </c>
      <c r="M859" s="1">
        <v>8.27073E-4</v>
      </c>
      <c r="N859" s="1">
        <v>3.3543760000000001E-3</v>
      </c>
      <c r="O859" s="1">
        <v>8.68595E-4</v>
      </c>
      <c r="P859" s="1">
        <v>1.595527E-3</v>
      </c>
      <c r="Q859" s="1">
        <v>1.559817E-3</v>
      </c>
    </row>
    <row r="860" spans="1:17" x14ac:dyDescent="0.3">
      <c r="A860" s="1">
        <v>12</v>
      </c>
      <c r="B860" s="24">
        <f t="shared" si="26"/>
        <v>0.67361111111111116</v>
      </c>
      <c r="C860" s="23">
        <f t="shared" si="27"/>
        <v>44071</v>
      </c>
      <c r="D860" s="23">
        <v>44071.673609999998</v>
      </c>
      <c r="E860" s="1">
        <v>5.1440235000000001E-2</v>
      </c>
      <c r="F860" s="1">
        <v>5.1309650000000004E-3</v>
      </c>
      <c r="G860" s="1">
        <v>1.36125E-3</v>
      </c>
      <c r="H860" s="1">
        <v>3.08501E-3</v>
      </c>
      <c r="I860" s="1">
        <v>8.6704999999999996E-4</v>
      </c>
      <c r="J860" s="1">
        <v>7.6346900000000002E-4</v>
      </c>
      <c r="K860" s="1">
        <v>5.5553799999999995E-4</v>
      </c>
      <c r="L860" s="1">
        <v>2.0934187E-2</v>
      </c>
      <c r="M860" s="1">
        <v>0</v>
      </c>
      <c r="N860" s="1">
        <v>2.874775E-3</v>
      </c>
      <c r="O860" s="1">
        <v>8.68595E-4</v>
      </c>
      <c r="P860" s="1">
        <v>1.196477E-3</v>
      </c>
      <c r="Q860" s="1">
        <v>1.559817E-3</v>
      </c>
    </row>
    <row r="861" spans="1:17" x14ac:dyDescent="0.3">
      <c r="A861" s="1">
        <v>12</v>
      </c>
      <c r="B861" s="24">
        <f t="shared" si="26"/>
        <v>0.6743055555555556</v>
      </c>
      <c r="C861" s="23">
        <f t="shared" si="27"/>
        <v>44071</v>
      </c>
      <c r="D861" s="23">
        <v>44071.674310000002</v>
      </c>
      <c r="E861" s="1">
        <v>0</v>
      </c>
      <c r="F861" s="1">
        <v>5.7026689999999996E-3</v>
      </c>
      <c r="G861" s="1">
        <v>1.36125E-3</v>
      </c>
      <c r="H861" s="1">
        <v>3.702533E-3</v>
      </c>
      <c r="I861" s="1">
        <v>8.6704999999999996E-4</v>
      </c>
      <c r="J861" s="1">
        <v>0</v>
      </c>
      <c r="K861" s="1">
        <v>5.5553799999999995E-4</v>
      </c>
      <c r="L861" s="1">
        <v>2.0934187E-2</v>
      </c>
      <c r="M861" s="1">
        <v>8.27073E-4</v>
      </c>
      <c r="N861" s="1">
        <v>3.3543760000000001E-3</v>
      </c>
      <c r="O861" s="1">
        <v>8.68595E-4</v>
      </c>
      <c r="P861" s="1">
        <v>1.595527E-3</v>
      </c>
      <c r="Q861" s="1">
        <v>1.559817E-3</v>
      </c>
    </row>
    <row r="862" spans="1:17" x14ac:dyDescent="0.3">
      <c r="A862" s="1">
        <v>12</v>
      </c>
      <c r="B862" s="24">
        <f t="shared" si="26"/>
        <v>0.67499999999999993</v>
      </c>
      <c r="C862" s="23">
        <f t="shared" si="27"/>
        <v>44071</v>
      </c>
      <c r="D862" s="23">
        <v>44071.675000000003</v>
      </c>
      <c r="E862" s="1">
        <v>0</v>
      </c>
      <c r="F862" s="1">
        <v>5.4167770000000002E-3</v>
      </c>
      <c r="G862" s="1">
        <v>1.815255E-3</v>
      </c>
      <c r="H862" s="1">
        <v>3.08501E-3</v>
      </c>
      <c r="I862" s="1">
        <v>0</v>
      </c>
      <c r="J862" s="1">
        <v>0</v>
      </c>
      <c r="K862" s="1">
        <v>0</v>
      </c>
      <c r="L862" s="1">
        <v>1.8309729E-2</v>
      </c>
      <c r="M862" s="1">
        <v>8.27073E-4</v>
      </c>
      <c r="N862" s="1">
        <v>2.874775E-3</v>
      </c>
      <c r="O862" s="1">
        <v>4.3423600000000001E-4</v>
      </c>
      <c r="P862" s="1">
        <v>1.595527E-3</v>
      </c>
      <c r="Q862" s="1">
        <v>1.559817E-3</v>
      </c>
    </row>
    <row r="863" spans="1:17" x14ac:dyDescent="0.3">
      <c r="A863" s="1">
        <v>12</v>
      </c>
      <c r="B863" s="24">
        <f t="shared" si="26"/>
        <v>0.67569444444444438</v>
      </c>
      <c r="C863" s="23">
        <f t="shared" si="27"/>
        <v>44071</v>
      </c>
      <c r="D863" s="23">
        <v>44071.675689999996</v>
      </c>
      <c r="E863" s="1">
        <v>0</v>
      </c>
      <c r="F863" s="1">
        <v>5.4167770000000002E-3</v>
      </c>
      <c r="G863" s="1">
        <v>1.36125E-3</v>
      </c>
      <c r="H863" s="1">
        <v>3.702533E-3</v>
      </c>
      <c r="I863" s="1">
        <v>8.6704999999999996E-4</v>
      </c>
      <c r="J863" s="1">
        <v>7.6346900000000002E-4</v>
      </c>
      <c r="K863" s="1">
        <v>5.5553799999999995E-4</v>
      </c>
      <c r="L863" s="1">
        <v>1.8309729E-2</v>
      </c>
      <c r="M863" s="1">
        <v>8.27073E-4</v>
      </c>
      <c r="N863" s="1">
        <v>3.3543760000000001E-3</v>
      </c>
      <c r="O863" s="1">
        <v>8.68595E-4</v>
      </c>
      <c r="P863" s="1">
        <v>1.595527E-3</v>
      </c>
      <c r="Q863" s="1">
        <v>7.7979799999999995E-4</v>
      </c>
    </row>
    <row r="864" spans="1:17" x14ac:dyDescent="0.3">
      <c r="A864" s="1">
        <v>12</v>
      </c>
      <c r="B864" s="24">
        <f t="shared" si="26"/>
        <v>0.67638888888888893</v>
      </c>
      <c r="C864" s="23">
        <f t="shared" si="27"/>
        <v>44071</v>
      </c>
      <c r="D864" s="23">
        <v>44071.676390000001</v>
      </c>
      <c r="E864" s="1">
        <v>5.1440235000000001E-2</v>
      </c>
      <c r="F864" s="1">
        <v>4.845233E-3</v>
      </c>
      <c r="G864" s="1">
        <v>1.36125E-3</v>
      </c>
      <c r="H864" s="1">
        <v>3.702533E-3</v>
      </c>
      <c r="I864" s="1">
        <v>8.6704999999999996E-4</v>
      </c>
      <c r="J864" s="1">
        <v>0</v>
      </c>
      <c r="K864" s="1">
        <v>0</v>
      </c>
      <c r="L864" s="1">
        <v>1.8309729E-2</v>
      </c>
      <c r="M864" s="1">
        <v>8.27073E-4</v>
      </c>
      <c r="N864" s="1">
        <v>2.874775E-3</v>
      </c>
      <c r="O864" s="1">
        <v>8.68595E-4</v>
      </c>
      <c r="P864" s="1">
        <v>1.196477E-3</v>
      </c>
      <c r="Q864" s="1">
        <v>1.559817E-3</v>
      </c>
    </row>
    <row r="865" spans="1:17" x14ac:dyDescent="0.3">
      <c r="A865" s="1">
        <v>12</v>
      </c>
      <c r="B865" s="24">
        <f t="shared" si="26"/>
        <v>0.67708333333333337</v>
      </c>
      <c r="C865" s="23">
        <f t="shared" si="27"/>
        <v>44071</v>
      </c>
      <c r="D865" s="23">
        <v>44071.677080000001</v>
      </c>
      <c r="E865" s="1">
        <v>5.1440235000000001E-2</v>
      </c>
      <c r="F865" s="1">
        <v>5.1309650000000004E-3</v>
      </c>
      <c r="G865" s="1">
        <v>1.36125E-3</v>
      </c>
      <c r="H865" s="1">
        <v>3.702533E-3</v>
      </c>
      <c r="I865" s="1">
        <v>8.6704999999999996E-4</v>
      </c>
      <c r="J865" s="1">
        <v>7.6346900000000002E-4</v>
      </c>
      <c r="K865" s="1">
        <v>5.5553799999999995E-4</v>
      </c>
      <c r="L865" s="1">
        <v>1.6561309E-2</v>
      </c>
      <c r="M865" s="1">
        <v>8.27073E-4</v>
      </c>
      <c r="N865" s="1">
        <v>2.874775E-3</v>
      </c>
      <c r="O865" s="1">
        <v>4.3423600000000001E-4</v>
      </c>
      <c r="P865" s="1">
        <v>1.595527E-3</v>
      </c>
      <c r="Q865" s="1">
        <v>1.559817E-3</v>
      </c>
    </row>
    <row r="866" spans="1:17" x14ac:dyDescent="0.3">
      <c r="A866" s="1">
        <v>12</v>
      </c>
      <c r="B866" s="24">
        <f t="shared" si="26"/>
        <v>0.6777777777777777</v>
      </c>
      <c r="C866" s="23">
        <f t="shared" si="27"/>
        <v>44071</v>
      </c>
      <c r="D866" s="23">
        <v>44071.677779999998</v>
      </c>
      <c r="E866" s="1">
        <v>5.1440235000000001E-2</v>
      </c>
      <c r="F866" s="1">
        <v>4.5595799999999997E-3</v>
      </c>
      <c r="G866" s="1">
        <v>1.36125E-3</v>
      </c>
      <c r="H866" s="1">
        <v>3.08501E-3</v>
      </c>
      <c r="I866" s="1">
        <v>0</v>
      </c>
      <c r="J866" s="1">
        <v>0</v>
      </c>
      <c r="K866" s="1">
        <v>5.5553799999999995E-4</v>
      </c>
      <c r="L866" s="1">
        <v>1.3940506E-2</v>
      </c>
      <c r="M866" s="1">
        <v>8.27073E-4</v>
      </c>
      <c r="N866" s="1">
        <v>2.874775E-3</v>
      </c>
      <c r="O866" s="1">
        <v>8.68595E-4</v>
      </c>
      <c r="P866" s="1">
        <v>1.595527E-3</v>
      </c>
      <c r="Q866" s="1">
        <v>1.559817E-3</v>
      </c>
    </row>
    <row r="867" spans="1:17" x14ac:dyDescent="0.3">
      <c r="A867" s="1">
        <v>12</v>
      </c>
      <c r="B867" s="24">
        <f t="shared" si="26"/>
        <v>0.67847222222222225</v>
      </c>
      <c r="C867" s="23">
        <f t="shared" si="27"/>
        <v>44071</v>
      </c>
      <c r="D867" s="23">
        <v>44071.678469999999</v>
      </c>
      <c r="E867" s="1">
        <v>0</v>
      </c>
      <c r="F867" s="1">
        <v>4.2740069999999998E-3</v>
      </c>
      <c r="G867" s="1">
        <v>1.36125E-3</v>
      </c>
      <c r="H867" s="1">
        <v>3.702533E-3</v>
      </c>
      <c r="I867" s="1">
        <v>8.6704999999999996E-4</v>
      </c>
      <c r="J867" s="1">
        <v>0</v>
      </c>
      <c r="K867" s="1">
        <v>0</v>
      </c>
      <c r="L867" s="1">
        <v>1.3067393E-2</v>
      </c>
      <c r="M867" s="1">
        <v>8.27073E-4</v>
      </c>
      <c r="N867" s="1">
        <v>2.874775E-3</v>
      </c>
      <c r="O867" s="1">
        <v>4.3423600000000001E-4</v>
      </c>
      <c r="P867" s="1">
        <v>1.595527E-3</v>
      </c>
      <c r="Q867" s="1">
        <v>1.559817E-3</v>
      </c>
    </row>
    <row r="868" spans="1:17" x14ac:dyDescent="0.3">
      <c r="A868" s="1">
        <v>12</v>
      </c>
      <c r="B868" s="24">
        <f t="shared" si="26"/>
        <v>0.6791666666666667</v>
      </c>
      <c r="C868" s="23">
        <f t="shared" si="27"/>
        <v>44071</v>
      </c>
      <c r="D868" s="23">
        <v>44071.679170000003</v>
      </c>
      <c r="E868" s="1">
        <v>0</v>
      </c>
      <c r="F868" s="1">
        <v>3.9885140000000003E-3</v>
      </c>
      <c r="G868" s="1">
        <v>1.36125E-3</v>
      </c>
      <c r="H868" s="1">
        <v>3.08501E-3</v>
      </c>
      <c r="I868" s="1">
        <v>8.6704999999999996E-4</v>
      </c>
      <c r="J868" s="1">
        <v>0</v>
      </c>
      <c r="K868" s="1">
        <v>5.5553799999999995E-4</v>
      </c>
      <c r="L868" s="1">
        <v>1.3067393E-2</v>
      </c>
      <c r="M868" s="1">
        <v>0</v>
      </c>
      <c r="N868" s="1">
        <v>2.395309E-3</v>
      </c>
      <c r="O868" s="1">
        <v>8.68595E-4</v>
      </c>
      <c r="P868" s="1">
        <v>1.595527E-3</v>
      </c>
      <c r="Q868" s="1">
        <v>1.559817E-3</v>
      </c>
    </row>
    <row r="869" spans="1:17" x14ac:dyDescent="0.3">
      <c r="A869" s="1">
        <v>12</v>
      </c>
      <c r="B869" s="24">
        <f t="shared" si="26"/>
        <v>0.67986111111111114</v>
      </c>
      <c r="C869" s="23">
        <f t="shared" si="27"/>
        <v>44071</v>
      </c>
      <c r="D869" s="23">
        <v>44071.679859999997</v>
      </c>
      <c r="E869" s="1">
        <v>0</v>
      </c>
      <c r="F869" s="1">
        <v>3.9885140000000003E-3</v>
      </c>
      <c r="G869" s="1">
        <v>1.36125E-3</v>
      </c>
      <c r="H869" s="1">
        <v>3.702533E-3</v>
      </c>
      <c r="I869" s="1">
        <v>8.6704999999999996E-4</v>
      </c>
      <c r="J869" s="1">
        <v>7.6346900000000002E-4</v>
      </c>
      <c r="K869" s="1">
        <v>0</v>
      </c>
      <c r="L869" s="1">
        <v>1.4813863E-2</v>
      </c>
      <c r="M869" s="1">
        <v>8.27073E-4</v>
      </c>
      <c r="N869" s="1">
        <v>2.874775E-3</v>
      </c>
      <c r="O869" s="1">
        <v>4.3423600000000001E-4</v>
      </c>
      <c r="P869" s="1">
        <v>1.196477E-3</v>
      </c>
      <c r="Q869" s="1">
        <v>7.7979799999999995E-4</v>
      </c>
    </row>
    <row r="870" spans="1:17" x14ac:dyDescent="0.3">
      <c r="A870" s="1">
        <v>12</v>
      </c>
      <c r="B870" s="24">
        <f t="shared" si="26"/>
        <v>0.68055555555555547</v>
      </c>
      <c r="C870" s="23">
        <f t="shared" si="27"/>
        <v>44071</v>
      </c>
      <c r="D870" s="23">
        <v>44071.680560000001</v>
      </c>
      <c r="E870" s="1">
        <v>5.1440235000000001E-2</v>
      </c>
      <c r="F870" s="1">
        <v>3.9885140000000003E-3</v>
      </c>
      <c r="G870" s="1">
        <v>1.36125E-3</v>
      </c>
      <c r="H870" s="1">
        <v>3.08501E-3</v>
      </c>
      <c r="I870" s="1">
        <v>0</v>
      </c>
      <c r="J870" s="1">
        <v>0</v>
      </c>
      <c r="K870" s="1">
        <v>5.5553799999999995E-4</v>
      </c>
      <c r="L870" s="1">
        <v>1.3940506E-2</v>
      </c>
      <c r="M870" s="1">
        <v>8.27073E-4</v>
      </c>
      <c r="N870" s="1">
        <v>2.874775E-3</v>
      </c>
      <c r="O870" s="1">
        <v>8.68595E-4</v>
      </c>
      <c r="P870" s="1">
        <v>1.595527E-3</v>
      </c>
      <c r="Q870" s="1">
        <v>1.559817E-3</v>
      </c>
    </row>
    <row r="871" spans="1:17" x14ac:dyDescent="0.3">
      <c r="A871" s="1">
        <v>12</v>
      </c>
      <c r="B871" s="24">
        <f t="shared" si="26"/>
        <v>0.68125000000000002</v>
      </c>
      <c r="C871" s="23">
        <f t="shared" si="27"/>
        <v>44071</v>
      </c>
      <c r="D871" s="23">
        <v>44071.681250000001</v>
      </c>
      <c r="E871" s="1">
        <v>0</v>
      </c>
      <c r="F871" s="1">
        <v>4.2740069999999998E-3</v>
      </c>
      <c r="G871" s="1">
        <v>1.36125E-3</v>
      </c>
      <c r="H871" s="1">
        <v>2.4676609999999999E-3</v>
      </c>
      <c r="I871" s="1">
        <v>8.6704999999999996E-4</v>
      </c>
      <c r="J871" s="1">
        <v>0</v>
      </c>
      <c r="K871" s="1">
        <v>5.5553799999999995E-4</v>
      </c>
      <c r="L871" s="1">
        <v>1.6561309E-2</v>
      </c>
      <c r="M871" s="1">
        <v>8.27073E-4</v>
      </c>
      <c r="N871" s="1">
        <v>2.874775E-3</v>
      </c>
      <c r="O871" s="1">
        <v>4.3423600000000001E-4</v>
      </c>
      <c r="P871" s="1">
        <v>1.595527E-3</v>
      </c>
      <c r="Q871" s="1">
        <v>1.559817E-3</v>
      </c>
    </row>
    <row r="872" spans="1:17" x14ac:dyDescent="0.3">
      <c r="A872" s="1">
        <v>12</v>
      </c>
      <c r="B872" s="24">
        <f t="shared" si="26"/>
        <v>0.68194444444444446</v>
      </c>
      <c r="C872" s="23">
        <f t="shared" si="27"/>
        <v>44071</v>
      </c>
      <c r="D872" s="23">
        <v>44071.681940000002</v>
      </c>
      <c r="E872" s="1">
        <v>5.1440235000000001E-2</v>
      </c>
      <c r="F872" s="1">
        <v>4.2740069999999998E-3</v>
      </c>
      <c r="G872" s="1">
        <v>1.36125E-3</v>
      </c>
      <c r="H872" s="1">
        <v>3.08501E-3</v>
      </c>
      <c r="I872" s="1">
        <v>0</v>
      </c>
      <c r="J872" s="1">
        <v>0</v>
      </c>
      <c r="K872" s="1">
        <v>0</v>
      </c>
      <c r="L872" s="1">
        <v>1.8309729E-2</v>
      </c>
      <c r="M872" s="1">
        <v>8.27073E-4</v>
      </c>
      <c r="N872" s="1">
        <v>2.874775E-3</v>
      </c>
      <c r="O872" s="1">
        <v>8.68595E-4</v>
      </c>
      <c r="P872" s="1">
        <v>1.595527E-3</v>
      </c>
      <c r="Q872" s="1">
        <v>1.559817E-3</v>
      </c>
    </row>
    <row r="873" spans="1:17" x14ac:dyDescent="0.3">
      <c r="A873" s="1">
        <v>12</v>
      </c>
      <c r="B873" s="24">
        <f t="shared" si="26"/>
        <v>0.68263888888888891</v>
      </c>
      <c r="C873" s="23">
        <f t="shared" si="27"/>
        <v>44071</v>
      </c>
      <c r="D873" s="23">
        <v>44071.682639999999</v>
      </c>
      <c r="E873" s="1">
        <v>5.1440235000000001E-2</v>
      </c>
      <c r="F873" s="1">
        <v>4.5595799999999997E-3</v>
      </c>
      <c r="G873" s="1">
        <v>9.0737200000000004E-4</v>
      </c>
      <c r="H873" s="1">
        <v>3.08501E-3</v>
      </c>
      <c r="I873" s="1">
        <v>8.6704999999999996E-4</v>
      </c>
      <c r="J873" s="1">
        <v>7.6346900000000002E-4</v>
      </c>
      <c r="K873" s="1">
        <v>5.5553799999999995E-4</v>
      </c>
      <c r="L873" s="1">
        <v>1.3940506E-2</v>
      </c>
      <c r="M873" s="1">
        <v>0</v>
      </c>
      <c r="N873" s="1">
        <v>2.874775E-3</v>
      </c>
      <c r="O873" s="1">
        <v>4.3423600000000001E-4</v>
      </c>
      <c r="P873" s="1">
        <v>1.994689E-3</v>
      </c>
      <c r="Q873" s="1">
        <v>7.7979799999999995E-4</v>
      </c>
    </row>
    <row r="874" spans="1:17" x14ac:dyDescent="0.3">
      <c r="A874" s="1">
        <v>12</v>
      </c>
      <c r="B874" s="24">
        <f t="shared" si="26"/>
        <v>0.68333333333333324</v>
      </c>
      <c r="C874" s="23">
        <f t="shared" si="27"/>
        <v>44071</v>
      </c>
      <c r="D874" s="23">
        <v>44071.68333</v>
      </c>
      <c r="E874" s="1">
        <v>0</v>
      </c>
      <c r="F874" s="1">
        <v>4.2740069999999998E-3</v>
      </c>
      <c r="G874" s="1">
        <v>1.36125E-3</v>
      </c>
      <c r="H874" s="1">
        <v>3.08501E-3</v>
      </c>
      <c r="I874" s="1">
        <v>8.6704999999999996E-4</v>
      </c>
      <c r="J874" s="1">
        <v>0</v>
      </c>
      <c r="K874" s="1">
        <v>0</v>
      </c>
      <c r="L874" s="1">
        <v>1.3067393E-2</v>
      </c>
      <c r="M874" s="1">
        <v>8.27073E-4</v>
      </c>
      <c r="N874" s="1">
        <v>2.874775E-3</v>
      </c>
      <c r="O874" s="1">
        <v>8.68595E-4</v>
      </c>
      <c r="P874" s="1">
        <v>1.994689E-3</v>
      </c>
      <c r="Q874" s="1">
        <v>1.559817E-3</v>
      </c>
    </row>
    <row r="875" spans="1:17" x14ac:dyDescent="0.3">
      <c r="A875" s="1">
        <v>12</v>
      </c>
      <c r="B875" s="24">
        <f t="shared" si="26"/>
        <v>0.68402777777777779</v>
      </c>
      <c r="C875" s="23">
        <f t="shared" si="27"/>
        <v>44071</v>
      </c>
      <c r="D875" s="23">
        <v>44071.684029999997</v>
      </c>
      <c r="E875" s="1">
        <v>0</v>
      </c>
      <c r="F875" s="1">
        <v>3.7031009999999999E-3</v>
      </c>
      <c r="G875" s="1">
        <v>1.36125E-3</v>
      </c>
      <c r="H875" s="1">
        <v>2.4676609999999999E-3</v>
      </c>
      <c r="I875" s="1">
        <v>0</v>
      </c>
      <c r="J875" s="1">
        <v>0</v>
      </c>
      <c r="K875" s="1">
        <v>5.5553799999999995E-4</v>
      </c>
      <c r="L875" s="1">
        <v>1.3067393E-2</v>
      </c>
      <c r="M875" s="1">
        <v>8.27073E-4</v>
      </c>
      <c r="N875" s="1">
        <v>2.395309E-3</v>
      </c>
      <c r="O875" s="1">
        <v>4.3423600000000001E-4</v>
      </c>
      <c r="P875" s="1">
        <v>2.3939640000000002E-3</v>
      </c>
      <c r="Q875" s="1">
        <v>1.559817E-3</v>
      </c>
    </row>
    <row r="876" spans="1:17" x14ac:dyDescent="0.3">
      <c r="A876" s="1">
        <v>12</v>
      </c>
      <c r="B876" s="24">
        <f t="shared" si="26"/>
        <v>0.68472222222222223</v>
      </c>
      <c r="C876" s="23">
        <f t="shared" si="27"/>
        <v>44071</v>
      </c>
      <c r="D876" s="23">
        <v>44071.684719999997</v>
      </c>
      <c r="E876" s="1">
        <v>5.1440235000000001E-2</v>
      </c>
      <c r="F876" s="1">
        <v>3.4177679999999998E-3</v>
      </c>
      <c r="G876" s="1">
        <v>9.0737200000000004E-4</v>
      </c>
      <c r="H876" s="1">
        <v>3.08501E-3</v>
      </c>
      <c r="I876" s="1">
        <v>8.6704999999999996E-4</v>
      </c>
      <c r="J876" s="1">
        <v>0</v>
      </c>
      <c r="K876" s="1">
        <v>0</v>
      </c>
      <c r="L876" s="1">
        <v>1.3940506E-2</v>
      </c>
      <c r="M876" s="1">
        <v>8.27073E-4</v>
      </c>
      <c r="N876" s="1">
        <v>2.395309E-3</v>
      </c>
      <c r="O876" s="1">
        <v>8.68595E-4</v>
      </c>
      <c r="P876" s="1">
        <v>1.994689E-3</v>
      </c>
      <c r="Q876" s="1">
        <v>1.559817E-3</v>
      </c>
    </row>
    <row r="877" spans="1:17" x14ac:dyDescent="0.3">
      <c r="A877" s="1">
        <v>12</v>
      </c>
      <c r="B877" s="24">
        <f t="shared" si="26"/>
        <v>0.68541666666666667</v>
      </c>
      <c r="C877" s="23">
        <f t="shared" si="27"/>
        <v>44071</v>
      </c>
      <c r="D877" s="23">
        <v>44071.685420000002</v>
      </c>
      <c r="E877" s="1">
        <v>0</v>
      </c>
      <c r="F877" s="1">
        <v>3.4177679999999998E-3</v>
      </c>
      <c r="G877" s="1">
        <v>1.36125E-3</v>
      </c>
      <c r="H877" s="1">
        <v>2.4676609999999999E-3</v>
      </c>
      <c r="I877" s="1">
        <v>8.6704999999999996E-4</v>
      </c>
      <c r="J877" s="1">
        <v>7.6346900000000002E-4</v>
      </c>
      <c r="K877" s="1">
        <v>5.5553799999999995E-4</v>
      </c>
      <c r="L877" s="1">
        <v>1.1321898E-2</v>
      </c>
      <c r="M877" s="1">
        <v>8.27073E-4</v>
      </c>
      <c r="N877" s="1">
        <v>2.874775E-3</v>
      </c>
      <c r="O877" s="1">
        <v>4.3423600000000001E-4</v>
      </c>
      <c r="P877" s="1">
        <v>1.994689E-3</v>
      </c>
      <c r="Q877" s="1">
        <v>7.7979799999999995E-4</v>
      </c>
    </row>
    <row r="878" spans="1:17" x14ac:dyDescent="0.3">
      <c r="A878" s="1">
        <v>12</v>
      </c>
      <c r="B878" s="24">
        <f t="shared" si="26"/>
        <v>0.68611111111111101</v>
      </c>
      <c r="C878" s="23">
        <f t="shared" si="27"/>
        <v>44071</v>
      </c>
      <c r="D878" s="23">
        <v>44071.686110000002</v>
      </c>
      <c r="E878" s="1">
        <v>0</v>
      </c>
      <c r="F878" s="1">
        <v>3.4177679999999998E-3</v>
      </c>
      <c r="G878" s="1">
        <v>1.36125E-3</v>
      </c>
      <c r="H878" s="1">
        <v>3.08501E-3</v>
      </c>
      <c r="I878" s="1">
        <v>0</v>
      </c>
      <c r="J878" s="1">
        <v>0</v>
      </c>
      <c r="K878" s="1">
        <v>0</v>
      </c>
      <c r="L878" s="1">
        <v>1.0449517E-2</v>
      </c>
      <c r="M878" s="1">
        <v>0</v>
      </c>
      <c r="N878" s="1">
        <v>2.395309E-3</v>
      </c>
      <c r="O878" s="1">
        <v>4.3423600000000001E-4</v>
      </c>
      <c r="P878" s="1">
        <v>1.595527E-3</v>
      </c>
      <c r="Q878" s="1">
        <v>1.559817E-3</v>
      </c>
    </row>
    <row r="879" spans="1:17" x14ac:dyDescent="0.3">
      <c r="A879" s="1">
        <v>12</v>
      </c>
      <c r="B879" s="24">
        <f t="shared" si="26"/>
        <v>0.68680555555555556</v>
      </c>
      <c r="C879" s="23">
        <f t="shared" si="27"/>
        <v>44071</v>
      </c>
      <c r="D879" s="23">
        <v>44071.686809999999</v>
      </c>
      <c r="E879" s="1">
        <v>0</v>
      </c>
      <c r="F879" s="1">
        <v>3.4177679999999998E-3</v>
      </c>
      <c r="G879" s="1">
        <v>9.0737200000000004E-4</v>
      </c>
      <c r="H879" s="1">
        <v>2.4676609999999999E-3</v>
      </c>
      <c r="I879" s="1">
        <v>8.6704999999999996E-4</v>
      </c>
      <c r="J879" s="1">
        <v>0</v>
      </c>
      <c r="K879" s="1">
        <v>5.5553799999999995E-4</v>
      </c>
      <c r="L879" s="1">
        <v>1.1321898E-2</v>
      </c>
      <c r="M879" s="1">
        <v>8.27073E-4</v>
      </c>
      <c r="N879" s="1">
        <v>2.395309E-3</v>
      </c>
      <c r="O879" s="1">
        <v>8.68595E-4</v>
      </c>
      <c r="P879" s="1">
        <v>1.595527E-3</v>
      </c>
      <c r="Q879" s="1">
        <v>1.559817E-3</v>
      </c>
    </row>
    <row r="880" spans="1:17" x14ac:dyDescent="0.3">
      <c r="A880" s="1">
        <v>12</v>
      </c>
      <c r="B880" s="24">
        <f t="shared" si="26"/>
        <v>0.6875</v>
      </c>
      <c r="C880" s="23">
        <f t="shared" si="27"/>
        <v>44071</v>
      </c>
      <c r="D880" s="23">
        <v>44071.6875</v>
      </c>
      <c r="E880" s="1">
        <v>0.102880471</v>
      </c>
      <c r="F880" s="1">
        <v>3.4177679999999998E-3</v>
      </c>
      <c r="G880" s="1">
        <v>1.36125E-3</v>
      </c>
      <c r="H880" s="1">
        <v>3.08501E-3</v>
      </c>
      <c r="I880" s="1">
        <v>0</v>
      </c>
      <c r="J880" s="1">
        <v>0</v>
      </c>
      <c r="K880" s="1">
        <v>0</v>
      </c>
      <c r="L880" s="1">
        <v>1.2194524E-2</v>
      </c>
      <c r="M880" s="1">
        <v>8.27073E-4</v>
      </c>
      <c r="N880" s="1">
        <v>2.395309E-3</v>
      </c>
      <c r="O880" s="1">
        <v>4.3423600000000001E-4</v>
      </c>
      <c r="P880" s="1">
        <v>1.196477E-3</v>
      </c>
      <c r="Q880" s="1">
        <v>7.7979799999999995E-4</v>
      </c>
    </row>
    <row r="881" spans="1:17" x14ac:dyDescent="0.3">
      <c r="A881" s="1">
        <v>12</v>
      </c>
      <c r="B881" s="24">
        <f t="shared" si="26"/>
        <v>0.68819444444444444</v>
      </c>
      <c r="C881" s="23">
        <f t="shared" si="27"/>
        <v>44071</v>
      </c>
      <c r="D881" s="23">
        <v>44071.688190000001</v>
      </c>
      <c r="E881" s="1">
        <v>0</v>
      </c>
      <c r="F881" s="1">
        <v>3.1325139999999999E-3</v>
      </c>
      <c r="G881" s="1">
        <v>9.0737200000000004E-4</v>
      </c>
      <c r="H881" s="1">
        <v>2.4676609999999999E-3</v>
      </c>
      <c r="I881" s="1">
        <v>8.6704999999999996E-4</v>
      </c>
      <c r="J881" s="1">
        <v>7.6346900000000002E-4</v>
      </c>
      <c r="K881" s="1">
        <v>5.5553799999999995E-4</v>
      </c>
      <c r="L881" s="1">
        <v>1.3940506E-2</v>
      </c>
      <c r="M881" s="1">
        <v>8.27073E-4</v>
      </c>
      <c r="N881" s="1">
        <v>2.395309E-3</v>
      </c>
      <c r="O881" s="1">
        <v>4.3423600000000001E-4</v>
      </c>
      <c r="P881" s="1">
        <v>1.196477E-3</v>
      </c>
      <c r="Q881" s="1">
        <v>1.559817E-3</v>
      </c>
    </row>
    <row r="882" spans="1:17" x14ac:dyDescent="0.3">
      <c r="A882" s="1">
        <v>12</v>
      </c>
      <c r="B882" s="24">
        <f t="shared" si="26"/>
        <v>0.68888888888888899</v>
      </c>
      <c r="C882" s="23">
        <f t="shared" si="27"/>
        <v>44071</v>
      </c>
      <c r="D882" s="23">
        <v>44071.688889999998</v>
      </c>
      <c r="E882" s="1">
        <v>0</v>
      </c>
      <c r="F882" s="1">
        <v>3.4177679999999998E-3</v>
      </c>
      <c r="G882" s="1">
        <v>9.0737200000000004E-4</v>
      </c>
      <c r="H882" s="1">
        <v>2.4676609999999999E-3</v>
      </c>
      <c r="I882" s="1">
        <v>0</v>
      </c>
      <c r="J882" s="1">
        <v>0</v>
      </c>
      <c r="K882" s="1">
        <v>0</v>
      </c>
      <c r="L882" s="1">
        <v>1.3067393E-2</v>
      </c>
      <c r="M882" s="1">
        <v>8.27073E-4</v>
      </c>
      <c r="N882" s="1">
        <v>2.395309E-3</v>
      </c>
      <c r="O882" s="1">
        <v>4.3423600000000001E-4</v>
      </c>
      <c r="P882" s="1">
        <v>7.97539E-4</v>
      </c>
      <c r="Q882" s="1">
        <v>1.559817E-3</v>
      </c>
    </row>
    <row r="883" spans="1:17" x14ac:dyDescent="0.3">
      <c r="A883" s="1">
        <v>12</v>
      </c>
      <c r="B883" s="24">
        <f t="shared" si="26"/>
        <v>0.68958333333333333</v>
      </c>
      <c r="C883" s="23">
        <f t="shared" si="27"/>
        <v>44071</v>
      </c>
      <c r="D883" s="23">
        <v>44071.689579999998</v>
      </c>
      <c r="E883" s="1">
        <v>5.1440235000000001E-2</v>
      </c>
      <c r="F883" s="1">
        <v>3.7031009999999999E-3</v>
      </c>
      <c r="G883" s="1">
        <v>1.36125E-3</v>
      </c>
      <c r="H883" s="1">
        <v>2.4676609999999999E-3</v>
      </c>
      <c r="I883" s="1">
        <v>8.6704999999999996E-4</v>
      </c>
      <c r="J883" s="1">
        <v>0</v>
      </c>
      <c r="K883" s="1">
        <v>5.5553799999999995E-4</v>
      </c>
      <c r="L883" s="1">
        <v>1.1321898E-2</v>
      </c>
      <c r="M883" s="1">
        <v>0</v>
      </c>
      <c r="N883" s="1">
        <v>2.395309E-3</v>
      </c>
      <c r="O883" s="1">
        <v>4.3423600000000001E-4</v>
      </c>
      <c r="P883" s="1">
        <v>1.196477E-3</v>
      </c>
      <c r="Q883" s="1">
        <v>7.7979799999999995E-4</v>
      </c>
    </row>
    <row r="884" spans="1:17" x14ac:dyDescent="0.3">
      <c r="A884" s="1">
        <v>12</v>
      </c>
      <c r="B884" s="24">
        <f t="shared" si="26"/>
        <v>0.69027777777777777</v>
      </c>
      <c r="C884" s="23">
        <f t="shared" si="27"/>
        <v>44071</v>
      </c>
      <c r="D884" s="23">
        <v>44071.690280000003</v>
      </c>
      <c r="E884" s="1">
        <v>0</v>
      </c>
      <c r="F884" s="1">
        <v>3.4177679999999998E-3</v>
      </c>
      <c r="G884" s="1">
        <v>9.0737200000000004E-4</v>
      </c>
      <c r="H884" s="1">
        <v>2.4676609999999999E-3</v>
      </c>
      <c r="I884" s="1">
        <v>0</v>
      </c>
      <c r="J884" s="1">
        <v>0</v>
      </c>
      <c r="K884" s="1">
        <v>0</v>
      </c>
      <c r="L884" s="1">
        <v>1.0449517E-2</v>
      </c>
      <c r="M884" s="1">
        <v>8.27073E-4</v>
      </c>
      <c r="N884" s="1">
        <v>2.395309E-3</v>
      </c>
      <c r="O884" s="1">
        <v>8.68595E-4</v>
      </c>
      <c r="P884" s="1">
        <v>7.97539E-4</v>
      </c>
      <c r="Q884" s="1">
        <v>1.559817E-3</v>
      </c>
    </row>
    <row r="885" spans="1:17" x14ac:dyDescent="0.3">
      <c r="A885" s="1">
        <v>12</v>
      </c>
      <c r="B885" s="24">
        <f t="shared" si="26"/>
        <v>0.69097222222222221</v>
      </c>
      <c r="C885" s="23">
        <f t="shared" si="27"/>
        <v>44071</v>
      </c>
      <c r="D885" s="23">
        <v>44071.690970000003</v>
      </c>
      <c r="E885" s="1">
        <v>0</v>
      </c>
      <c r="F885" s="1">
        <v>3.7031009999999999E-3</v>
      </c>
      <c r="G885" s="1">
        <v>9.0737200000000004E-4</v>
      </c>
      <c r="H885" s="1">
        <v>2.4676609999999999E-3</v>
      </c>
      <c r="I885" s="1">
        <v>8.6704999999999996E-4</v>
      </c>
      <c r="J885" s="1">
        <v>0</v>
      </c>
      <c r="K885" s="1">
        <v>5.5553799999999995E-4</v>
      </c>
      <c r="L885" s="1">
        <v>9.5773799999999999E-3</v>
      </c>
      <c r="M885" s="1">
        <v>8.27073E-4</v>
      </c>
      <c r="N885" s="1">
        <v>2.395309E-3</v>
      </c>
      <c r="O885" s="1">
        <v>4.3423600000000001E-4</v>
      </c>
      <c r="P885" s="1">
        <v>7.97539E-4</v>
      </c>
      <c r="Q885" s="1">
        <v>1.559817E-3</v>
      </c>
    </row>
    <row r="886" spans="1:17" x14ac:dyDescent="0.3">
      <c r="A886" s="1">
        <v>12</v>
      </c>
      <c r="B886" s="24">
        <f t="shared" si="26"/>
        <v>0.69166666666666676</v>
      </c>
      <c r="C886" s="23">
        <f t="shared" si="27"/>
        <v>44071</v>
      </c>
      <c r="D886" s="23">
        <v>44071.69167</v>
      </c>
      <c r="E886" s="1">
        <v>0</v>
      </c>
      <c r="F886" s="1">
        <v>3.4177679999999998E-3</v>
      </c>
      <c r="G886" s="1">
        <v>1.36125E-3</v>
      </c>
      <c r="H886" s="1">
        <v>2.4676609999999999E-3</v>
      </c>
      <c r="I886" s="1">
        <v>0</v>
      </c>
      <c r="J886" s="1">
        <v>7.6346900000000002E-4</v>
      </c>
      <c r="K886" s="1">
        <v>0</v>
      </c>
      <c r="L886" s="1">
        <v>8.7054869999999996E-3</v>
      </c>
      <c r="M886" s="1">
        <v>0</v>
      </c>
      <c r="N886" s="1">
        <v>1.915978E-3</v>
      </c>
      <c r="O886" s="1">
        <v>4.3423600000000001E-4</v>
      </c>
      <c r="P886" s="1">
        <v>7.97539E-4</v>
      </c>
      <c r="Q886" s="1">
        <v>7.7979799999999995E-4</v>
      </c>
    </row>
    <row r="887" spans="1:17" x14ac:dyDescent="0.3">
      <c r="A887" s="1">
        <v>12</v>
      </c>
      <c r="B887" s="24">
        <f t="shared" si="26"/>
        <v>0.69236111111111109</v>
      </c>
      <c r="C887" s="23">
        <f t="shared" si="27"/>
        <v>44071</v>
      </c>
      <c r="D887" s="23">
        <v>44071.692360000001</v>
      </c>
      <c r="E887" s="1">
        <v>0</v>
      </c>
      <c r="F887" s="1">
        <v>2.8473399999999999E-3</v>
      </c>
      <c r="G887" s="1">
        <v>9.0737200000000004E-4</v>
      </c>
      <c r="H887" s="1">
        <v>2.4676609999999999E-3</v>
      </c>
      <c r="I887" s="1">
        <v>8.6704999999999996E-4</v>
      </c>
      <c r="J887" s="1">
        <v>0</v>
      </c>
      <c r="K887" s="1">
        <v>5.5553799999999995E-4</v>
      </c>
      <c r="L887" s="1">
        <v>6.962434E-3</v>
      </c>
      <c r="M887" s="1">
        <v>8.27073E-4</v>
      </c>
      <c r="N887" s="1">
        <v>2.395309E-3</v>
      </c>
      <c r="O887" s="1">
        <v>4.3423600000000001E-4</v>
      </c>
      <c r="P887" s="1">
        <v>7.97539E-4</v>
      </c>
      <c r="Q887" s="1">
        <v>1.559817E-3</v>
      </c>
    </row>
    <row r="888" spans="1:17" x14ac:dyDescent="0.3">
      <c r="A888" s="1">
        <v>12</v>
      </c>
      <c r="B888" s="24">
        <f t="shared" si="26"/>
        <v>0.69305555555555554</v>
      </c>
      <c r="C888" s="23">
        <f t="shared" si="27"/>
        <v>44071</v>
      </c>
      <c r="D888" s="23">
        <v>44071.693059999998</v>
      </c>
      <c r="E888" s="1">
        <v>0</v>
      </c>
      <c r="F888" s="1">
        <v>2.5622470000000001E-3</v>
      </c>
      <c r="G888" s="1">
        <v>9.0737200000000004E-4</v>
      </c>
      <c r="H888" s="1">
        <v>2.4676609999999999E-3</v>
      </c>
      <c r="I888" s="1">
        <v>0</v>
      </c>
      <c r="J888" s="1">
        <v>0</v>
      </c>
      <c r="K888" s="1">
        <v>0</v>
      </c>
      <c r="L888" s="1">
        <v>6.0912739999999998E-3</v>
      </c>
      <c r="M888" s="1">
        <v>8.27073E-4</v>
      </c>
      <c r="N888" s="1">
        <v>1.915978E-3</v>
      </c>
      <c r="O888" s="1">
        <v>4.3423600000000001E-4</v>
      </c>
      <c r="P888" s="1">
        <v>7.97539E-4</v>
      </c>
      <c r="Q888" s="1">
        <v>7.7979799999999995E-4</v>
      </c>
    </row>
    <row r="889" spans="1:17" x14ac:dyDescent="0.3">
      <c r="A889" s="1">
        <v>12</v>
      </c>
      <c r="B889" s="24">
        <f t="shared" si="26"/>
        <v>0.69374999999999998</v>
      </c>
      <c r="C889" s="23">
        <f t="shared" si="27"/>
        <v>44071</v>
      </c>
      <c r="D889" s="23">
        <v>44071.693749999999</v>
      </c>
      <c r="E889" s="1">
        <v>0</v>
      </c>
      <c r="F889" s="1">
        <v>1.9922989999999999E-3</v>
      </c>
      <c r="G889" s="1">
        <v>9.0737200000000004E-4</v>
      </c>
      <c r="H889" s="1">
        <v>2.4676609999999999E-3</v>
      </c>
      <c r="I889" s="1">
        <v>0</v>
      </c>
      <c r="J889" s="1">
        <v>0</v>
      </c>
      <c r="K889" s="1">
        <v>5.5553799999999995E-4</v>
      </c>
      <c r="L889" s="1">
        <v>5.2203579999999996E-3</v>
      </c>
      <c r="M889" s="1">
        <v>0</v>
      </c>
      <c r="N889" s="1">
        <v>1.915978E-3</v>
      </c>
      <c r="O889" s="1">
        <v>4.3423600000000001E-4</v>
      </c>
      <c r="P889" s="1">
        <v>3.9871299999999998E-4</v>
      </c>
      <c r="Q889" s="1">
        <v>1.559817E-3</v>
      </c>
    </row>
    <row r="890" spans="1:17" x14ac:dyDescent="0.3">
      <c r="A890" s="1">
        <v>12</v>
      </c>
      <c r="B890" s="24">
        <f t="shared" si="26"/>
        <v>0.69444444444444453</v>
      </c>
      <c r="C890" s="23">
        <f t="shared" si="27"/>
        <v>44071</v>
      </c>
      <c r="D890" s="23">
        <v>44071.694439999999</v>
      </c>
      <c r="E890" s="1">
        <v>0</v>
      </c>
      <c r="F890" s="1">
        <v>1.9922989999999999E-3</v>
      </c>
      <c r="G890" s="1">
        <v>9.0737200000000004E-4</v>
      </c>
      <c r="H890" s="1">
        <v>1.8504859999999999E-3</v>
      </c>
      <c r="I890" s="1">
        <v>8.6704999999999996E-4</v>
      </c>
      <c r="J890" s="1">
        <v>0</v>
      </c>
      <c r="K890" s="1">
        <v>0</v>
      </c>
      <c r="L890" s="1">
        <v>4.3496869999999997E-3</v>
      </c>
      <c r="M890" s="1">
        <v>8.27073E-4</v>
      </c>
      <c r="N890" s="1">
        <v>2.395309E-3</v>
      </c>
      <c r="O890" s="1">
        <v>4.3423600000000001E-4</v>
      </c>
      <c r="P890" s="1">
        <v>7.97539E-4</v>
      </c>
      <c r="Q890" s="1">
        <v>7.7979799999999995E-4</v>
      </c>
    </row>
    <row r="891" spans="1:17" x14ac:dyDescent="0.3">
      <c r="A891" s="1">
        <v>12</v>
      </c>
      <c r="B891" s="24">
        <f t="shared" si="26"/>
        <v>0.69513888888888886</v>
      </c>
      <c r="C891" s="23">
        <f t="shared" si="27"/>
        <v>44071</v>
      </c>
      <c r="D891" s="23">
        <v>44071.695140000003</v>
      </c>
      <c r="E891" s="1">
        <v>0</v>
      </c>
      <c r="F891" s="1">
        <v>1.7074449999999999E-3</v>
      </c>
      <c r="G891" s="1">
        <v>9.0737200000000004E-4</v>
      </c>
      <c r="H891" s="1">
        <v>2.4676609999999999E-3</v>
      </c>
      <c r="I891" s="1">
        <v>0</v>
      </c>
      <c r="J891" s="1">
        <v>7.6346900000000002E-4</v>
      </c>
      <c r="K891" s="1">
        <v>0</v>
      </c>
      <c r="L891" s="1">
        <v>3.4792600000000001E-3</v>
      </c>
      <c r="M891" s="1">
        <v>0</v>
      </c>
      <c r="N891" s="1">
        <v>1.915978E-3</v>
      </c>
      <c r="O891" s="1">
        <v>0</v>
      </c>
      <c r="P891" s="1">
        <v>3.9871299999999998E-4</v>
      </c>
      <c r="Q891" s="1">
        <v>1.559817E-3</v>
      </c>
    </row>
    <row r="892" spans="1:17" x14ac:dyDescent="0.3">
      <c r="A892" s="1">
        <v>12</v>
      </c>
      <c r="B892" s="24">
        <f t="shared" si="26"/>
        <v>0.6958333333333333</v>
      </c>
      <c r="C892" s="23">
        <f t="shared" si="27"/>
        <v>44071</v>
      </c>
      <c r="D892" s="23">
        <v>44071.695829999997</v>
      </c>
      <c r="E892" s="1">
        <v>0</v>
      </c>
      <c r="F892" s="1">
        <v>1.42267E-3</v>
      </c>
      <c r="G892" s="1">
        <v>9.0737200000000004E-4</v>
      </c>
      <c r="H892" s="1">
        <v>1.8504859999999999E-3</v>
      </c>
      <c r="I892" s="1">
        <v>0</v>
      </c>
      <c r="J892" s="1">
        <v>0</v>
      </c>
      <c r="K892" s="1">
        <v>5.5553799999999995E-4</v>
      </c>
      <c r="L892" s="1">
        <v>3.4792600000000001E-3</v>
      </c>
      <c r="M892" s="1">
        <v>8.27073E-4</v>
      </c>
      <c r="N892" s="1">
        <v>1.915978E-3</v>
      </c>
      <c r="O892" s="1">
        <v>4.3423600000000001E-4</v>
      </c>
      <c r="P892" s="1">
        <v>3.9871299999999998E-4</v>
      </c>
      <c r="Q892" s="1">
        <v>1.559817E-3</v>
      </c>
    </row>
    <row r="893" spans="1:17" x14ac:dyDescent="0.3">
      <c r="A893" s="1">
        <v>12</v>
      </c>
      <c r="B893" s="24">
        <f t="shared" si="26"/>
        <v>0.69652777777777775</v>
      </c>
      <c r="C893" s="23">
        <f t="shared" si="27"/>
        <v>44071</v>
      </c>
      <c r="D893" s="23">
        <v>44071.696530000001</v>
      </c>
      <c r="E893" s="1">
        <v>0</v>
      </c>
      <c r="F893" s="1">
        <v>1.42267E-3</v>
      </c>
      <c r="G893" s="1">
        <v>9.0737200000000004E-4</v>
      </c>
      <c r="H893" s="1">
        <v>1.8504859999999999E-3</v>
      </c>
      <c r="I893" s="1">
        <v>8.6704999999999996E-4</v>
      </c>
      <c r="J893" s="1">
        <v>0</v>
      </c>
      <c r="K893" s="1">
        <v>0</v>
      </c>
      <c r="L893" s="1">
        <v>2.6090779999999999E-3</v>
      </c>
      <c r="M893" s="1">
        <v>0</v>
      </c>
      <c r="N893" s="1">
        <v>1.915978E-3</v>
      </c>
      <c r="O893" s="1">
        <v>4.3423600000000001E-4</v>
      </c>
      <c r="P893" s="1">
        <v>3.9871299999999998E-4</v>
      </c>
      <c r="Q893" s="1">
        <v>7.7979799999999995E-4</v>
      </c>
    </row>
    <row r="894" spans="1:17" x14ac:dyDescent="0.3">
      <c r="A894" s="1">
        <v>12</v>
      </c>
      <c r="B894" s="24">
        <f t="shared" si="26"/>
        <v>0.6972222222222223</v>
      </c>
      <c r="C894" s="23">
        <f t="shared" si="27"/>
        <v>44071</v>
      </c>
      <c r="D894" s="23">
        <v>44071.697220000002</v>
      </c>
      <c r="E894" s="1">
        <v>0</v>
      </c>
      <c r="F894" s="1">
        <v>1.42267E-3</v>
      </c>
      <c r="G894" s="1">
        <v>9.0737200000000004E-4</v>
      </c>
      <c r="H894" s="1">
        <v>1.233484E-3</v>
      </c>
      <c r="I894" s="1">
        <v>0</v>
      </c>
      <c r="J894" s="1">
        <v>0</v>
      </c>
      <c r="K894" s="1">
        <v>5.5553799999999995E-4</v>
      </c>
      <c r="L894" s="1">
        <v>2.6090779999999999E-3</v>
      </c>
      <c r="M894" s="1">
        <v>8.27073E-4</v>
      </c>
      <c r="N894" s="1">
        <v>1.915978E-3</v>
      </c>
      <c r="O894" s="1">
        <v>4.3423600000000001E-4</v>
      </c>
      <c r="P894" s="1">
        <v>7.97539E-4</v>
      </c>
      <c r="Q894" s="1">
        <v>7.7979799999999995E-4</v>
      </c>
    </row>
    <row r="895" spans="1:17" x14ac:dyDescent="0.3">
      <c r="A895" s="1">
        <v>12</v>
      </c>
      <c r="B895" s="24">
        <f t="shared" si="26"/>
        <v>0.69791666666666663</v>
      </c>
      <c r="C895" s="23">
        <f t="shared" si="27"/>
        <v>44071</v>
      </c>
      <c r="D895" s="23">
        <v>44071.697919999999</v>
      </c>
      <c r="E895" s="1">
        <v>0</v>
      </c>
      <c r="F895" s="1">
        <v>1.137976E-3</v>
      </c>
      <c r="G895" s="1">
        <v>9.0737200000000004E-4</v>
      </c>
      <c r="H895" s="1">
        <v>1.8504859999999999E-3</v>
      </c>
      <c r="I895" s="1">
        <v>0</v>
      </c>
      <c r="J895" s="1">
        <v>0</v>
      </c>
      <c r="K895" s="1">
        <v>0</v>
      </c>
      <c r="L895" s="1">
        <v>2.6090779999999999E-3</v>
      </c>
      <c r="M895" s="1">
        <v>0</v>
      </c>
      <c r="N895" s="1">
        <v>1.436781E-3</v>
      </c>
      <c r="O895" s="1">
        <v>4.3423600000000001E-4</v>
      </c>
      <c r="P895" s="1">
        <v>0</v>
      </c>
      <c r="Q895" s="1">
        <v>1.559817E-3</v>
      </c>
    </row>
    <row r="896" spans="1:17" x14ac:dyDescent="0.3">
      <c r="A896" s="1">
        <v>12</v>
      </c>
      <c r="B896" s="24">
        <f t="shared" si="26"/>
        <v>0.69861111111111107</v>
      </c>
      <c r="C896" s="23">
        <f t="shared" si="27"/>
        <v>44071</v>
      </c>
      <c r="D896" s="23">
        <v>44071.698609999999</v>
      </c>
      <c r="E896" s="1">
        <v>0</v>
      </c>
      <c r="F896" s="1">
        <v>1.137976E-3</v>
      </c>
      <c r="G896" s="1">
        <v>9.0737200000000004E-4</v>
      </c>
      <c r="H896" s="1">
        <v>1.233484E-3</v>
      </c>
      <c r="I896" s="1">
        <v>0</v>
      </c>
      <c r="J896" s="1">
        <v>7.6346900000000002E-4</v>
      </c>
      <c r="K896" s="1">
        <v>0</v>
      </c>
      <c r="L896" s="1">
        <v>1.739141E-3</v>
      </c>
      <c r="M896" s="1">
        <v>8.27073E-4</v>
      </c>
      <c r="N896" s="1">
        <v>1.915978E-3</v>
      </c>
      <c r="O896" s="1">
        <v>0</v>
      </c>
      <c r="P896" s="1">
        <v>3.9871299999999998E-4</v>
      </c>
      <c r="Q896" s="1">
        <v>7.7979799999999995E-4</v>
      </c>
    </row>
    <row r="897" spans="1:17" x14ac:dyDescent="0.3">
      <c r="A897" s="1">
        <v>12</v>
      </c>
      <c r="B897" s="24">
        <f t="shared" si="26"/>
        <v>0.69930555555555562</v>
      </c>
      <c r="C897" s="23">
        <f t="shared" si="27"/>
        <v>44071</v>
      </c>
      <c r="D897" s="23">
        <v>44071.699310000004</v>
      </c>
      <c r="E897" s="1">
        <v>0</v>
      </c>
      <c r="F897" s="1">
        <v>8.5336199999999998E-4</v>
      </c>
      <c r="G897" s="1">
        <v>9.0737200000000004E-4</v>
      </c>
      <c r="H897" s="1">
        <v>1.233484E-3</v>
      </c>
      <c r="I897" s="1">
        <v>0</v>
      </c>
      <c r="J897" s="1">
        <v>0</v>
      </c>
      <c r="K897" s="1">
        <v>5.5553799999999995E-4</v>
      </c>
      <c r="L897" s="1">
        <v>1.739141E-3</v>
      </c>
      <c r="M897" s="1">
        <v>0</v>
      </c>
      <c r="N897" s="1">
        <v>1.436781E-3</v>
      </c>
      <c r="O897" s="1">
        <v>4.3423600000000001E-4</v>
      </c>
      <c r="P897" s="1">
        <v>3.9871299999999998E-4</v>
      </c>
      <c r="Q897" s="1">
        <v>7.7979799999999995E-4</v>
      </c>
    </row>
    <row r="898" spans="1:17" x14ac:dyDescent="0.3">
      <c r="A898" s="1">
        <v>12</v>
      </c>
      <c r="B898" s="24">
        <f t="shared" si="26"/>
        <v>0.70000000000000007</v>
      </c>
      <c r="C898" s="23">
        <f t="shared" si="27"/>
        <v>44071</v>
      </c>
      <c r="D898" s="23">
        <v>44071.7</v>
      </c>
      <c r="E898" s="1">
        <v>0</v>
      </c>
      <c r="F898" s="1">
        <v>1.137976E-3</v>
      </c>
      <c r="G898" s="1">
        <v>9.0737200000000004E-4</v>
      </c>
      <c r="H898" s="1">
        <v>1.233484E-3</v>
      </c>
      <c r="I898" s="1">
        <v>8.6704999999999996E-4</v>
      </c>
      <c r="J898" s="1">
        <v>0</v>
      </c>
      <c r="K898" s="1">
        <v>0</v>
      </c>
      <c r="L898" s="1">
        <v>1.739141E-3</v>
      </c>
      <c r="M898" s="1">
        <v>0</v>
      </c>
      <c r="N898" s="1">
        <v>1.436781E-3</v>
      </c>
      <c r="O898" s="1">
        <v>4.3423600000000001E-4</v>
      </c>
      <c r="P898" s="1">
        <v>3.9871299999999998E-4</v>
      </c>
      <c r="Q898" s="1">
        <v>1.559817E-3</v>
      </c>
    </row>
    <row r="899" spans="1:17" x14ac:dyDescent="0.3">
      <c r="A899" s="1">
        <v>12</v>
      </c>
      <c r="B899" s="24">
        <f t="shared" ref="B899:B962" si="28">TIME(HOUR(D899),MINUTE(D899),SECOND(D899))</f>
        <v>0.7006944444444444</v>
      </c>
      <c r="C899" s="23">
        <f t="shared" ref="C899:C962" si="29">DATE(YEAR(D899),MONTH(D899),DAY(D899))</f>
        <v>44071</v>
      </c>
      <c r="D899" s="23">
        <v>44071.700689999998</v>
      </c>
      <c r="E899" s="1">
        <v>0</v>
      </c>
      <c r="F899" s="1">
        <v>8.5336199999999998E-4</v>
      </c>
      <c r="G899" s="1">
        <v>9.0737200000000004E-4</v>
      </c>
      <c r="H899" s="1">
        <v>1.233484E-3</v>
      </c>
      <c r="I899" s="1">
        <v>0</v>
      </c>
      <c r="J899" s="1">
        <v>0</v>
      </c>
      <c r="K899" s="1">
        <v>0</v>
      </c>
      <c r="L899" s="1">
        <v>1.739141E-3</v>
      </c>
      <c r="M899" s="1">
        <v>8.27073E-4</v>
      </c>
      <c r="N899" s="1">
        <v>1.436781E-3</v>
      </c>
      <c r="O899" s="1">
        <v>0</v>
      </c>
      <c r="P899" s="1">
        <v>3.9871299999999998E-4</v>
      </c>
      <c r="Q899" s="1">
        <v>7.7979799999999995E-4</v>
      </c>
    </row>
    <row r="900" spans="1:17" x14ac:dyDescent="0.3">
      <c r="A900" s="1">
        <v>12</v>
      </c>
      <c r="B900" s="24">
        <f t="shared" si="28"/>
        <v>0.70138888888888884</v>
      </c>
      <c r="C900" s="23">
        <f t="shared" si="29"/>
        <v>44071</v>
      </c>
      <c r="D900" s="23">
        <v>44071.701390000002</v>
      </c>
      <c r="E900" s="1">
        <v>0</v>
      </c>
      <c r="F900" s="1">
        <v>5.6882799999999996E-4</v>
      </c>
      <c r="G900" s="1">
        <v>4.5362199999999999E-4</v>
      </c>
      <c r="H900" s="1">
        <v>1.233484E-3</v>
      </c>
      <c r="I900" s="1">
        <v>0</v>
      </c>
      <c r="J900" s="1">
        <v>0</v>
      </c>
      <c r="K900" s="1">
        <v>5.5553799999999995E-4</v>
      </c>
      <c r="L900" s="1">
        <v>8.6944799999999999E-4</v>
      </c>
      <c r="M900" s="1">
        <v>0</v>
      </c>
      <c r="N900" s="1">
        <v>1.436781E-3</v>
      </c>
      <c r="O900" s="1">
        <v>4.3423600000000001E-4</v>
      </c>
      <c r="P900" s="1">
        <v>0</v>
      </c>
      <c r="Q900" s="1">
        <v>7.7979799999999995E-4</v>
      </c>
    </row>
    <row r="901" spans="1:17" x14ac:dyDescent="0.3">
      <c r="A901" s="1">
        <v>12</v>
      </c>
      <c r="B901" s="24">
        <f t="shared" si="28"/>
        <v>0.70208333333333339</v>
      </c>
      <c r="C901" s="23">
        <f t="shared" si="29"/>
        <v>44071</v>
      </c>
      <c r="D901" s="23">
        <v>44071.702080000003</v>
      </c>
      <c r="E901" s="1">
        <v>0</v>
      </c>
      <c r="F901" s="1">
        <v>8.5336199999999998E-4</v>
      </c>
      <c r="G901" s="1">
        <v>9.0737200000000004E-4</v>
      </c>
      <c r="H901" s="1">
        <v>1.233484E-3</v>
      </c>
      <c r="I901" s="1">
        <v>0</v>
      </c>
      <c r="J901" s="1">
        <v>0</v>
      </c>
      <c r="K901" s="1">
        <v>0</v>
      </c>
      <c r="L901" s="1">
        <v>1.739141E-3</v>
      </c>
      <c r="M901" s="1">
        <v>8.27073E-4</v>
      </c>
      <c r="N901" s="1">
        <v>9.57719E-4</v>
      </c>
      <c r="O901" s="1">
        <v>4.3423600000000001E-4</v>
      </c>
      <c r="P901" s="1">
        <v>3.9871299999999998E-4</v>
      </c>
      <c r="Q901" s="1">
        <v>7.7979799999999995E-4</v>
      </c>
    </row>
    <row r="902" spans="1:17" x14ac:dyDescent="0.3">
      <c r="A902" s="1">
        <v>12</v>
      </c>
      <c r="B902" s="24">
        <f t="shared" si="28"/>
        <v>0.70277777777777783</v>
      </c>
      <c r="C902" s="23">
        <f t="shared" si="29"/>
        <v>44071</v>
      </c>
      <c r="D902" s="23">
        <v>44071.70278</v>
      </c>
      <c r="E902" s="1">
        <v>0</v>
      </c>
      <c r="F902" s="1">
        <v>5.6882799999999996E-4</v>
      </c>
      <c r="G902" s="1">
        <v>4.5362199999999999E-4</v>
      </c>
      <c r="H902" s="1">
        <v>6.1665500000000002E-4</v>
      </c>
      <c r="I902" s="1">
        <v>0</v>
      </c>
      <c r="J902" s="1">
        <v>7.6346900000000002E-4</v>
      </c>
      <c r="K902" s="1">
        <v>5.5553799999999995E-4</v>
      </c>
      <c r="L902" s="1">
        <v>8.6944799999999999E-4</v>
      </c>
      <c r="M902" s="1">
        <v>0</v>
      </c>
      <c r="N902" s="1">
        <v>1.436781E-3</v>
      </c>
      <c r="O902" s="1">
        <v>0</v>
      </c>
      <c r="P902" s="1">
        <v>0</v>
      </c>
      <c r="Q902" s="1">
        <v>7.7979799999999995E-4</v>
      </c>
    </row>
    <row r="903" spans="1:17" x14ac:dyDescent="0.3">
      <c r="A903" s="1">
        <v>12</v>
      </c>
      <c r="B903" s="24">
        <f t="shared" si="28"/>
        <v>0.70347222222222217</v>
      </c>
      <c r="C903" s="23">
        <f t="shared" si="29"/>
        <v>44071</v>
      </c>
      <c r="D903" s="23">
        <v>44071.70347</v>
      </c>
      <c r="E903" s="1">
        <v>0</v>
      </c>
      <c r="F903" s="1">
        <v>8.5336199999999998E-4</v>
      </c>
      <c r="G903" s="1">
        <v>9.0737200000000004E-4</v>
      </c>
      <c r="H903" s="1">
        <v>1.233484E-3</v>
      </c>
      <c r="I903" s="1">
        <v>8.6704999999999996E-4</v>
      </c>
      <c r="J903" s="1">
        <v>0</v>
      </c>
      <c r="K903" s="1">
        <v>0</v>
      </c>
      <c r="L903" s="1">
        <v>8.6944799999999999E-4</v>
      </c>
      <c r="M903" s="1">
        <v>0</v>
      </c>
      <c r="N903" s="1">
        <v>9.57719E-4</v>
      </c>
      <c r="O903" s="1">
        <v>4.3423600000000001E-4</v>
      </c>
      <c r="P903" s="1">
        <v>3.9871299999999998E-4</v>
      </c>
      <c r="Q903" s="1">
        <v>7.7979799999999995E-4</v>
      </c>
    </row>
    <row r="904" spans="1:17" x14ac:dyDescent="0.3">
      <c r="A904" s="1">
        <v>12</v>
      </c>
      <c r="B904" s="24">
        <f t="shared" si="28"/>
        <v>0.70416666666666661</v>
      </c>
      <c r="C904" s="23">
        <f t="shared" si="29"/>
        <v>44071</v>
      </c>
      <c r="D904" s="23">
        <v>44071.704169999997</v>
      </c>
      <c r="E904" s="1">
        <v>0</v>
      </c>
      <c r="F904" s="1">
        <v>5.6882799999999996E-4</v>
      </c>
      <c r="G904" s="1">
        <v>4.5362199999999999E-4</v>
      </c>
      <c r="H904" s="1">
        <v>6.1665500000000002E-4</v>
      </c>
      <c r="I904" s="1">
        <v>0</v>
      </c>
      <c r="J904" s="1">
        <v>0</v>
      </c>
      <c r="K904" s="1">
        <v>0</v>
      </c>
      <c r="L904" s="1">
        <v>8.6944799999999999E-4</v>
      </c>
      <c r="M904" s="1">
        <v>8.27073E-4</v>
      </c>
      <c r="N904" s="1">
        <v>9.57719E-4</v>
      </c>
      <c r="O904" s="1">
        <v>4.3423600000000001E-4</v>
      </c>
      <c r="P904" s="1">
        <v>0</v>
      </c>
      <c r="Q904" s="1">
        <v>7.7979799999999995E-4</v>
      </c>
    </row>
    <row r="905" spans="1:17" x14ac:dyDescent="0.3">
      <c r="A905" s="1">
        <v>12</v>
      </c>
      <c r="B905" s="24">
        <f t="shared" si="28"/>
        <v>0.70486111111111116</v>
      </c>
      <c r="C905" s="23">
        <f t="shared" si="29"/>
        <v>44071</v>
      </c>
      <c r="D905" s="23">
        <v>44071.704859999998</v>
      </c>
      <c r="E905" s="1">
        <v>0</v>
      </c>
      <c r="F905" s="1">
        <v>5.6882799999999996E-4</v>
      </c>
      <c r="G905" s="1">
        <v>9.0737200000000004E-4</v>
      </c>
      <c r="H905" s="1">
        <v>6.1665500000000002E-4</v>
      </c>
      <c r="I905" s="1">
        <v>0</v>
      </c>
      <c r="J905" s="1">
        <v>0</v>
      </c>
      <c r="K905" s="1">
        <v>0</v>
      </c>
      <c r="L905" s="1">
        <v>8.6944799999999999E-4</v>
      </c>
      <c r="M905" s="1">
        <v>0</v>
      </c>
      <c r="N905" s="1">
        <v>9.57719E-4</v>
      </c>
      <c r="O905" s="1">
        <v>0</v>
      </c>
      <c r="P905" s="1">
        <v>3.9871299999999998E-4</v>
      </c>
      <c r="Q905" s="1">
        <v>7.7979799999999995E-4</v>
      </c>
    </row>
    <row r="906" spans="1:17" x14ac:dyDescent="0.3">
      <c r="A906" s="1">
        <v>12</v>
      </c>
      <c r="B906" s="24">
        <f t="shared" si="28"/>
        <v>0.7055555555555556</v>
      </c>
      <c r="C906" s="23">
        <f t="shared" si="29"/>
        <v>44071</v>
      </c>
      <c r="D906" s="23">
        <v>44071.705560000002</v>
      </c>
      <c r="E906" s="1">
        <v>0</v>
      </c>
      <c r="F906" s="1">
        <v>2.84374E-4</v>
      </c>
      <c r="G906" s="1">
        <v>4.5362199999999999E-4</v>
      </c>
      <c r="H906" s="1">
        <v>6.1665500000000002E-4</v>
      </c>
      <c r="I906" s="1">
        <v>0</v>
      </c>
      <c r="J906" s="1">
        <v>0</v>
      </c>
      <c r="K906" s="1">
        <v>5.5553799999999995E-4</v>
      </c>
      <c r="L906" s="1">
        <v>8.6944799999999999E-4</v>
      </c>
      <c r="M906" s="1">
        <v>0</v>
      </c>
      <c r="N906" s="1">
        <v>9.57719E-4</v>
      </c>
      <c r="O906" s="1">
        <v>4.3423600000000001E-4</v>
      </c>
      <c r="P906" s="1">
        <v>0</v>
      </c>
      <c r="Q906" s="1">
        <v>7.7979799999999995E-4</v>
      </c>
    </row>
    <row r="907" spans="1:17" x14ac:dyDescent="0.3">
      <c r="A907" s="1">
        <v>12</v>
      </c>
      <c r="B907" s="24">
        <f t="shared" si="28"/>
        <v>0.70624999999999993</v>
      </c>
      <c r="C907" s="23">
        <f t="shared" si="29"/>
        <v>44071</v>
      </c>
      <c r="D907" s="23">
        <v>44071.706250000003</v>
      </c>
      <c r="E907" s="1">
        <v>0</v>
      </c>
      <c r="F907" s="1">
        <v>5.6882799999999996E-4</v>
      </c>
      <c r="G907" s="1">
        <v>4.5362199999999999E-4</v>
      </c>
      <c r="H907" s="1">
        <v>6.1665500000000002E-4</v>
      </c>
      <c r="I907" s="1">
        <v>0</v>
      </c>
      <c r="J907" s="1">
        <v>0</v>
      </c>
      <c r="K907" s="1">
        <v>0</v>
      </c>
      <c r="L907" s="1">
        <v>8.6944799999999999E-4</v>
      </c>
      <c r="M907" s="1">
        <v>8.27073E-4</v>
      </c>
      <c r="N907" s="1">
        <v>9.57719E-4</v>
      </c>
      <c r="O907" s="1">
        <v>0</v>
      </c>
      <c r="P907" s="1">
        <v>3.9871299999999998E-4</v>
      </c>
      <c r="Q907" s="1">
        <v>7.7979799999999995E-4</v>
      </c>
    </row>
    <row r="908" spans="1:17" x14ac:dyDescent="0.3">
      <c r="A908" s="1">
        <v>12</v>
      </c>
      <c r="B908" s="24">
        <f t="shared" si="28"/>
        <v>0.70694444444444438</v>
      </c>
      <c r="C908" s="23">
        <f t="shared" si="29"/>
        <v>44071</v>
      </c>
      <c r="D908" s="23">
        <v>44071.706939999996</v>
      </c>
      <c r="E908" s="1">
        <v>0</v>
      </c>
      <c r="F908" s="1">
        <v>5.6882799999999996E-4</v>
      </c>
      <c r="G908" s="1">
        <v>4.5362199999999999E-4</v>
      </c>
      <c r="H908" s="1">
        <v>6.1665500000000002E-4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9.57719E-4</v>
      </c>
      <c r="O908" s="1">
        <v>4.3423600000000001E-4</v>
      </c>
      <c r="P908" s="1">
        <v>0</v>
      </c>
      <c r="Q908" s="1">
        <v>7.7979799999999995E-4</v>
      </c>
    </row>
    <row r="909" spans="1:17" x14ac:dyDescent="0.3">
      <c r="A909" s="1">
        <v>12</v>
      </c>
      <c r="B909" s="24">
        <f t="shared" si="28"/>
        <v>0.70763888888888893</v>
      </c>
      <c r="C909" s="23">
        <f t="shared" si="29"/>
        <v>44071</v>
      </c>
      <c r="D909" s="23">
        <v>44071.707640000001</v>
      </c>
      <c r="E909" s="1">
        <v>0</v>
      </c>
      <c r="F909" s="1">
        <v>5.6882799999999996E-4</v>
      </c>
      <c r="G909" s="1">
        <v>4.5362199999999999E-4</v>
      </c>
      <c r="H909" s="1">
        <v>6.1665500000000002E-4</v>
      </c>
      <c r="I909" s="1">
        <v>0</v>
      </c>
      <c r="J909" s="1">
        <v>0</v>
      </c>
      <c r="K909" s="1">
        <v>0</v>
      </c>
      <c r="L909" s="1">
        <v>8.6944799999999999E-4</v>
      </c>
      <c r="M909" s="1">
        <v>0</v>
      </c>
      <c r="N909" s="1">
        <v>9.57719E-4</v>
      </c>
      <c r="O909" s="1">
        <v>0</v>
      </c>
      <c r="P909" s="1">
        <v>3.9871299999999998E-4</v>
      </c>
      <c r="Q909" s="1">
        <v>7.7979799999999995E-4</v>
      </c>
    </row>
    <row r="910" spans="1:17" x14ac:dyDescent="0.3">
      <c r="A910" s="1">
        <v>12</v>
      </c>
      <c r="B910" s="24">
        <f t="shared" si="28"/>
        <v>0.70833333333333337</v>
      </c>
      <c r="C910" s="23">
        <f t="shared" si="29"/>
        <v>44071</v>
      </c>
      <c r="D910" s="23">
        <v>44071.708330000001</v>
      </c>
      <c r="E910" s="1">
        <v>0</v>
      </c>
      <c r="F910" s="1">
        <v>2.84374E-4</v>
      </c>
      <c r="G910" s="1">
        <v>4.5362199999999999E-4</v>
      </c>
      <c r="H910" s="1">
        <v>6.1665500000000002E-4</v>
      </c>
      <c r="I910" s="1">
        <v>0</v>
      </c>
      <c r="J910" s="1">
        <v>7.6346900000000002E-4</v>
      </c>
      <c r="K910" s="1">
        <v>5.5553799999999995E-4</v>
      </c>
      <c r="L910" s="1">
        <v>8.6944799999999999E-4</v>
      </c>
      <c r="M910" s="1">
        <v>8.27073E-4</v>
      </c>
      <c r="N910" s="1">
        <v>4.7879200000000002E-4</v>
      </c>
      <c r="O910" s="1">
        <v>4.3423600000000001E-4</v>
      </c>
      <c r="P910" s="1">
        <v>0</v>
      </c>
      <c r="Q910" s="1">
        <v>7.7979799999999995E-4</v>
      </c>
    </row>
    <row r="911" spans="1:17" x14ac:dyDescent="0.3">
      <c r="A911" s="1">
        <v>12</v>
      </c>
      <c r="B911" s="24">
        <f t="shared" si="28"/>
        <v>0.7090277777777777</v>
      </c>
      <c r="C911" s="23">
        <f t="shared" si="29"/>
        <v>44071</v>
      </c>
      <c r="D911" s="23">
        <v>44071.709029999998</v>
      </c>
      <c r="E911" s="1">
        <v>0</v>
      </c>
      <c r="F911" s="1">
        <v>2.84374E-4</v>
      </c>
      <c r="G911" s="1">
        <v>9.0737200000000004E-4</v>
      </c>
      <c r="H911" s="1">
        <v>6.1665500000000002E-4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9.57719E-4</v>
      </c>
      <c r="O911" s="1">
        <v>0</v>
      </c>
      <c r="P911" s="1">
        <v>0</v>
      </c>
      <c r="Q911" s="1">
        <v>0</v>
      </c>
    </row>
    <row r="912" spans="1:17" x14ac:dyDescent="0.3">
      <c r="A912" s="1">
        <v>12</v>
      </c>
      <c r="B912" s="24">
        <f t="shared" si="28"/>
        <v>0.70972222222222225</v>
      </c>
      <c r="C912" s="23">
        <f t="shared" si="29"/>
        <v>44071</v>
      </c>
      <c r="D912" s="23">
        <v>44071.709719999999</v>
      </c>
      <c r="E912" s="1">
        <v>0</v>
      </c>
      <c r="F912" s="1">
        <v>5.6882799999999996E-4</v>
      </c>
      <c r="G912" s="1">
        <v>0</v>
      </c>
      <c r="H912" s="1">
        <v>6.1665500000000002E-4</v>
      </c>
      <c r="I912" s="1">
        <v>0</v>
      </c>
      <c r="J912" s="1">
        <v>0</v>
      </c>
      <c r="K912" s="1">
        <v>0</v>
      </c>
      <c r="L912" s="1">
        <v>8.6944799999999999E-4</v>
      </c>
      <c r="M912" s="1">
        <v>0</v>
      </c>
      <c r="N912" s="1">
        <v>4.7879200000000002E-4</v>
      </c>
      <c r="O912" s="1">
        <v>4.3423600000000001E-4</v>
      </c>
      <c r="P912" s="1">
        <v>3.9871299999999998E-4</v>
      </c>
      <c r="Q912" s="1">
        <v>7.7979799999999995E-4</v>
      </c>
    </row>
    <row r="913" spans="1:17" x14ac:dyDescent="0.3">
      <c r="A913" s="1">
        <v>12</v>
      </c>
      <c r="B913" s="24">
        <f t="shared" si="28"/>
        <v>0.7104166666666667</v>
      </c>
      <c r="C913" s="23">
        <f t="shared" si="29"/>
        <v>44071</v>
      </c>
      <c r="D913" s="23">
        <v>44071.710420000003</v>
      </c>
      <c r="E913" s="1">
        <v>0</v>
      </c>
      <c r="F913" s="1">
        <v>2.84374E-4</v>
      </c>
      <c r="G913" s="1">
        <v>4.5362199999999999E-4</v>
      </c>
      <c r="H913" s="1">
        <v>6.1665500000000002E-4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9.57719E-4</v>
      </c>
      <c r="O913" s="1">
        <v>0</v>
      </c>
      <c r="P913" s="1">
        <v>0</v>
      </c>
      <c r="Q913" s="1">
        <v>7.7979799999999995E-4</v>
      </c>
    </row>
    <row r="914" spans="1:17" x14ac:dyDescent="0.3">
      <c r="A914" s="1">
        <v>12</v>
      </c>
      <c r="B914" s="24">
        <f t="shared" si="28"/>
        <v>0.71111111111111114</v>
      </c>
      <c r="C914" s="23">
        <f t="shared" si="29"/>
        <v>44071</v>
      </c>
      <c r="D914" s="23">
        <v>44071.711109999997</v>
      </c>
      <c r="E914" s="1">
        <v>0</v>
      </c>
      <c r="F914" s="1">
        <v>2.84374E-4</v>
      </c>
      <c r="G914" s="1">
        <v>4.5362199999999999E-4</v>
      </c>
      <c r="H914" s="1">
        <v>6.1665500000000002E-4</v>
      </c>
      <c r="I914" s="1">
        <v>0</v>
      </c>
      <c r="J914" s="1">
        <v>0</v>
      </c>
      <c r="K914" s="1">
        <v>0</v>
      </c>
      <c r="L914" s="1">
        <v>8.6944799999999999E-4</v>
      </c>
      <c r="M914" s="1">
        <v>8.27073E-4</v>
      </c>
      <c r="N914" s="1">
        <v>4.7879200000000002E-4</v>
      </c>
      <c r="O914" s="1">
        <v>4.3423600000000001E-4</v>
      </c>
      <c r="P914" s="1">
        <v>0</v>
      </c>
      <c r="Q914" s="1">
        <v>7.7979799999999995E-4</v>
      </c>
    </row>
    <row r="915" spans="1:17" x14ac:dyDescent="0.3">
      <c r="A915" s="1">
        <v>12</v>
      </c>
      <c r="B915" s="24">
        <f t="shared" si="28"/>
        <v>0.71180555555555547</v>
      </c>
      <c r="C915" s="23">
        <f t="shared" si="29"/>
        <v>44071</v>
      </c>
      <c r="D915" s="23">
        <v>44071.711810000001</v>
      </c>
      <c r="E915" s="1">
        <v>0</v>
      </c>
      <c r="F915" s="1">
        <v>2.84374E-4</v>
      </c>
      <c r="G915" s="1">
        <v>4.5362199999999999E-4</v>
      </c>
      <c r="H915" s="1">
        <v>0</v>
      </c>
      <c r="I915" s="1">
        <v>0</v>
      </c>
      <c r="J915" s="1">
        <v>0</v>
      </c>
      <c r="K915" s="1">
        <v>5.5553799999999995E-4</v>
      </c>
      <c r="L915" s="1">
        <v>0</v>
      </c>
      <c r="M915" s="1">
        <v>0</v>
      </c>
      <c r="N915" s="1">
        <v>4.7879200000000002E-4</v>
      </c>
      <c r="O915" s="1">
        <v>0</v>
      </c>
      <c r="P915" s="1">
        <v>3.9871299999999998E-4</v>
      </c>
      <c r="Q915" s="1">
        <v>0</v>
      </c>
    </row>
    <row r="916" spans="1:17" x14ac:dyDescent="0.3">
      <c r="A916" s="1">
        <v>12</v>
      </c>
      <c r="B916" s="24">
        <f t="shared" si="28"/>
        <v>0.71250000000000002</v>
      </c>
      <c r="C916" s="23">
        <f t="shared" si="29"/>
        <v>44071</v>
      </c>
      <c r="D916" s="23">
        <v>44071.712500000001</v>
      </c>
      <c r="E916" s="1">
        <v>0</v>
      </c>
      <c r="F916" s="1">
        <v>2.84374E-4</v>
      </c>
      <c r="G916" s="1">
        <v>4.5362199999999999E-4</v>
      </c>
      <c r="H916" s="1">
        <v>6.1665500000000002E-4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4.7879200000000002E-4</v>
      </c>
      <c r="O916" s="1">
        <v>0</v>
      </c>
      <c r="P916" s="1">
        <v>0</v>
      </c>
      <c r="Q916" s="1">
        <v>7.7979799999999995E-4</v>
      </c>
    </row>
    <row r="917" spans="1:17" x14ac:dyDescent="0.3">
      <c r="A917" s="1">
        <v>12</v>
      </c>
      <c r="B917" s="24">
        <f t="shared" si="28"/>
        <v>0.71319444444444446</v>
      </c>
      <c r="C917" s="23">
        <f t="shared" si="29"/>
        <v>44071</v>
      </c>
      <c r="D917" s="23">
        <v>44071.713190000002</v>
      </c>
      <c r="E917" s="1">
        <v>0</v>
      </c>
      <c r="F917" s="1">
        <v>2.84374E-4</v>
      </c>
      <c r="G917" s="1">
        <v>4.5362199999999999E-4</v>
      </c>
      <c r="H917" s="1">
        <v>6.1665500000000002E-4</v>
      </c>
      <c r="I917" s="1">
        <v>8.6704999999999996E-4</v>
      </c>
      <c r="J917" s="1">
        <v>0</v>
      </c>
      <c r="K917" s="1">
        <v>0</v>
      </c>
      <c r="L917" s="1">
        <v>8.6944799999999999E-4</v>
      </c>
      <c r="M917" s="1">
        <v>0</v>
      </c>
      <c r="N917" s="1">
        <v>4.7879200000000002E-4</v>
      </c>
      <c r="O917" s="1">
        <v>4.3423600000000001E-4</v>
      </c>
      <c r="P917" s="1">
        <v>0</v>
      </c>
      <c r="Q917" s="1">
        <v>7.7979799999999995E-4</v>
      </c>
    </row>
    <row r="918" spans="1:17" x14ac:dyDescent="0.3">
      <c r="A918" s="1">
        <v>12</v>
      </c>
      <c r="B918" s="24">
        <f t="shared" si="28"/>
        <v>0.71388888888888891</v>
      </c>
      <c r="C918" s="23">
        <f t="shared" si="29"/>
        <v>44071</v>
      </c>
      <c r="D918" s="23">
        <v>44071.713889999999</v>
      </c>
      <c r="E918" s="1">
        <v>0</v>
      </c>
      <c r="F918" s="1">
        <v>2.84374E-4</v>
      </c>
      <c r="G918" s="1">
        <v>4.5362199999999999E-4</v>
      </c>
      <c r="H918" s="1">
        <v>0</v>
      </c>
      <c r="I918" s="1">
        <v>0</v>
      </c>
      <c r="J918" s="1">
        <v>7.6346900000000002E-4</v>
      </c>
      <c r="K918" s="1">
        <v>0</v>
      </c>
      <c r="L918" s="1">
        <v>0</v>
      </c>
      <c r="M918" s="1">
        <v>0</v>
      </c>
      <c r="N918" s="1">
        <v>4.7879200000000002E-4</v>
      </c>
      <c r="O918" s="1">
        <v>0</v>
      </c>
      <c r="P918" s="1">
        <v>3.9871299999999998E-4</v>
      </c>
      <c r="Q918" s="1">
        <v>7.7979799999999995E-4</v>
      </c>
    </row>
    <row r="919" spans="1:17" x14ac:dyDescent="0.3">
      <c r="A919" s="1">
        <v>12</v>
      </c>
      <c r="B919" s="24">
        <f t="shared" si="28"/>
        <v>0.71458333333333324</v>
      </c>
      <c r="C919" s="23">
        <f t="shared" si="29"/>
        <v>44071</v>
      </c>
      <c r="D919" s="23">
        <v>44071.71458</v>
      </c>
      <c r="E919" s="1">
        <v>0</v>
      </c>
      <c r="F919" s="1">
        <v>2.84374E-4</v>
      </c>
      <c r="G919" s="1">
        <v>0</v>
      </c>
      <c r="H919" s="1">
        <v>6.1665500000000002E-4</v>
      </c>
      <c r="I919" s="1">
        <v>0</v>
      </c>
      <c r="J919" s="1">
        <v>0</v>
      </c>
      <c r="K919" s="1">
        <v>0</v>
      </c>
      <c r="L919" s="1">
        <v>8.6944799999999999E-4</v>
      </c>
      <c r="M919" s="1">
        <v>8.27073E-4</v>
      </c>
      <c r="N919" s="1">
        <v>4.7879200000000002E-4</v>
      </c>
      <c r="O919" s="1">
        <v>4.3423600000000001E-4</v>
      </c>
      <c r="P919" s="1">
        <v>0</v>
      </c>
      <c r="Q919" s="1">
        <v>0</v>
      </c>
    </row>
    <row r="920" spans="1:17" x14ac:dyDescent="0.3">
      <c r="A920" s="1">
        <v>12</v>
      </c>
      <c r="B920" s="24">
        <f t="shared" si="28"/>
        <v>0.71527777777777779</v>
      </c>
      <c r="C920" s="23">
        <f t="shared" si="29"/>
        <v>44071</v>
      </c>
      <c r="D920" s="23">
        <v>44071.715279999997</v>
      </c>
      <c r="E920" s="1">
        <v>0</v>
      </c>
      <c r="F920" s="1">
        <v>2.84374E-4</v>
      </c>
      <c r="G920" s="1">
        <v>4.5362199999999999E-4</v>
      </c>
      <c r="H920" s="1">
        <v>6.1665500000000002E-4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4.7879200000000002E-4</v>
      </c>
      <c r="O920" s="1">
        <v>0</v>
      </c>
      <c r="P920" s="1">
        <v>0</v>
      </c>
      <c r="Q920" s="1">
        <v>7.7979799999999995E-4</v>
      </c>
    </row>
    <row r="921" spans="1:17" x14ac:dyDescent="0.3">
      <c r="A921" s="1">
        <v>12</v>
      </c>
      <c r="B921" s="24">
        <f t="shared" si="28"/>
        <v>0.71597222222222223</v>
      </c>
      <c r="C921" s="23">
        <f t="shared" si="29"/>
        <v>44071</v>
      </c>
      <c r="D921" s="23">
        <v>44071.715969999997</v>
      </c>
      <c r="E921" s="1">
        <v>0</v>
      </c>
      <c r="F921" s="1">
        <v>2.84374E-4</v>
      </c>
      <c r="G921" s="1">
        <v>4.5362199999999999E-4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4.7879200000000002E-4</v>
      </c>
      <c r="O921" s="1">
        <v>0</v>
      </c>
      <c r="P921" s="1">
        <v>0</v>
      </c>
      <c r="Q921" s="1">
        <v>7.7979799999999995E-4</v>
      </c>
    </row>
    <row r="922" spans="1:17" x14ac:dyDescent="0.3">
      <c r="A922" s="1">
        <v>12</v>
      </c>
      <c r="B922" s="24">
        <f t="shared" si="28"/>
        <v>0.71666666666666667</v>
      </c>
      <c r="C922" s="23">
        <f t="shared" si="29"/>
        <v>44071</v>
      </c>
      <c r="D922" s="23">
        <v>44071.716670000002</v>
      </c>
      <c r="E922" s="1">
        <v>0</v>
      </c>
      <c r="F922" s="1">
        <v>2.84374E-4</v>
      </c>
      <c r="G922" s="1">
        <v>0</v>
      </c>
      <c r="H922" s="1">
        <v>6.1665500000000002E-4</v>
      </c>
      <c r="I922" s="1">
        <v>0</v>
      </c>
      <c r="J922" s="1">
        <v>0</v>
      </c>
      <c r="K922" s="1">
        <v>5.5553799999999995E-4</v>
      </c>
      <c r="L922" s="1">
        <v>0</v>
      </c>
      <c r="M922" s="1">
        <v>0</v>
      </c>
      <c r="N922" s="1">
        <v>4.7879200000000002E-4</v>
      </c>
      <c r="O922" s="1">
        <v>4.3423600000000001E-4</v>
      </c>
      <c r="P922" s="1">
        <v>0</v>
      </c>
      <c r="Q922" s="1">
        <v>0</v>
      </c>
    </row>
    <row r="923" spans="1:17" x14ac:dyDescent="0.3">
      <c r="A923" s="1">
        <v>12</v>
      </c>
      <c r="B923" s="24">
        <f t="shared" si="28"/>
        <v>0.71736111111111101</v>
      </c>
      <c r="C923" s="23">
        <f t="shared" si="29"/>
        <v>44071</v>
      </c>
      <c r="D923" s="23">
        <v>44071.717360000002</v>
      </c>
      <c r="E923" s="1">
        <v>0</v>
      </c>
      <c r="F923" s="1">
        <v>2.84374E-4</v>
      </c>
      <c r="G923" s="1">
        <v>4.5362199999999999E-4</v>
      </c>
      <c r="H923" s="1">
        <v>0</v>
      </c>
      <c r="I923" s="1">
        <v>0</v>
      </c>
      <c r="J923" s="1">
        <v>0</v>
      </c>
      <c r="K923" s="1">
        <v>0</v>
      </c>
      <c r="L923" s="1">
        <v>8.6944799999999999E-4</v>
      </c>
      <c r="M923" s="1">
        <v>0</v>
      </c>
      <c r="N923" s="1">
        <v>4.7879200000000002E-4</v>
      </c>
      <c r="O923" s="1">
        <v>0</v>
      </c>
      <c r="P923" s="1">
        <v>3.9871299999999998E-4</v>
      </c>
      <c r="Q923" s="1">
        <v>7.7979799999999995E-4</v>
      </c>
    </row>
    <row r="924" spans="1:17" x14ac:dyDescent="0.3">
      <c r="A924" s="1">
        <v>12</v>
      </c>
      <c r="B924" s="24">
        <f t="shared" si="28"/>
        <v>0.71805555555555556</v>
      </c>
      <c r="C924" s="23">
        <f t="shared" si="29"/>
        <v>44071</v>
      </c>
      <c r="D924" s="23">
        <v>44071.718059999999</v>
      </c>
      <c r="E924" s="1">
        <v>0</v>
      </c>
      <c r="F924" s="1">
        <v>0</v>
      </c>
      <c r="G924" s="1">
        <v>4.5362199999999999E-4</v>
      </c>
      <c r="H924" s="1">
        <v>6.1665500000000002E-4</v>
      </c>
      <c r="I924" s="1">
        <v>0</v>
      </c>
      <c r="J924" s="1">
        <v>0</v>
      </c>
      <c r="K924" s="1">
        <v>0</v>
      </c>
      <c r="L924" s="1">
        <v>0</v>
      </c>
      <c r="M924" s="1">
        <v>8.27073E-4</v>
      </c>
      <c r="N924" s="1">
        <v>4.7879200000000002E-4</v>
      </c>
      <c r="O924" s="1">
        <v>0</v>
      </c>
      <c r="P924" s="1">
        <v>0</v>
      </c>
      <c r="Q924" s="1">
        <v>7.7979799999999995E-4</v>
      </c>
    </row>
    <row r="925" spans="1:17" x14ac:dyDescent="0.3">
      <c r="A925" s="1">
        <v>12</v>
      </c>
      <c r="B925" s="24">
        <f t="shared" si="28"/>
        <v>0.71875</v>
      </c>
      <c r="C925" s="23">
        <f t="shared" si="29"/>
        <v>44071</v>
      </c>
      <c r="D925" s="23">
        <v>44071.71875</v>
      </c>
      <c r="E925" s="1">
        <v>0</v>
      </c>
      <c r="F925" s="1">
        <v>2.84374E-4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4.7879200000000002E-4</v>
      </c>
      <c r="O925" s="1">
        <v>4.3423600000000001E-4</v>
      </c>
      <c r="P925" s="1">
        <v>0</v>
      </c>
      <c r="Q925" s="1">
        <v>0</v>
      </c>
    </row>
    <row r="926" spans="1:17" x14ac:dyDescent="0.3">
      <c r="A926" s="1">
        <v>12</v>
      </c>
      <c r="B926" s="24">
        <f t="shared" si="28"/>
        <v>0.71944444444444444</v>
      </c>
      <c r="C926" s="23">
        <f t="shared" si="29"/>
        <v>44071</v>
      </c>
      <c r="D926" s="23">
        <v>44071.719440000001</v>
      </c>
      <c r="E926" s="1">
        <v>0</v>
      </c>
      <c r="F926" s="1">
        <v>2.84374E-4</v>
      </c>
      <c r="G926" s="1">
        <v>4.5362199999999999E-4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7.7979799999999995E-4</v>
      </c>
    </row>
    <row r="927" spans="1:17" x14ac:dyDescent="0.3">
      <c r="A927" s="1">
        <v>12</v>
      </c>
      <c r="B927" s="24">
        <f t="shared" si="28"/>
        <v>0.72013888888888899</v>
      </c>
      <c r="C927" s="23">
        <f t="shared" si="29"/>
        <v>44071</v>
      </c>
      <c r="D927" s="23">
        <v>44071.720139999998</v>
      </c>
      <c r="E927" s="1">
        <v>0</v>
      </c>
      <c r="F927" s="1">
        <v>0</v>
      </c>
      <c r="G927" s="1">
        <v>0</v>
      </c>
      <c r="H927" s="1">
        <v>6.1665500000000002E-4</v>
      </c>
      <c r="I927" s="1">
        <v>0</v>
      </c>
      <c r="J927" s="1">
        <v>0</v>
      </c>
      <c r="K927" s="1">
        <v>0</v>
      </c>
      <c r="L927" s="1">
        <v>8.6944799999999999E-4</v>
      </c>
      <c r="M927" s="1">
        <v>0</v>
      </c>
      <c r="N927" s="1">
        <v>4.7879200000000002E-4</v>
      </c>
      <c r="O927" s="1">
        <v>0</v>
      </c>
      <c r="P927" s="1">
        <v>0</v>
      </c>
      <c r="Q927" s="1">
        <v>0</v>
      </c>
    </row>
    <row r="928" spans="1:17" x14ac:dyDescent="0.3">
      <c r="A928" s="1">
        <v>12</v>
      </c>
      <c r="B928" s="24">
        <f t="shared" si="28"/>
        <v>0.72083333333333333</v>
      </c>
      <c r="C928" s="23">
        <f t="shared" si="29"/>
        <v>44071</v>
      </c>
      <c r="D928" s="23">
        <v>44071.720829999998</v>
      </c>
      <c r="E928" s="1">
        <v>0</v>
      </c>
      <c r="F928" s="1">
        <v>2.84374E-4</v>
      </c>
      <c r="G928" s="1">
        <v>4.5362199999999999E-4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4.7879200000000002E-4</v>
      </c>
      <c r="O928" s="1">
        <v>4.3423600000000001E-4</v>
      </c>
      <c r="P928" s="1">
        <v>0</v>
      </c>
      <c r="Q928" s="1">
        <v>7.7979799999999995E-4</v>
      </c>
    </row>
    <row r="929" spans="1:17" x14ac:dyDescent="0.3">
      <c r="A929" s="1">
        <v>12</v>
      </c>
      <c r="B929" s="24">
        <f t="shared" si="28"/>
        <v>0.72152777777777777</v>
      </c>
      <c r="C929" s="23">
        <f t="shared" si="29"/>
        <v>44071</v>
      </c>
      <c r="D929" s="23">
        <v>44071.721530000003</v>
      </c>
      <c r="E929" s="1">
        <v>0</v>
      </c>
      <c r="F929" s="1">
        <v>0</v>
      </c>
      <c r="G929" s="1">
        <v>0</v>
      </c>
      <c r="H929" s="1">
        <v>6.1665500000000002E-4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3.9871299999999998E-4</v>
      </c>
      <c r="Q929" s="1">
        <v>0</v>
      </c>
    </row>
    <row r="930" spans="1:17" x14ac:dyDescent="0.3">
      <c r="A930" s="1">
        <v>12</v>
      </c>
      <c r="B930" s="24">
        <f t="shared" si="28"/>
        <v>0.72222222222222221</v>
      </c>
      <c r="C930" s="23">
        <f t="shared" si="29"/>
        <v>44071</v>
      </c>
      <c r="D930" s="23">
        <v>44071.722220000003</v>
      </c>
      <c r="E930" s="1">
        <v>0</v>
      </c>
      <c r="F930" s="1">
        <v>2.84374E-4</v>
      </c>
      <c r="G930" s="1">
        <v>4.5362199999999999E-4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4.7879200000000002E-4</v>
      </c>
      <c r="O930" s="1">
        <v>0</v>
      </c>
      <c r="P930" s="1">
        <v>0</v>
      </c>
      <c r="Q930" s="1">
        <v>7.7979799999999995E-4</v>
      </c>
    </row>
    <row r="931" spans="1:17" x14ac:dyDescent="0.3">
      <c r="A931" s="1">
        <v>12</v>
      </c>
      <c r="B931" s="24">
        <f t="shared" si="28"/>
        <v>0.72291666666666676</v>
      </c>
      <c r="C931" s="23">
        <f t="shared" si="29"/>
        <v>44071</v>
      </c>
      <c r="D931" s="23">
        <v>44071.72292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5.5553799999999995E-4</v>
      </c>
      <c r="L931" s="1">
        <v>0</v>
      </c>
      <c r="M931" s="1">
        <v>0</v>
      </c>
      <c r="N931" s="1">
        <v>0</v>
      </c>
      <c r="O931" s="1">
        <v>4.3423600000000001E-4</v>
      </c>
      <c r="P931" s="1">
        <v>0</v>
      </c>
      <c r="Q931" s="1">
        <v>7.7979799999999995E-4</v>
      </c>
    </row>
    <row r="932" spans="1:17" x14ac:dyDescent="0.3">
      <c r="A932" s="1">
        <v>12</v>
      </c>
      <c r="B932" s="24">
        <f t="shared" si="28"/>
        <v>0.72361111111111109</v>
      </c>
      <c r="C932" s="23">
        <f t="shared" si="29"/>
        <v>44071</v>
      </c>
      <c r="D932" s="23">
        <v>44071.723610000001</v>
      </c>
      <c r="E932" s="1">
        <v>0</v>
      </c>
      <c r="F932" s="1">
        <v>2.84374E-4</v>
      </c>
      <c r="G932" s="1">
        <v>4.5362199999999999E-4</v>
      </c>
      <c r="H932" s="1">
        <v>6.1665500000000002E-4</v>
      </c>
      <c r="I932" s="1">
        <v>0</v>
      </c>
      <c r="J932" s="1">
        <v>7.6346900000000002E-4</v>
      </c>
      <c r="K932" s="1">
        <v>0</v>
      </c>
      <c r="L932" s="1">
        <v>0</v>
      </c>
      <c r="M932" s="1">
        <v>0</v>
      </c>
      <c r="N932" s="1">
        <v>4.7879200000000002E-4</v>
      </c>
      <c r="O932" s="1">
        <v>0</v>
      </c>
      <c r="P932" s="1">
        <v>0</v>
      </c>
      <c r="Q932" s="1">
        <v>0</v>
      </c>
    </row>
    <row r="933" spans="1:17" x14ac:dyDescent="0.3">
      <c r="A933" s="1">
        <v>12</v>
      </c>
      <c r="B933" s="24">
        <f t="shared" si="28"/>
        <v>0.72430555555555554</v>
      </c>
      <c r="C933" s="23">
        <f t="shared" si="29"/>
        <v>44071</v>
      </c>
      <c r="D933" s="23">
        <v>44071.724309999998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8.27073E-4</v>
      </c>
      <c r="N933" s="1">
        <v>0</v>
      </c>
      <c r="O933" s="1">
        <v>0</v>
      </c>
      <c r="P933" s="1">
        <v>0</v>
      </c>
      <c r="Q933" s="1">
        <v>7.7979799999999995E-4</v>
      </c>
    </row>
    <row r="934" spans="1:17" x14ac:dyDescent="0.3">
      <c r="A934" s="1">
        <v>12</v>
      </c>
      <c r="B934" s="24">
        <f t="shared" si="28"/>
        <v>0.72499999999999998</v>
      </c>
      <c r="C934" s="23">
        <f t="shared" si="29"/>
        <v>44071</v>
      </c>
      <c r="D934" s="23">
        <v>44071.724999999999</v>
      </c>
      <c r="E934" s="1">
        <v>0</v>
      </c>
      <c r="F934" s="1">
        <v>2.84374E-4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8.6944799999999999E-4</v>
      </c>
      <c r="M934" s="1">
        <v>0</v>
      </c>
      <c r="N934" s="1">
        <v>4.7879200000000002E-4</v>
      </c>
      <c r="O934" s="1">
        <v>4.3423600000000001E-4</v>
      </c>
      <c r="P934" s="1">
        <v>0</v>
      </c>
      <c r="Q934" s="1">
        <v>0</v>
      </c>
    </row>
    <row r="935" spans="1:17" x14ac:dyDescent="0.3">
      <c r="A935" s="1">
        <v>12</v>
      </c>
      <c r="B935" s="24">
        <f t="shared" si="28"/>
        <v>0.72569444444444453</v>
      </c>
      <c r="C935" s="23">
        <f t="shared" si="29"/>
        <v>44071</v>
      </c>
      <c r="D935" s="23">
        <v>44071.725689999999</v>
      </c>
      <c r="E935" s="1">
        <v>0</v>
      </c>
      <c r="F935" s="1">
        <v>0</v>
      </c>
      <c r="G935" s="1">
        <v>4.5362199999999999E-4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7.7979799999999995E-4</v>
      </c>
    </row>
    <row r="936" spans="1:17" x14ac:dyDescent="0.3">
      <c r="A936" s="1">
        <v>12</v>
      </c>
      <c r="B936" s="24">
        <f t="shared" si="28"/>
        <v>0.72638888888888886</v>
      </c>
      <c r="C936" s="23">
        <f t="shared" si="29"/>
        <v>44071</v>
      </c>
      <c r="D936" s="23">
        <v>44071.726390000003</v>
      </c>
      <c r="E936" s="1">
        <v>0</v>
      </c>
      <c r="F936" s="1">
        <v>2.84374E-4</v>
      </c>
      <c r="G936" s="1">
        <v>0</v>
      </c>
      <c r="H936" s="1">
        <v>6.1665500000000002E-4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4.7879200000000002E-4</v>
      </c>
      <c r="O936" s="1">
        <v>0</v>
      </c>
      <c r="P936" s="1">
        <v>0</v>
      </c>
      <c r="Q936" s="1">
        <v>0</v>
      </c>
    </row>
    <row r="937" spans="1:17" x14ac:dyDescent="0.3">
      <c r="A937" s="1">
        <v>12</v>
      </c>
      <c r="B937" s="24">
        <f t="shared" si="28"/>
        <v>0.7270833333333333</v>
      </c>
      <c r="C937" s="23">
        <f t="shared" si="29"/>
        <v>44071</v>
      </c>
      <c r="D937" s="23">
        <v>44071.727079999997</v>
      </c>
      <c r="E937" s="1">
        <v>0</v>
      </c>
      <c r="F937" s="1">
        <v>0</v>
      </c>
      <c r="G937" s="1">
        <v>4.5362199999999999E-4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7.7979799999999995E-4</v>
      </c>
    </row>
    <row r="938" spans="1:17" x14ac:dyDescent="0.3">
      <c r="A938" s="1">
        <v>12</v>
      </c>
      <c r="B938" s="24">
        <f t="shared" si="28"/>
        <v>0.7284722222222223</v>
      </c>
      <c r="C938" s="23">
        <f t="shared" si="29"/>
        <v>44071</v>
      </c>
      <c r="D938" s="23">
        <v>44071.728470000002</v>
      </c>
      <c r="E938" s="1">
        <v>0</v>
      </c>
      <c r="F938" s="1">
        <v>2.84374E-4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4.7879200000000002E-4</v>
      </c>
      <c r="O938" s="1">
        <v>4.3423600000000001E-4</v>
      </c>
      <c r="P938" s="1">
        <v>0</v>
      </c>
      <c r="Q938" s="1">
        <v>7.7979799999999995E-4</v>
      </c>
    </row>
    <row r="939" spans="1:17" x14ac:dyDescent="0.3">
      <c r="A939" s="1">
        <v>12</v>
      </c>
      <c r="B939" s="24">
        <f t="shared" si="28"/>
        <v>0.72916666666666663</v>
      </c>
      <c r="C939" s="23">
        <f t="shared" si="29"/>
        <v>44071</v>
      </c>
      <c r="D939" s="23">
        <v>44071.729169999999</v>
      </c>
      <c r="E939" s="1">
        <v>0</v>
      </c>
      <c r="F939" s="1">
        <v>0</v>
      </c>
      <c r="G939" s="1">
        <v>0</v>
      </c>
      <c r="H939" s="1">
        <v>6.1665500000000002E-4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</row>
    <row r="940" spans="1:17" x14ac:dyDescent="0.3">
      <c r="A940" s="1">
        <v>12</v>
      </c>
      <c r="B940" s="24">
        <f t="shared" si="28"/>
        <v>0.72986111111111107</v>
      </c>
      <c r="C940" s="23">
        <f t="shared" si="29"/>
        <v>44071</v>
      </c>
      <c r="D940" s="23">
        <v>44071.729859999999</v>
      </c>
      <c r="E940" s="1">
        <v>0</v>
      </c>
      <c r="F940" s="1">
        <v>0</v>
      </c>
      <c r="G940" s="1">
        <v>4.5362199999999999E-4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</row>
    <row r="941" spans="1:17" x14ac:dyDescent="0.3">
      <c r="A941" s="1">
        <v>12</v>
      </c>
      <c r="B941" s="24">
        <f t="shared" si="28"/>
        <v>0.73055555555555562</v>
      </c>
      <c r="C941" s="23">
        <f t="shared" si="29"/>
        <v>44071</v>
      </c>
      <c r="D941" s="23">
        <v>44071.730560000004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4.7879200000000002E-4</v>
      </c>
      <c r="O941" s="1">
        <v>4.3423600000000001E-4</v>
      </c>
      <c r="P941" s="1">
        <v>3.9871299999999998E-4</v>
      </c>
      <c r="Q941" s="1">
        <v>7.7979799999999995E-4</v>
      </c>
    </row>
    <row r="942" spans="1:17" x14ac:dyDescent="0.3">
      <c r="A942" s="1">
        <v>12</v>
      </c>
      <c r="B942" s="24">
        <f t="shared" si="28"/>
        <v>0.73125000000000007</v>
      </c>
      <c r="C942" s="23">
        <f t="shared" si="29"/>
        <v>44071</v>
      </c>
      <c r="D942" s="23">
        <v>44071.731249999997</v>
      </c>
      <c r="E942" s="1">
        <v>0</v>
      </c>
      <c r="F942" s="1">
        <v>2.84374E-4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</row>
    <row r="943" spans="1:17" x14ac:dyDescent="0.3">
      <c r="A943" s="1">
        <v>12</v>
      </c>
      <c r="B943" s="24">
        <f t="shared" si="28"/>
        <v>0.7319444444444444</v>
      </c>
      <c r="C943" s="23">
        <f t="shared" si="29"/>
        <v>44071</v>
      </c>
      <c r="D943" s="23">
        <v>44071.731939999998</v>
      </c>
      <c r="E943" s="1">
        <v>0</v>
      </c>
      <c r="F943" s="1">
        <v>0</v>
      </c>
      <c r="G943" s="1">
        <v>4.5362199999999999E-4</v>
      </c>
      <c r="H943" s="1">
        <v>0</v>
      </c>
      <c r="I943" s="1">
        <v>0</v>
      </c>
      <c r="J943" s="1">
        <v>0</v>
      </c>
      <c r="K943" s="1">
        <v>5.5553799999999995E-4</v>
      </c>
      <c r="L943" s="1">
        <v>8.6944799999999999E-4</v>
      </c>
      <c r="M943" s="1">
        <v>0</v>
      </c>
      <c r="N943" s="1">
        <v>0</v>
      </c>
      <c r="O943" s="1">
        <v>0</v>
      </c>
      <c r="P943" s="1">
        <v>0</v>
      </c>
      <c r="Q943" s="1">
        <v>7.7979799999999995E-4</v>
      </c>
    </row>
    <row r="944" spans="1:17" x14ac:dyDescent="0.3">
      <c r="A944" s="1">
        <v>12</v>
      </c>
      <c r="B944" s="24">
        <f t="shared" si="28"/>
        <v>0.73263888888888884</v>
      </c>
      <c r="C944" s="23">
        <f t="shared" si="29"/>
        <v>44071</v>
      </c>
      <c r="D944" s="23">
        <v>44071.732640000002</v>
      </c>
      <c r="E944" s="1">
        <v>0</v>
      </c>
      <c r="F944" s="1">
        <v>0</v>
      </c>
      <c r="G944" s="1">
        <v>0</v>
      </c>
      <c r="H944" s="1">
        <v>6.1665500000000002E-4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4.7879200000000002E-4</v>
      </c>
      <c r="O944" s="1">
        <v>0</v>
      </c>
      <c r="P944" s="1">
        <v>0</v>
      </c>
      <c r="Q944" s="1">
        <v>0</v>
      </c>
    </row>
    <row r="945" spans="1:17" x14ac:dyDescent="0.3">
      <c r="A945" s="1">
        <v>12</v>
      </c>
      <c r="B945" s="24">
        <f t="shared" si="28"/>
        <v>0.73333333333333339</v>
      </c>
      <c r="C945" s="23">
        <f t="shared" si="29"/>
        <v>44071</v>
      </c>
      <c r="D945" s="23">
        <v>44071.733330000003</v>
      </c>
      <c r="E945" s="1">
        <v>0</v>
      </c>
      <c r="F945" s="1">
        <v>2.84374E-4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</row>
    <row r="946" spans="1:17" x14ac:dyDescent="0.3">
      <c r="A946" s="1">
        <v>12</v>
      </c>
      <c r="B946" s="24">
        <f t="shared" si="28"/>
        <v>0.73402777777777783</v>
      </c>
      <c r="C946" s="23">
        <f t="shared" si="29"/>
        <v>44071</v>
      </c>
      <c r="D946" s="23">
        <v>44071.73403</v>
      </c>
      <c r="E946" s="1">
        <v>5.1440235000000001E-2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8.27073E-4</v>
      </c>
      <c r="N946" s="1">
        <v>0</v>
      </c>
      <c r="O946" s="1">
        <v>0</v>
      </c>
      <c r="P946" s="1">
        <v>0</v>
      </c>
      <c r="Q946" s="1">
        <v>7.7979799999999995E-4</v>
      </c>
    </row>
    <row r="947" spans="1:17" x14ac:dyDescent="0.3">
      <c r="A947" s="1">
        <v>12</v>
      </c>
      <c r="B947" s="24">
        <f t="shared" si="28"/>
        <v>0.73472222222222217</v>
      </c>
      <c r="C947" s="23">
        <f t="shared" si="29"/>
        <v>44071</v>
      </c>
      <c r="D947" s="23">
        <v>44071.73472</v>
      </c>
      <c r="E947" s="1">
        <v>0.102880471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4.7879200000000002E-4</v>
      </c>
      <c r="O947" s="1">
        <v>4.3423600000000001E-4</v>
      </c>
      <c r="P947" s="1">
        <v>0</v>
      </c>
      <c r="Q947" s="1">
        <v>0</v>
      </c>
    </row>
    <row r="948" spans="1:17" x14ac:dyDescent="0.3">
      <c r="A948" s="1">
        <v>12</v>
      </c>
      <c r="B948" s="24">
        <f t="shared" si="28"/>
        <v>0.73541666666666661</v>
      </c>
      <c r="C948" s="23">
        <f t="shared" si="29"/>
        <v>44071</v>
      </c>
      <c r="D948" s="23">
        <v>44071.735419999997</v>
      </c>
      <c r="E948" s="1">
        <v>0</v>
      </c>
      <c r="F948" s="1">
        <v>0</v>
      </c>
      <c r="G948" s="1">
        <v>4.5362199999999999E-4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7.7979799999999995E-4</v>
      </c>
    </row>
    <row r="949" spans="1:17" x14ac:dyDescent="0.3">
      <c r="A949" s="1">
        <v>12</v>
      </c>
      <c r="B949" s="24">
        <f t="shared" si="28"/>
        <v>0.73611111111111116</v>
      </c>
      <c r="C949" s="23">
        <f t="shared" si="29"/>
        <v>44071</v>
      </c>
      <c r="D949" s="23">
        <v>44071.736109999998</v>
      </c>
      <c r="E949" s="1">
        <v>0</v>
      </c>
      <c r="F949" s="1">
        <v>2.84374E-4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</row>
    <row r="950" spans="1:17" x14ac:dyDescent="0.3">
      <c r="A950" s="1">
        <v>12</v>
      </c>
      <c r="B950" s="24">
        <f t="shared" si="28"/>
        <v>0.73749999999999993</v>
      </c>
      <c r="C950" s="23">
        <f t="shared" si="29"/>
        <v>44071</v>
      </c>
      <c r="D950" s="23">
        <v>44071.737500000003</v>
      </c>
      <c r="E950" s="1">
        <v>0</v>
      </c>
      <c r="F950" s="1">
        <v>0</v>
      </c>
      <c r="G950" s="1">
        <v>0</v>
      </c>
      <c r="H950" s="1">
        <v>6.1665500000000002E-4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4.7879200000000002E-4</v>
      </c>
      <c r="O950" s="1">
        <v>4.3423600000000001E-4</v>
      </c>
      <c r="P950" s="1">
        <v>0</v>
      </c>
      <c r="Q950" s="1">
        <v>7.7979799999999995E-4</v>
      </c>
    </row>
    <row r="951" spans="1:17" x14ac:dyDescent="0.3">
      <c r="A951" s="1">
        <v>12</v>
      </c>
      <c r="B951" s="24">
        <f t="shared" si="28"/>
        <v>0.73819444444444438</v>
      </c>
      <c r="C951" s="23">
        <f t="shared" si="29"/>
        <v>44071</v>
      </c>
      <c r="D951" s="23">
        <v>44071.738189999996</v>
      </c>
      <c r="E951" s="1">
        <v>0</v>
      </c>
      <c r="F951" s="1">
        <v>0</v>
      </c>
      <c r="G951" s="1">
        <v>4.5362199999999999E-4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</row>
    <row r="952" spans="1:17" x14ac:dyDescent="0.3">
      <c r="A952" s="1">
        <v>12</v>
      </c>
      <c r="B952" s="24">
        <f t="shared" si="28"/>
        <v>0.73958333333333337</v>
      </c>
      <c r="C952" s="23">
        <f t="shared" si="29"/>
        <v>44071</v>
      </c>
      <c r="D952" s="23">
        <v>44071.739580000001</v>
      </c>
      <c r="E952" s="1">
        <v>0</v>
      </c>
      <c r="F952" s="1">
        <v>2.84374E-4</v>
      </c>
      <c r="G952" s="1">
        <v>0</v>
      </c>
      <c r="H952" s="1">
        <v>0</v>
      </c>
      <c r="I952" s="1">
        <v>0</v>
      </c>
      <c r="J952" s="1">
        <v>7.6346900000000002E-4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7.7979799999999995E-4</v>
      </c>
    </row>
    <row r="953" spans="1:17" x14ac:dyDescent="0.3">
      <c r="A953" s="1">
        <v>12</v>
      </c>
      <c r="B953" s="24">
        <f t="shared" si="28"/>
        <v>0.7402777777777777</v>
      </c>
      <c r="C953" s="23">
        <f t="shared" si="29"/>
        <v>44071</v>
      </c>
      <c r="D953" s="23">
        <v>44071.740279999998</v>
      </c>
      <c r="E953" s="1">
        <v>0</v>
      </c>
      <c r="F953" s="1">
        <v>0</v>
      </c>
      <c r="G953" s="1">
        <v>0</v>
      </c>
      <c r="H953" s="1">
        <v>0</v>
      </c>
      <c r="I953" s="1">
        <v>8.6704999999999996E-4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4.3423600000000001E-4</v>
      </c>
      <c r="P953" s="1">
        <v>0</v>
      </c>
      <c r="Q953" s="1">
        <v>0</v>
      </c>
    </row>
    <row r="954" spans="1:17" x14ac:dyDescent="0.3">
      <c r="A954" s="1">
        <v>12</v>
      </c>
      <c r="B954" s="24">
        <f t="shared" si="28"/>
        <v>0.74097222222222225</v>
      </c>
      <c r="C954" s="23">
        <f t="shared" si="29"/>
        <v>44071</v>
      </c>
      <c r="D954" s="23">
        <v>44071.740969999999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4.7879200000000002E-4</v>
      </c>
      <c r="O954" s="1">
        <v>0</v>
      </c>
      <c r="P954" s="1">
        <v>0</v>
      </c>
      <c r="Q954" s="1">
        <v>0</v>
      </c>
    </row>
    <row r="955" spans="1:17" x14ac:dyDescent="0.3">
      <c r="A955" s="1">
        <v>12</v>
      </c>
      <c r="B955" s="24">
        <f t="shared" si="28"/>
        <v>0.7416666666666667</v>
      </c>
      <c r="C955" s="23">
        <f t="shared" si="29"/>
        <v>44071</v>
      </c>
      <c r="D955" s="23">
        <v>44071.741670000003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8.6944799999999999E-4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</row>
    <row r="956" spans="1:17" x14ac:dyDescent="0.3">
      <c r="A956" s="1">
        <v>12</v>
      </c>
      <c r="B956" s="24">
        <f t="shared" si="28"/>
        <v>0.74236111111111114</v>
      </c>
      <c r="C956" s="23">
        <f t="shared" si="29"/>
        <v>44071</v>
      </c>
      <c r="D956" s="23">
        <v>44071.742359999997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7.7979799999999995E-4</v>
      </c>
    </row>
    <row r="957" spans="1:17" x14ac:dyDescent="0.3">
      <c r="A957" s="1">
        <v>12</v>
      </c>
      <c r="B957" s="24">
        <f t="shared" si="28"/>
        <v>0.74305555555555547</v>
      </c>
      <c r="C957" s="23">
        <f t="shared" si="29"/>
        <v>44071</v>
      </c>
      <c r="D957" s="23">
        <v>44071.743060000001</v>
      </c>
      <c r="E957" s="1">
        <v>0</v>
      </c>
      <c r="F957" s="1">
        <v>0</v>
      </c>
      <c r="G957" s="1">
        <v>4.5362199999999999E-4</v>
      </c>
      <c r="H957" s="1">
        <v>6.1665500000000002E-4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</row>
    <row r="958" spans="1:17" x14ac:dyDescent="0.3">
      <c r="A958" s="1">
        <v>12</v>
      </c>
      <c r="B958" s="24">
        <f t="shared" si="28"/>
        <v>0.74375000000000002</v>
      </c>
      <c r="C958" s="23">
        <f t="shared" si="29"/>
        <v>44071</v>
      </c>
      <c r="D958" s="23">
        <v>44071.743750000001</v>
      </c>
      <c r="E958" s="1">
        <v>0</v>
      </c>
      <c r="F958" s="1">
        <v>2.84374E-4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4.3423600000000001E-4</v>
      </c>
      <c r="P958" s="1">
        <v>0</v>
      </c>
      <c r="Q958" s="1">
        <v>0</v>
      </c>
    </row>
    <row r="959" spans="1:17" x14ac:dyDescent="0.3">
      <c r="A959" s="1">
        <v>12</v>
      </c>
      <c r="B959" s="24">
        <f t="shared" si="28"/>
        <v>0.74444444444444446</v>
      </c>
      <c r="C959" s="23">
        <f t="shared" si="29"/>
        <v>44071</v>
      </c>
      <c r="D959" s="23">
        <v>44071.744440000002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8.6944799999999999E-4</v>
      </c>
      <c r="M959" s="1">
        <v>0</v>
      </c>
      <c r="N959" s="1">
        <v>0</v>
      </c>
      <c r="O959" s="1">
        <v>0</v>
      </c>
      <c r="P959" s="1">
        <v>0</v>
      </c>
      <c r="Q959" s="1">
        <v>7.7979799999999995E-4</v>
      </c>
    </row>
    <row r="960" spans="1:17" x14ac:dyDescent="0.3">
      <c r="A960" s="1">
        <v>12</v>
      </c>
      <c r="B960" s="24">
        <f t="shared" si="28"/>
        <v>0.74513888888888891</v>
      </c>
      <c r="C960" s="23">
        <f t="shared" si="29"/>
        <v>44071</v>
      </c>
      <c r="D960" s="23">
        <v>44071.745139999999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4.7879200000000002E-4</v>
      </c>
      <c r="O960" s="1">
        <v>0</v>
      </c>
      <c r="P960" s="1">
        <v>0</v>
      </c>
      <c r="Q960" s="1">
        <v>0</v>
      </c>
    </row>
    <row r="961" spans="1:17" x14ac:dyDescent="0.3">
      <c r="A961" s="1">
        <v>12</v>
      </c>
      <c r="B961" s="24">
        <f t="shared" si="28"/>
        <v>0.74652777777777779</v>
      </c>
      <c r="C961" s="23">
        <f t="shared" si="29"/>
        <v>44071</v>
      </c>
      <c r="D961" s="23">
        <v>44071.746529999997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8.6944799999999999E-4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</row>
    <row r="962" spans="1:17" x14ac:dyDescent="0.3">
      <c r="A962" s="1">
        <v>12</v>
      </c>
      <c r="B962" s="24">
        <f t="shared" si="28"/>
        <v>0.74722222222222223</v>
      </c>
      <c r="C962" s="23">
        <f t="shared" si="29"/>
        <v>44071</v>
      </c>
      <c r="D962" s="23">
        <v>44071.747219999997</v>
      </c>
      <c r="E962" s="1">
        <v>0</v>
      </c>
      <c r="F962" s="1">
        <v>0</v>
      </c>
      <c r="G962" s="1">
        <v>4.5362199999999999E-4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7.7979799999999995E-4</v>
      </c>
    </row>
    <row r="963" spans="1:17" x14ac:dyDescent="0.3">
      <c r="A963" s="1">
        <v>12</v>
      </c>
      <c r="B963" s="24">
        <f t="shared" ref="B963:B1026" si="30">TIME(HOUR(D963),MINUTE(D963),SECOND(D963))</f>
        <v>0.74791666666666667</v>
      </c>
      <c r="C963" s="23">
        <f t="shared" ref="C963:C1026" si="31">DATE(YEAR(D963),MONTH(D963),DAY(D963))</f>
        <v>44071</v>
      </c>
      <c r="D963" s="23">
        <v>44071.747920000002</v>
      </c>
      <c r="E963" s="1">
        <v>0</v>
      </c>
      <c r="F963" s="1">
        <v>2.84374E-4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8.6944799999999999E-4</v>
      </c>
      <c r="M963" s="1">
        <v>0</v>
      </c>
      <c r="N963" s="1">
        <v>0</v>
      </c>
      <c r="O963" s="1">
        <v>4.3423600000000001E-4</v>
      </c>
      <c r="P963" s="1">
        <v>0</v>
      </c>
      <c r="Q963" s="1">
        <v>0</v>
      </c>
    </row>
    <row r="964" spans="1:17" x14ac:dyDescent="0.3">
      <c r="A964" s="1">
        <v>12</v>
      </c>
      <c r="B964" s="24">
        <f t="shared" si="30"/>
        <v>0.74930555555555556</v>
      </c>
      <c r="C964" s="23">
        <f t="shared" si="31"/>
        <v>44071</v>
      </c>
      <c r="D964" s="23">
        <v>44071.749309999999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5.5553799999999995E-4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</row>
    <row r="965" spans="1:17" x14ac:dyDescent="0.3">
      <c r="A965" s="1">
        <v>12</v>
      </c>
      <c r="B965" s="24">
        <f t="shared" si="30"/>
        <v>0.75</v>
      </c>
      <c r="C965" s="23">
        <f t="shared" si="31"/>
        <v>44071</v>
      </c>
      <c r="D965" s="23">
        <v>44071.75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7.7979799999999995E-4</v>
      </c>
    </row>
    <row r="966" spans="1:17" x14ac:dyDescent="0.3">
      <c r="A966" s="1">
        <v>12</v>
      </c>
      <c r="B966" s="24">
        <f t="shared" si="30"/>
        <v>0.75069444444444444</v>
      </c>
      <c r="C966" s="23">
        <f t="shared" si="31"/>
        <v>44071</v>
      </c>
      <c r="D966" s="23">
        <v>44071.750690000001</v>
      </c>
      <c r="E966" s="1">
        <v>0</v>
      </c>
      <c r="F966" s="1">
        <v>0</v>
      </c>
      <c r="G966" s="1">
        <v>0</v>
      </c>
      <c r="H966" s="1">
        <v>6.1665500000000002E-4</v>
      </c>
      <c r="I966" s="1">
        <v>0</v>
      </c>
      <c r="J966" s="1">
        <v>0</v>
      </c>
      <c r="K966" s="1">
        <v>0</v>
      </c>
      <c r="L966" s="1">
        <v>8.6944799999999999E-4</v>
      </c>
      <c r="M966" s="1">
        <v>0</v>
      </c>
      <c r="N966" s="1">
        <v>4.7879200000000002E-4</v>
      </c>
      <c r="O966" s="1">
        <v>0</v>
      </c>
      <c r="P966" s="1">
        <v>0</v>
      </c>
      <c r="Q966" s="1">
        <v>0</v>
      </c>
    </row>
    <row r="967" spans="1:17" x14ac:dyDescent="0.3">
      <c r="A967" s="1">
        <v>12</v>
      </c>
      <c r="B967" s="24">
        <f t="shared" si="30"/>
        <v>0.75138888888888899</v>
      </c>
      <c r="C967" s="23">
        <f t="shared" si="31"/>
        <v>44071</v>
      </c>
      <c r="D967" s="23">
        <v>44071.751389999998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4.3423600000000001E-4</v>
      </c>
      <c r="P967" s="1">
        <v>0</v>
      </c>
      <c r="Q967" s="1">
        <v>0</v>
      </c>
    </row>
    <row r="968" spans="1:17" x14ac:dyDescent="0.3">
      <c r="A968" s="1">
        <v>12</v>
      </c>
      <c r="B968" s="24">
        <f t="shared" si="30"/>
        <v>0.75277777777777777</v>
      </c>
      <c r="C968" s="23">
        <f t="shared" si="31"/>
        <v>44071</v>
      </c>
      <c r="D968" s="23">
        <v>44071.752780000003</v>
      </c>
      <c r="E968" s="1">
        <v>0</v>
      </c>
      <c r="F968" s="1">
        <v>2.84374E-4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8.6944799999999999E-4</v>
      </c>
      <c r="M968" s="1">
        <v>0</v>
      </c>
      <c r="N968" s="1">
        <v>0</v>
      </c>
      <c r="O968" s="1">
        <v>0</v>
      </c>
      <c r="P968" s="1">
        <v>0</v>
      </c>
      <c r="Q968" s="1">
        <v>7.7979799999999995E-4</v>
      </c>
    </row>
    <row r="969" spans="1:17" x14ac:dyDescent="0.3">
      <c r="A969" s="1">
        <v>12</v>
      </c>
      <c r="B969" s="24">
        <f t="shared" si="30"/>
        <v>0.75555555555555554</v>
      </c>
      <c r="C969" s="23">
        <f t="shared" si="31"/>
        <v>44071</v>
      </c>
      <c r="D969" s="23">
        <v>44071.755559999998</v>
      </c>
      <c r="E969" s="1">
        <v>0</v>
      </c>
      <c r="F969" s="1">
        <v>0</v>
      </c>
      <c r="G969" s="1">
        <v>4.5362199999999999E-4</v>
      </c>
      <c r="H969" s="1">
        <v>0</v>
      </c>
      <c r="I969" s="1">
        <v>0</v>
      </c>
      <c r="J969" s="1">
        <v>0</v>
      </c>
      <c r="K969" s="1">
        <v>0</v>
      </c>
      <c r="L969" s="1">
        <v>8.6944799999999999E-4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</row>
    <row r="970" spans="1:17" x14ac:dyDescent="0.3">
      <c r="A970" s="1">
        <v>12</v>
      </c>
      <c r="B970" s="24">
        <f t="shared" si="30"/>
        <v>0.75624999999999998</v>
      </c>
      <c r="C970" s="23">
        <f t="shared" si="31"/>
        <v>44071</v>
      </c>
      <c r="D970" s="23">
        <v>44071.756249999999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4.3423600000000001E-4</v>
      </c>
      <c r="P970" s="1">
        <v>0</v>
      </c>
      <c r="Q970" s="1">
        <v>7.7979799999999995E-4</v>
      </c>
    </row>
    <row r="971" spans="1:17" x14ac:dyDescent="0.3">
      <c r="A971" s="1">
        <v>12</v>
      </c>
      <c r="B971" s="24">
        <f t="shared" si="30"/>
        <v>0.75763888888888886</v>
      </c>
      <c r="C971" s="23">
        <f t="shared" si="31"/>
        <v>44071</v>
      </c>
      <c r="D971" s="23">
        <v>44071.757640000003</v>
      </c>
      <c r="E971" s="1">
        <v>0</v>
      </c>
      <c r="F971" s="1">
        <v>2.84374E-4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</row>
    <row r="972" spans="1:17" x14ac:dyDescent="0.3">
      <c r="A972" s="1">
        <v>12</v>
      </c>
      <c r="B972" s="24">
        <f t="shared" si="30"/>
        <v>0.7583333333333333</v>
      </c>
      <c r="C972" s="23">
        <f t="shared" si="31"/>
        <v>44071</v>
      </c>
      <c r="D972" s="23">
        <v>44071.758329999997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8.6944799999999999E-4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</row>
    <row r="973" spans="1:17" x14ac:dyDescent="0.3">
      <c r="A973" s="1">
        <v>12</v>
      </c>
      <c r="B973" s="24">
        <f t="shared" si="30"/>
        <v>0.75902777777777775</v>
      </c>
      <c r="C973" s="23">
        <f t="shared" si="31"/>
        <v>44071</v>
      </c>
      <c r="D973" s="23">
        <v>44071.759030000001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4.7879200000000002E-4</v>
      </c>
      <c r="O973" s="1">
        <v>0</v>
      </c>
      <c r="P973" s="1">
        <v>0</v>
      </c>
      <c r="Q973" s="1">
        <v>0</v>
      </c>
    </row>
    <row r="974" spans="1:17" x14ac:dyDescent="0.3">
      <c r="A974" s="1">
        <v>12</v>
      </c>
      <c r="B974" s="24">
        <f t="shared" si="30"/>
        <v>0.7597222222222223</v>
      </c>
      <c r="C974" s="23">
        <f t="shared" si="31"/>
        <v>44071</v>
      </c>
      <c r="D974" s="23">
        <v>44071.759720000002</v>
      </c>
      <c r="E974" s="1">
        <v>5.1440235000000001E-2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7.7979799999999995E-4</v>
      </c>
    </row>
    <row r="975" spans="1:17" x14ac:dyDescent="0.3">
      <c r="A975" s="1">
        <v>12</v>
      </c>
      <c r="B975" s="24">
        <f t="shared" si="30"/>
        <v>0.76041666666666663</v>
      </c>
      <c r="C975" s="23">
        <f t="shared" si="31"/>
        <v>44071</v>
      </c>
      <c r="D975" s="23">
        <v>44071.760419999999</v>
      </c>
      <c r="E975" s="1">
        <v>0.102880471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</row>
    <row r="976" spans="1:17" x14ac:dyDescent="0.3">
      <c r="A976" s="1">
        <v>12</v>
      </c>
      <c r="B976" s="24">
        <f t="shared" si="30"/>
        <v>0.76111111111111107</v>
      </c>
      <c r="C976" s="23">
        <f t="shared" si="31"/>
        <v>44071</v>
      </c>
      <c r="D976" s="23">
        <v>44071.761109999999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4.3423600000000001E-4</v>
      </c>
      <c r="P976" s="1">
        <v>0</v>
      </c>
      <c r="Q976" s="1">
        <v>0</v>
      </c>
    </row>
    <row r="977" spans="1:17" x14ac:dyDescent="0.3">
      <c r="A977" s="1">
        <v>12</v>
      </c>
      <c r="B977" s="24">
        <f t="shared" si="30"/>
        <v>0.76180555555555562</v>
      </c>
      <c r="C977" s="23">
        <f t="shared" si="31"/>
        <v>44071</v>
      </c>
      <c r="D977" s="23">
        <v>44071.761810000004</v>
      </c>
      <c r="E977" s="1">
        <v>0.154320706</v>
      </c>
      <c r="F977" s="1">
        <v>0</v>
      </c>
      <c r="G977" s="1">
        <v>0</v>
      </c>
      <c r="H977" s="1">
        <v>6.1665500000000002E-4</v>
      </c>
      <c r="I977" s="1">
        <v>0</v>
      </c>
      <c r="J977" s="1">
        <v>0</v>
      </c>
      <c r="K977" s="1">
        <v>0</v>
      </c>
      <c r="L977" s="1">
        <v>1.3940506E-2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</row>
    <row r="978" spans="1:17" x14ac:dyDescent="0.3">
      <c r="A978" s="1">
        <v>12</v>
      </c>
      <c r="B978" s="24">
        <f t="shared" si="30"/>
        <v>0.76250000000000007</v>
      </c>
      <c r="C978" s="23">
        <f t="shared" si="31"/>
        <v>44071</v>
      </c>
      <c r="D978" s="23">
        <v>44071.762499999997</v>
      </c>
      <c r="E978" s="1">
        <v>0.20577542300000001</v>
      </c>
      <c r="F978" s="1">
        <v>2.277233E-3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4.7298974000000001E-2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</row>
    <row r="979" spans="1:17" x14ac:dyDescent="0.3">
      <c r="A979" s="1">
        <v>12</v>
      </c>
      <c r="B979" s="24">
        <f t="shared" si="30"/>
        <v>0.7631944444444444</v>
      </c>
      <c r="C979" s="23">
        <f t="shared" si="31"/>
        <v>44071</v>
      </c>
      <c r="D979" s="23">
        <v>44071.763189999998</v>
      </c>
      <c r="E979" s="1">
        <v>0.20577542300000001</v>
      </c>
      <c r="F979" s="1">
        <v>7.1333229999999996E-3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5.2598077E-2</v>
      </c>
      <c r="M979" s="1">
        <v>8.27073E-4</v>
      </c>
      <c r="N979" s="1">
        <v>0</v>
      </c>
      <c r="O979" s="1">
        <v>0</v>
      </c>
      <c r="P979" s="1">
        <v>0</v>
      </c>
      <c r="Q979" s="1">
        <v>7.7979799999999995E-4</v>
      </c>
    </row>
    <row r="980" spans="1:17" x14ac:dyDescent="0.3">
      <c r="A980" s="1">
        <v>12</v>
      </c>
      <c r="B980" s="24">
        <f t="shared" si="30"/>
        <v>0.76388888888888884</v>
      </c>
      <c r="C980" s="23">
        <f t="shared" si="31"/>
        <v>44071</v>
      </c>
      <c r="D980" s="23">
        <v>44071.763890000002</v>
      </c>
      <c r="E980" s="1">
        <v>0.154320706</v>
      </c>
      <c r="F980" s="1">
        <v>1.4316389000000001E-2</v>
      </c>
      <c r="G980" s="1">
        <v>4.5362199999999999E-4</v>
      </c>
      <c r="H980" s="1">
        <v>0</v>
      </c>
      <c r="I980" s="1">
        <v>0</v>
      </c>
      <c r="J980" s="1">
        <v>0</v>
      </c>
      <c r="K980" s="1">
        <v>0</v>
      </c>
      <c r="L980" s="1">
        <v>5.1714290000000003E-2</v>
      </c>
      <c r="M980" s="1">
        <v>0</v>
      </c>
      <c r="N980" s="1">
        <v>0</v>
      </c>
      <c r="O980" s="1">
        <v>4.3423600000000001E-4</v>
      </c>
      <c r="P980" s="1">
        <v>7.97539E-4</v>
      </c>
      <c r="Q980" s="1">
        <v>0</v>
      </c>
    </row>
    <row r="981" spans="1:17" x14ac:dyDescent="0.3">
      <c r="A981" s="1">
        <v>12</v>
      </c>
      <c r="B981" s="24">
        <f t="shared" si="30"/>
        <v>0.76458333333333339</v>
      </c>
      <c r="C981" s="23">
        <f t="shared" si="31"/>
        <v>44071</v>
      </c>
      <c r="D981" s="23">
        <v>44071.764580000003</v>
      </c>
      <c r="E981" s="1">
        <v>0.102880471</v>
      </c>
      <c r="F981" s="1">
        <v>1.7203474999999999E-2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5.0830743999999997E-2</v>
      </c>
      <c r="M981" s="1">
        <v>0</v>
      </c>
      <c r="N981" s="1">
        <v>0</v>
      </c>
      <c r="O981" s="1">
        <v>4.3423600000000001E-4</v>
      </c>
      <c r="P981" s="1">
        <v>7.97539E-4</v>
      </c>
      <c r="Q981" s="1">
        <v>0</v>
      </c>
    </row>
    <row r="982" spans="1:17" x14ac:dyDescent="0.3">
      <c r="A982" s="1">
        <v>12</v>
      </c>
      <c r="B982" s="24">
        <f t="shared" si="30"/>
        <v>0.76527777777777783</v>
      </c>
      <c r="C982" s="23">
        <f t="shared" si="31"/>
        <v>44071</v>
      </c>
      <c r="D982" s="23">
        <v>44071.76528</v>
      </c>
      <c r="E982" s="1">
        <v>0.154320706</v>
      </c>
      <c r="F982" s="1">
        <v>1.6914411000000001E-2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5.2598077E-2</v>
      </c>
      <c r="M982" s="1">
        <v>0</v>
      </c>
      <c r="N982" s="1">
        <v>0</v>
      </c>
      <c r="O982" s="1">
        <v>4.3423600000000001E-4</v>
      </c>
      <c r="P982" s="1">
        <v>3.9871299999999998E-4</v>
      </c>
      <c r="Q982" s="1">
        <v>0</v>
      </c>
    </row>
    <row r="983" spans="1:17" x14ac:dyDescent="0.3">
      <c r="A983" s="1">
        <v>12</v>
      </c>
      <c r="B983" s="24">
        <f t="shared" si="30"/>
        <v>0.76597222222222217</v>
      </c>
      <c r="C983" s="23">
        <f t="shared" si="31"/>
        <v>44071</v>
      </c>
      <c r="D983" s="23">
        <v>44071.76597</v>
      </c>
      <c r="E983" s="1">
        <v>0.102880471</v>
      </c>
      <c r="F983" s="1">
        <v>1.6047691999999999E-2</v>
      </c>
      <c r="G983" s="1">
        <v>0</v>
      </c>
      <c r="H983" s="1">
        <v>2.4676609999999999E-3</v>
      </c>
      <c r="I983" s="1">
        <v>1.734345E-3</v>
      </c>
      <c r="J983" s="1">
        <v>0</v>
      </c>
      <c r="K983" s="1">
        <v>0</v>
      </c>
      <c r="L983" s="1">
        <v>5.4365410000000003E-2</v>
      </c>
      <c r="M983" s="1">
        <v>0</v>
      </c>
      <c r="N983" s="1">
        <v>0</v>
      </c>
      <c r="O983" s="1">
        <v>8.68595E-4</v>
      </c>
      <c r="P983" s="1">
        <v>1.196477E-3</v>
      </c>
      <c r="Q983" s="1">
        <v>0</v>
      </c>
    </row>
    <row r="984" spans="1:17" x14ac:dyDescent="0.3">
      <c r="A984" s="1">
        <v>12</v>
      </c>
      <c r="B984" s="24">
        <f t="shared" si="30"/>
        <v>0.76666666666666661</v>
      </c>
      <c r="C984" s="23">
        <f t="shared" si="31"/>
        <v>44071</v>
      </c>
      <c r="D984" s="23">
        <v>44071.766669999997</v>
      </c>
      <c r="E984" s="1">
        <v>5.1440235000000001E-2</v>
      </c>
      <c r="F984" s="1">
        <v>1.4028115000000001E-2</v>
      </c>
      <c r="G984" s="1">
        <v>0</v>
      </c>
      <c r="H984" s="1">
        <v>4.3202290000000001E-3</v>
      </c>
      <c r="I984" s="1">
        <v>8.6704999999999996E-4</v>
      </c>
      <c r="J984" s="1">
        <v>0</v>
      </c>
      <c r="K984" s="1">
        <v>0</v>
      </c>
      <c r="L984" s="1">
        <v>5.4365410000000003E-2</v>
      </c>
      <c r="M984" s="1">
        <v>8.27073E-4</v>
      </c>
      <c r="N984" s="1">
        <v>0</v>
      </c>
      <c r="O984" s="1">
        <v>8.68595E-4</v>
      </c>
      <c r="P984" s="1">
        <v>2.79335E-3</v>
      </c>
      <c r="Q984" s="1">
        <v>0</v>
      </c>
    </row>
    <row r="985" spans="1:17" x14ac:dyDescent="0.3">
      <c r="A985" s="1">
        <v>12</v>
      </c>
      <c r="B985" s="24">
        <f t="shared" si="30"/>
        <v>0.76736111111111116</v>
      </c>
      <c r="C985" s="23">
        <f t="shared" si="31"/>
        <v>44071</v>
      </c>
      <c r="D985" s="23">
        <v>44071.767359999998</v>
      </c>
      <c r="E985" s="1">
        <v>0.102880471</v>
      </c>
      <c r="F985" s="1">
        <v>1.6625425999999999E-2</v>
      </c>
      <c r="G985" s="1">
        <v>0</v>
      </c>
      <c r="H985" s="1">
        <v>7.4113080000000001E-3</v>
      </c>
      <c r="I985" s="1">
        <v>8.6704999999999996E-4</v>
      </c>
      <c r="J985" s="1">
        <v>0</v>
      </c>
      <c r="K985" s="1">
        <v>0</v>
      </c>
      <c r="L985" s="1">
        <v>5.2598077E-2</v>
      </c>
      <c r="M985" s="1">
        <v>8.27073E-4</v>
      </c>
      <c r="N985" s="1">
        <v>0</v>
      </c>
      <c r="O985" s="1">
        <v>8.68595E-4</v>
      </c>
      <c r="P985" s="1">
        <v>3.9921820000000004E-3</v>
      </c>
      <c r="Q985" s="1">
        <v>7.7979799999999995E-4</v>
      </c>
    </row>
    <row r="986" spans="1:17" x14ac:dyDescent="0.3">
      <c r="A986" s="1">
        <v>12</v>
      </c>
      <c r="B986" s="24">
        <f t="shared" si="30"/>
        <v>0.7680555555555556</v>
      </c>
      <c r="C986" s="23">
        <f t="shared" si="31"/>
        <v>44071</v>
      </c>
      <c r="D986" s="23">
        <v>44071.768060000002</v>
      </c>
      <c r="E986" s="1">
        <v>5.1440235000000001E-2</v>
      </c>
      <c r="F986" s="1">
        <v>1.4604742E-2</v>
      </c>
      <c r="G986" s="1">
        <v>4.5362199999999999E-4</v>
      </c>
      <c r="H986" s="1">
        <v>9.2680339999999996E-3</v>
      </c>
      <c r="I986" s="1">
        <v>1.734345E-3</v>
      </c>
      <c r="J986" s="1">
        <v>0</v>
      </c>
      <c r="K986" s="1">
        <v>0</v>
      </c>
      <c r="L986" s="1">
        <v>5.0830743999999997E-2</v>
      </c>
      <c r="M986" s="1">
        <v>8.27073E-4</v>
      </c>
      <c r="N986" s="1">
        <v>0</v>
      </c>
      <c r="O986" s="1">
        <v>1.3030749999999999E-3</v>
      </c>
      <c r="P986" s="1">
        <v>5.1920220000000001E-3</v>
      </c>
      <c r="Q986" s="1">
        <v>0</v>
      </c>
    </row>
    <row r="987" spans="1:17" x14ac:dyDescent="0.3">
      <c r="A987" s="1">
        <v>12</v>
      </c>
      <c r="B987" s="24">
        <f t="shared" si="30"/>
        <v>0.76874999999999993</v>
      </c>
      <c r="C987" s="23">
        <f t="shared" si="31"/>
        <v>44071</v>
      </c>
      <c r="D987" s="23">
        <v>44071.768750000003</v>
      </c>
      <c r="E987" s="1">
        <v>0.102880471</v>
      </c>
      <c r="F987" s="1">
        <v>1.2587933000000001E-2</v>
      </c>
      <c r="G987" s="1">
        <v>0</v>
      </c>
      <c r="H987" s="1">
        <v>9.2680339999999996E-3</v>
      </c>
      <c r="I987" s="1">
        <v>8.6704999999999996E-4</v>
      </c>
      <c r="J987" s="1">
        <v>0</v>
      </c>
      <c r="K987" s="1">
        <v>0</v>
      </c>
      <c r="L987" s="1">
        <v>4.5534538999999999E-2</v>
      </c>
      <c r="M987" s="1">
        <v>8.27073E-4</v>
      </c>
      <c r="N987" s="1">
        <v>4.7879200000000002E-4</v>
      </c>
      <c r="O987" s="1">
        <v>8.68595E-4</v>
      </c>
      <c r="P987" s="1">
        <v>4.7919629999999998E-3</v>
      </c>
      <c r="Q987" s="1">
        <v>0</v>
      </c>
    </row>
    <row r="988" spans="1:17" x14ac:dyDescent="0.3">
      <c r="A988" s="1">
        <v>12</v>
      </c>
      <c r="B988" s="24">
        <f t="shared" si="30"/>
        <v>0.76944444444444438</v>
      </c>
      <c r="C988" s="23">
        <f t="shared" si="31"/>
        <v>44071</v>
      </c>
      <c r="D988" s="23">
        <v>44071.769439999996</v>
      </c>
      <c r="E988" s="1">
        <v>5.1440235000000001E-2</v>
      </c>
      <c r="F988" s="1">
        <v>1.1437213E-2</v>
      </c>
      <c r="G988" s="1">
        <v>4.5362199999999999E-4</v>
      </c>
      <c r="H988" s="1">
        <v>9.2680339999999996E-3</v>
      </c>
      <c r="I988" s="1">
        <v>1.734345E-3</v>
      </c>
      <c r="J988" s="1">
        <v>0</v>
      </c>
      <c r="K988" s="1">
        <v>0</v>
      </c>
      <c r="L988" s="1">
        <v>4.9947439000000003E-2</v>
      </c>
      <c r="M988" s="1">
        <v>8.27073E-4</v>
      </c>
      <c r="N988" s="1">
        <v>0</v>
      </c>
      <c r="O988" s="1">
        <v>8.68595E-4</v>
      </c>
      <c r="P988" s="1">
        <v>4.7919629999999998E-3</v>
      </c>
      <c r="Q988" s="1">
        <v>7.7979799999999995E-4</v>
      </c>
    </row>
    <row r="989" spans="1:17" x14ac:dyDescent="0.3">
      <c r="A989" s="1">
        <v>12</v>
      </c>
      <c r="B989" s="24">
        <f t="shared" si="30"/>
        <v>0.77013888888888893</v>
      </c>
      <c r="C989" s="23">
        <f t="shared" si="31"/>
        <v>44071</v>
      </c>
      <c r="D989" s="23">
        <v>44071.770140000001</v>
      </c>
      <c r="E989" s="1">
        <v>0</v>
      </c>
      <c r="F989" s="1">
        <v>1.0862327999999999E-2</v>
      </c>
      <c r="G989" s="1">
        <v>4.5362199999999999E-4</v>
      </c>
      <c r="H989" s="1">
        <v>9.2680339999999996E-3</v>
      </c>
      <c r="I989" s="1">
        <v>8.6704999999999996E-4</v>
      </c>
      <c r="J989" s="1">
        <v>0</v>
      </c>
      <c r="K989" s="1">
        <v>0</v>
      </c>
      <c r="L989" s="1">
        <v>2.9698189E-2</v>
      </c>
      <c r="M989" s="1">
        <v>1.6543790000000001E-3</v>
      </c>
      <c r="N989" s="1">
        <v>0</v>
      </c>
      <c r="O989" s="1">
        <v>1.3030749999999999E-3</v>
      </c>
      <c r="P989" s="1">
        <v>4.7919629999999998E-3</v>
      </c>
      <c r="Q989" s="1">
        <v>1.559817E-3</v>
      </c>
    </row>
    <row r="990" spans="1:17" x14ac:dyDescent="0.3">
      <c r="A990" s="1">
        <v>12</v>
      </c>
      <c r="B990" s="24">
        <f t="shared" si="30"/>
        <v>0.77083333333333337</v>
      </c>
      <c r="C990" s="23">
        <f t="shared" si="31"/>
        <v>44071</v>
      </c>
      <c r="D990" s="23">
        <v>44071.770830000001</v>
      </c>
      <c r="E990" s="1">
        <v>0.102880471</v>
      </c>
      <c r="F990" s="1">
        <v>9.1395799999999996E-3</v>
      </c>
      <c r="G990" s="1">
        <v>1.36125E-3</v>
      </c>
      <c r="H990" s="1">
        <v>8.6489519999999997E-3</v>
      </c>
      <c r="I990" s="1">
        <v>1.734345E-3</v>
      </c>
      <c r="J990" s="1">
        <v>0</v>
      </c>
      <c r="K990" s="1">
        <v>0</v>
      </c>
      <c r="L990" s="1">
        <v>3.3210591999999997E-2</v>
      </c>
      <c r="M990" s="1">
        <v>8.27073E-4</v>
      </c>
      <c r="N990" s="1">
        <v>4.7879200000000002E-4</v>
      </c>
      <c r="O990" s="1">
        <v>8.68595E-4</v>
      </c>
      <c r="P990" s="1">
        <v>4.3920169999999998E-3</v>
      </c>
      <c r="Q990" s="1">
        <v>1.559817E-3</v>
      </c>
    </row>
    <row r="991" spans="1:17" x14ac:dyDescent="0.3">
      <c r="A991" s="1">
        <v>12</v>
      </c>
      <c r="B991" s="24">
        <f t="shared" si="30"/>
        <v>0.7715277777777777</v>
      </c>
      <c r="C991" s="23">
        <f t="shared" si="31"/>
        <v>44071</v>
      </c>
      <c r="D991" s="23">
        <v>44071.771529999998</v>
      </c>
      <c r="E991" s="1">
        <v>0</v>
      </c>
      <c r="F991" s="1">
        <v>7.9926700000000003E-3</v>
      </c>
      <c r="G991" s="1">
        <v>1.36125E-3</v>
      </c>
      <c r="H991" s="1">
        <v>8.0300440000000001E-3</v>
      </c>
      <c r="I991" s="1">
        <v>8.6704999999999996E-4</v>
      </c>
      <c r="J991" s="1">
        <v>0</v>
      </c>
      <c r="K991" s="1">
        <v>0</v>
      </c>
      <c r="L991" s="1">
        <v>3.2332127000000002E-2</v>
      </c>
      <c r="M991" s="1">
        <v>8.27073E-4</v>
      </c>
      <c r="N991" s="1">
        <v>9.57719E-4</v>
      </c>
      <c r="O991" s="1">
        <v>1.3030749999999999E-3</v>
      </c>
      <c r="P991" s="1">
        <v>3.9921820000000004E-3</v>
      </c>
      <c r="Q991" s="1">
        <v>2.3400539999999998E-3</v>
      </c>
    </row>
    <row r="992" spans="1:17" x14ac:dyDescent="0.3">
      <c r="A992" s="1">
        <v>12</v>
      </c>
      <c r="B992" s="24">
        <f t="shared" si="30"/>
        <v>0.77222222222222225</v>
      </c>
      <c r="C992" s="23">
        <f t="shared" si="31"/>
        <v>44071</v>
      </c>
      <c r="D992" s="23">
        <v>44071.772219999999</v>
      </c>
      <c r="E992" s="1">
        <v>5.1440235000000001E-2</v>
      </c>
      <c r="F992" s="1">
        <v>7.4196920000000003E-3</v>
      </c>
      <c r="G992" s="1">
        <v>1.815255E-3</v>
      </c>
      <c r="H992" s="1">
        <v>6.7927459999999997E-3</v>
      </c>
      <c r="I992" s="1">
        <v>8.6704999999999996E-4</v>
      </c>
      <c r="J992" s="1">
        <v>0</v>
      </c>
      <c r="K992" s="1">
        <v>0</v>
      </c>
      <c r="L992" s="1">
        <v>2.1809492999999999E-2</v>
      </c>
      <c r="M992" s="1">
        <v>1.6543790000000001E-3</v>
      </c>
      <c r="N992" s="1">
        <v>1.436781E-3</v>
      </c>
      <c r="O992" s="1">
        <v>8.68595E-4</v>
      </c>
      <c r="P992" s="1">
        <v>3.5924590000000001E-3</v>
      </c>
      <c r="Q992" s="1">
        <v>1.559817E-3</v>
      </c>
    </row>
    <row r="993" spans="1:17" x14ac:dyDescent="0.3">
      <c r="A993" s="1">
        <v>12</v>
      </c>
      <c r="B993" s="24">
        <f t="shared" si="30"/>
        <v>0.7729166666666667</v>
      </c>
      <c r="C993" s="23">
        <f t="shared" si="31"/>
        <v>44071</v>
      </c>
      <c r="D993" s="23">
        <v>44071.772920000003</v>
      </c>
      <c r="E993" s="1">
        <v>0</v>
      </c>
      <c r="F993" s="1">
        <v>6.8470329999999998E-3</v>
      </c>
      <c r="G993" s="1">
        <v>1.815255E-3</v>
      </c>
      <c r="H993" s="1">
        <v>6.7927459999999997E-3</v>
      </c>
      <c r="I993" s="1">
        <v>1.734345E-3</v>
      </c>
      <c r="J993" s="1">
        <v>0</v>
      </c>
      <c r="K993" s="1">
        <v>0</v>
      </c>
      <c r="L993" s="1">
        <v>2.4436869999999999E-2</v>
      </c>
      <c r="M993" s="1">
        <v>1.6543790000000001E-3</v>
      </c>
      <c r="N993" s="1">
        <v>2.874775E-3</v>
      </c>
      <c r="O993" s="1">
        <v>8.68595E-4</v>
      </c>
      <c r="P993" s="1">
        <v>3.1928490000000002E-3</v>
      </c>
      <c r="Q993" s="1">
        <v>2.3400539999999998E-3</v>
      </c>
    </row>
    <row r="994" spans="1:17" x14ac:dyDescent="0.3">
      <c r="A994" s="1">
        <v>12</v>
      </c>
      <c r="B994" s="24">
        <f t="shared" si="30"/>
        <v>0.77361111111111114</v>
      </c>
      <c r="C994" s="23">
        <f t="shared" si="31"/>
        <v>44071</v>
      </c>
      <c r="D994" s="23">
        <v>44071.773609999997</v>
      </c>
      <c r="E994" s="1">
        <v>0.102880471</v>
      </c>
      <c r="F994" s="1">
        <v>6.2746920000000001E-3</v>
      </c>
      <c r="G994" s="1">
        <v>2.2693879999999998E-3</v>
      </c>
      <c r="H994" s="1">
        <v>6.1743570000000001E-3</v>
      </c>
      <c r="I994" s="1">
        <v>8.6704999999999996E-4</v>
      </c>
      <c r="J994" s="1">
        <v>0</v>
      </c>
      <c r="K994" s="1">
        <v>0</v>
      </c>
      <c r="L994" s="1">
        <v>2.5313149E-2</v>
      </c>
      <c r="M994" s="1">
        <v>1.6543790000000001E-3</v>
      </c>
      <c r="N994" s="1">
        <v>4.3139809999999997E-3</v>
      </c>
      <c r="O994" s="1">
        <v>8.68595E-4</v>
      </c>
      <c r="P994" s="1">
        <v>2.79335E-3</v>
      </c>
      <c r="Q994" s="1">
        <v>1.559817E-3</v>
      </c>
    </row>
    <row r="995" spans="1:17" x14ac:dyDescent="0.3">
      <c r="A995" s="1">
        <v>12</v>
      </c>
      <c r="B995" s="24">
        <f t="shared" si="30"/>
        <v>0.77430555555555547</v>
      </c>
      <c r="C995" s="23">
        <f t="shared" si="31"/>
        <v>44071</v>
      </c>
      <c r="D995" s="23">
        <v>44071.774310000001</v>
      </c>
      <c r="E995" s="1">
        <v>0</v>
      </c>
      <c r="F995" s="1">
        <v>6.560822E-3</v>
      </c>
      <c r="G995" s="1">
        <v>1.815255E-3</v>
      </c>
      <c r="H995" s="1">
        <v>6.1743570000000001E-3</v>
      </c>
      <c r="I995" s="1">
        <v>8.6704999999999996E-4</v>
      </c>
      <c r="J995" s="1">
        <v>0</v>
      </c>
      <c r="K995" s="1">
        <v>0</v>
      </c>
      <c r="L995" s="1">
        <v>2.6189671000000001E-2</v>
      </c>
      <c r="M995" s="1">
        <v>1.6543790000000001E-3</v>
      </c>
      <c r="N995" s="1">
        <v>3.3543760000000001E-3</v>
      </c>
      <c r="O995" s="1">
        <v>8.68595E-4</v>
      </c>
      <c r="P995" s="1">
        <v>3.1928490000000002E-3</v>
      </c>
      <c r="Q995" s="1">
        <v>1.559817E-3</v>
      </c>
    </row>
    <row r="996" spans="1:17" x14ac:dyDescent="0.3">
      <c r="A996" s="1">
        <v>12</v>
      </c>
      <c r="B996" s="24">
        <f t="shared" si="30"/>
        <v>0.77500000000000002</v>
      </c>
      <c r="C996" s="23">
        <f t="shared" si="31"/>
        <v>44071</v>
      </c>
      <c r="D996" s="23">
        <v>44071.775000000001</v>
      </c>
      <c r="E996" s="1">
        <v>0</v>
      </c>
      <c r="F996" s="1">
        <v>5.9886399999999999E-3</v>
      </c>
      <c r="G996" s="1">
        <v>2.2693879999999998E-3</v>
      </c>
      <c r="H996" s="1">
        <v>5.5561409999999997E-3</v>
      </c>
      <c r="I996" s="1">
        <v>8.6704999999999996E-4</v>
      </c>
      <c r="J996" s="1">
        <v>0</v>
      </c>
      <c r="K996" s="1">
        <v>0</v>
      </c>
      <c r="L996" s="1">
        <v>2.7066435999999999E-2</v>
      </c>
      <c r="M996" s="1">
        <v>2.4819180000000001E-3</v>
      </c>
      <c r="N996" s="1">
        <v>3.8341109999999999E-3</v>
      </c>
      <c r="O996" s="1">
        <v>8.68595E-4</v>
      </c>
      <c r="P996" s="1">
        <v>3.1928490000000002E-3</v>
      </c>
      <c r="Q996" s="1">
        <v>1.559817E-3</v>
      </c>
    </row>
    <row r="997" spans="1:17" x14ac:dyDescent="0.3">
      <c r="A997" s="1">
        <v>12</v>
      </c>
      <c r="B997" s="24">
        <f t="shared" si="30"/>
        <v>0.77569444444444446</v>
      </c>
      <c r="C997" s="23">
        <f t="shared" si="31"/>
        <v>44071</v>
      </c>
      <c r="D997" s="23">
        <v>44071.775690000002</v>
      </c>
      <c r="E997" s="1">
        <v>5.1440235000000001E-2</v>
      </c>
      <c r="F997" s="1">
        <v>5.9886399999999999E-3</v>
      </c>
      <c r="G997" s="1">
        <v>2.2693879999999998E-3</v>
      </c>
      <c r="H997" s="1">
        <v>5.5561409999999997E-3</v>
      </c>
      <c r="I997" s="1">
        <v>8.6704999999999996E-4</v>
      </c>
      <c r="J997" s="1">
        <v>0</v>
      </c>
      <c r="K997" s="1">
        <v>0</v>
      </c>
      <c r="L997" s="1">
        <v>2.7943444000000001E-2</v>
      </c>
      <c r="M997" s="1">
        <v>1.6543790000000001E-3</v>
      </c>
      <c r="N997" s="1">
        <v>3.8341109999999999E-3</v>
      </c>
      <c r="O997" s="1">
        <v>8.68595E-4</v>
      </c>
      <c r="P997" s="1">
        <v>3.5924590000000001E-3</v>
      </c>
      <c r="Q997" s="1">
        <v>2.3400539999999998E-3</v>
      </c>
    </row>
    <row r="998" spans="1:17" x14ac:dyDescent="0.3">
      <c r="A998" s="1">
        <v>12</v>
      </c>
      <c r="B998" s="24">
        <f t="shared" si="30"/>
        <v>0.77638888888888891</v>
      </c>
      <c r="C998" s="23">
        <f t="shared" si="31"/>
        <v>44071</v>
      </c>
      <c r="D998" s="23">
        <v>44071.776389999999</v>
      </c>
      <c r="E998" s="1">
        <v>0.102880471</v>
      </c>
      <c r="F998" s="1">
        <v>7.4196920000000003E-3</v>
      </c>
      <c r="G998" s="1">
        <v>1.815255E-3</v>
      </c>
      <c r="H998" s="1">
        <v>5.5561409999999997E-3</v>
      </c>
      <c r="I998" s="1">
        <v>8.6704999999999996E-4</v>
      </c>
      <c r="J998" s="1">
        <v>0</v>
      </c>
      <c r="K998" s="1">
        <v>0</v>
      </c>
      <c r="L998" s="1">
        <v>3.6726875999999999E-2</v>
      </c>
      <c r="M998" s="1">
        <v>1.6543790000000001E-3</v>
      </c>
      <c r="N998" s="1">
        <v>3.8341109999999999E-3</v>
      </c>
      <c r="O998" s="1">
        <v>8.68595E-4</v>
      </c>
      <c r="P998" s="1">
        <v>3.5924590000000001E-3</v>
      </c>
      <c r="Q998" s="1">
        <v>1.559817E-3</v>
      </c>
    </row>
    <row r="999" spans="1:17" x14ac:dyDescent="0.3">
      <c r="A999" s="1">
        <v>12</v>
      </c>
      <c r="B999" s="24">
        <f t="shared" si="30"/>
        <v>0.77708333333333324</v>
      </c>
      <c r="C999" s="23">
        <f t="shared" si="31"/>
        <v>44071</v>
      </c>
      <c r="D999" s="23">
        <v>44071.77708</v>
      </c>
      <c r="E999" s="1">
        <v>0</v>
      </c>
      <c r="F999" s="1">
        <v>7.9926700000000003E-3</v>
      </c>
      <c r="G999" s="1">
        <v>2.2693879999999998E-3</v>
      </c>
      <c r="H999" s="1">
        <v>5.5561409999999997E-3</v>
      </c>
      <c r="I999" s="1">
        <v>8.6704999999999996E-4</v>
      </c>
      <c r="J999" s="1">
        <v>0</v>
      </c>
      <c r="K999" s="1">
        <v>0</v>
      </c>
      <c r="L999" s="1">
        <v>3.3210591999999997E-2</v>
      </c>
      <c r="M999" s="1">
        <v>1.6543790000000001E-3</v>
      </c>
      <c r="N999" s="1">
        <v>3.3543760000000001E-3</v>
      </c>
      <c r="O999" s="1">
        <v>8.68595E-4</v>
      </c>
      <c r="P999" s="1">
        <v>3.9921820000000004E-3</v>
      </c>
      <c r="Q999" s="1">
        <v>1.559817E-3</v>
      </c>
    </row>
    <row r="1000" spans="1:17" x14ac:dyDescent="0.3">
      <c r="A1000" s="1">
        <v>12</v>
      </c>
      <c r="B1000" s="24">
        <f t="shared" si="30"/>
        <v>0.77777777777777779</v>
      </c>
      <c r="C1000" s="23">
        <f t="shared" si="31"/>
        <v>44071</v>
      </c>
      <c r="D1000" s="23">
        <v>44071.777779999997</v>
      </c>
      <c r="E1000" s="1">
        <v>5.1440235000000001E-2</v>
      </c>
      <c r="F1000" s="1">
        <v>7.9926700000000003E-3</v>
      </c>
      <c r="G1000" s="1">
        <v>1.815255E-3</v>
      </c>
      <c r="H1000" s="1">
        <v>6.1743570000000001E-3</v>
      </c>
      <c r="I1000" s="1">
        <v>1.734345E-3</v>
      </c>
      <c r="J1000" s="1">
        <v>0</v>
      </c>
      <c r="K1000" s="1">
        <v>0</v>
      </c>
      <c r="L1000" s="1">
        <v>2.8820695E-2</v>
      </c>
      <c r="M1000" s="1">
        <v>1.6543790000000001E-3</v>
      </c>
      <c r="N1000" s="1">
        <v>3.3543760000000001E-3</v>
      </c>
      <c r="O1000" s="1">
        <v>8.68595E-4</v>
      </c>
      <c r="P1000" s="1">
        <v>3.5924590000000001E-3</v>
      </c>
      <c r="Q1000" s="1">
        <v>1.559817E-3</v>
      </c>
    </row>
    <row r="1001" spans="1:17" x14ac:dyDescent="0.3">
      <c r="A1001" s="1">
        <v>12</v>
      </c>
      <c r="B1001" s="24">
        <f t="shared" si="30"/>
        <v>0.77847222222222223</v>
      </c>
      <c r="C1001" s="23">
        <f t="shared" si="31"/>
        <v>44071</v>
      </c>
      <c r="D1001" s="23">
        <v>44071.778469999997</v>
      </c>
      <c r="E1001" s="1">
        <v>0</v>
      </c>
      <c r="F1001" s="1">
        <v>7.1333229999999996E-3</v>
      </c>
      <c r="G1001" s="1">
        <v>2.2693879999999998E-3</v>
      </c>
      <c r="H1001" s="1">
        <v>6.1743570000000001E-3</v>
      </c>
      <c r="I1001" s="1">
        <v>8.6704999999999996E-4</v>
      </c>
      <c r="J1001" s="1">
        <v>0</v>
      </c>
      <c r="K1001" s="1">
        <v>5.5553799999999995E-4</v>
      </c>
      <c r="L1001" s="1">
        <v>2.7066435999999999E-2</v>
      </c>
      <c r="M1001" s="1">
        <v>1.6543790000000001E-3</v>
      </c>
      <c r="N1001" s="1">
        <v>3.3543760000000001E-3</v>
      </c>
      <c r="O1001" s="1">
        <v>8.68595E-4</v>
      </c>
      <c r="P1001" s="1">
        <v>3.9921820000000004E-3</v>
      </c>
      <c r="Q1001" s="1">
        <v>7.7979799999999995E-4</v>
      </c>
    </row>
    <row r="1002" spans="1:17" x14ac:dyDescent="0.3">
      <c r="A1002" s="1">
        <v>12</v>
      </c>
      <c r="B1002" s="24">
        <f t="shared" si="30"/>
        <v>0.77916666666666667</v>
      </c>
      <c r="C1002" s="23">
        <f t="shared" si="31"/>
        <v>44071</v>
      </c>
      <c r="D1002" s="23">
        <v>44071.779170000002</v>
      </c>
      <c r="E1002" s="1">
        <v>0</v>
      </c>
      <c r="F1002" s="1">
        <v>6.2746920000000001E-3</v>
      </c>
      <c r="G1002" s="1">
        <v>1.815255E-3</v>
      </c>
      <c r="H1002" s="1">
        <v>6.1743570000000001E-3</v>
      </c>
      <c r="I1002" s="1">
        <v>1.734345E-3</v>
      </c>
      <c r="J1002" s="1">
        <v>0</v>
      </c>
      <c r="K1002" s="1">
        <v>0</v>
      </c>
      <c r="L1002" s="1">
        <v>2.0059124000000001E-2</v>
      </c>
      <c r="M1002" s="1">
        <v>1.6543790000000001E-3</v>
      </c>
      <c r="N1002" s="1">
        <v>3.8341109999999999E-3</v>
      </c>
      <c r="O1002" s="1">
        <v>8.68595E-4</v>
      </c>
      <c r="P1002" s="1">
        <v>3.9921820000000004E-3</v>
      </c>
      <c r="Q1002" s="1">
        <v>2.3400539999999998E-3</v>
      </c>
    </row>
    <row r="1003" spans="1:17" x14ac:dyDescent="0.3">
      <c r="A1003" s="1">
        <v>12</v>
      </c>
      <c r="B1003" s="24">
        <f t="shared" si="30"/>
        <v>0.77986111111111101</v>
      </c>
      <c r="C1003" s="23">
        <f t="shared" si="31"/>
        <v>44071</v>
      </c>
      <c r="D1003" s="23">
        <v>44071.779860000002</v>
      </c>
      <c r="E1003" s="1">
        <v>5.1440235000000001E-2</v>
      </c>
      <c r="F1003" s="1">
        <v>5.7026689999999996E-3</v>
      </c>
      <c r="G1003" s="1">
        <v>2.2693879999999998E-3</v>
      </c>
      <c r="H1003" s="1">
        <v>5.5561409999999997E-3</v>
      </c>
      <c r="I1003" s="1">
        <v>8.6704999999999996E-4</v>
      </c>
      <c r="J1003" s="1">
        <v>0</v>
      </c>
      <c r="K1003" s="1">
        <v>0</v>
      </c>
      <c r="L1003" s="1">
        <v>1.7435396999999998E-2</v>
      </c>
      <c r="M1003" s="1">
        <v>8.27073E-4</v>
      </c>
      <c r="N1003" s="1">
        <v>2.874775E-3</v>
      </c>
      <c r="O1003" s="1">
        <v>8.68595E-4</v>
      </c>
      <c r="P1003" s="1">
        <v>3.9921820000000004E-3</v>
      </c>
      <c r="Q1003" s="1">
        <v>1.559817E-3</v>
      </c>
    </row>
    <row r="1004" spans="1:17" x14ac:dyDescent="0.3">
      <c r="A1004" s="1">
        <v>12</v>
      </c>
      <c r="B1004" s="24">
        <f t="shared" si="30"/>
        <v>0.78055555555555556</v>
      </c>
      <c r="C1004" s="23">
        <f t="shared" si="31"/>
        <v>44071</v>
      </c>
      <c r="D1004" s="23">
        <v>44071.780559999999</v>
      </c>
      <c r="E1004" s="1">
        <v>0</v>
      </c>
      <c r="F1004" s="1">
        <v>4.5595799999999997E-3</v>
      </c>
      <c r="G1004" s="1">
        <v>2.2693879999999998E-3</v>
      </c>
      <c r="H1004" s="1">
        <v>5.5561409999999997E-3</v>
      </c>
      <c r="I1004" s="1">
        <v>8.6704999999999996E-4</v>
      </c>
      <c r="J1004" s="1">
        <v>0</v>
      </c>
      <c r="K1004" s="1">
        <v>5.5553799999999995E-4</v>
      </c>
      <c r="L1004" s="1">
        <v>1.3067393E-2</v>
      </c>
      <c r="M1004" s="1">
        <v>1.6543790000000001E-3</v>
      </c>
      <c r="N1004" s="1">
        <v>2.874775E-3</v>
      </c>
      <c r="O1004" s="1">
        <v>8.68595E-4</v>
      </c>
      <c r="P1004" s="1">
        <v>3.5924590000000001E-3</v>
      </c>
      <c r="Q1004" s="1">
        <v>1.559817E-3</v>
      </c>
    </row>
    <row r="1005" spans="1:17" x14ac:dyDescent="0.3">
      <c r="A1005" s="1">
        <v>12</v>
      </c>
      <c r="B1005" s="24">
        <f t="shared" si="30"/>
        <v>0.78125</v>
      </c>
      <c r="C1005" s="23">
        <f t="shared" si="31"/>
        <v>44071</v>
      </c>
      <c r="D1005" s="23">
        <v>44071.78125</v>
      </c>
      <c r="E1005" s="1">
        <v>0</v>
      </c>
      <c r="F1005" s="1">
        <v>4.2740069999999998E-3</v>
      </c>
      <c r="G1005" s="1">
        <v>1.815255E-3</v>
      </c>
      <c r="H1005" s="1">
        <v>4.9380980000000001E-3</v>
      </c>
      <c r="I1005" s="1">
        <v>1.734345E-3</v>
      </c>
      <c r="J1005" s="1">
        <v>0</v>
      </c>
      <c r="K1005" s="1">
        <v>5.5553799999999995E-4</v>
      </c>
      <c r="L1005" s="1">
        <v>1.1321898E-2</v>
      </c>
      <c r="M1005" s="1">
        <v>1.6543790000000001E-3</v>
      </c>
      <c r="N1005" s="1">
        <v>2.874775E-3</v>
      </c>
      <c r="O1005" s="1">
        <v>8.68595E-4</v>
      </c>
      <c r="P1005" s="1">
        <v>3.1928490000000002E-3</v>
      </c>
      <c r="Q1005" s="1">
        <v>7.7979799999999995E-4</v>
      </c>
    </row>
    <row r="1006" spans="1:17" x14ac:dyDescent="0.3">
      <c r="A1006" s="1">
        <v>12</v>
      </c>
      <c r="B1006" s="24">
        <f t="shared" si="30"/>
        <v>0.78194444444444444</v>
      </c>
      <c r="C1006" s="23">
        <f t="shared" si="31"/>
        <v>44071</v>
      </c>
      <c r="D1006" s="23">
        <v>44071.781940000001</v>
      </c>
      <c r="E1006" s="1">
        <v>0</v>
      </c>
      <c r="F1006" s="1">
        <v>3.4177679999999998E-3</v>
      </c>
      <c r="G1006" s="1">
        <v>2.2693879999999998E-3</v>
      </c>
      <c r="H1006" s="1">
        <v>4.3202290000000001E-3</v>
      </c>
      <c r="I1006" s="1">
        <v>8.6704999999999996E-4</v>
      </c>
      <c r="J1006" s="1">
        <v>0</v>
      </c>
      <c r="K1006" s="1">
        <v>0</v>
      </c>
      <c r="L1006" s="1">
        <v>8.7054869999999996E-3</v>
      </c>
      <c r="M1006" s="1">
        <v>1.6543790000000001E-3</v>
      </c>
      <c r="N1006" s="1">
        <v>2.874775E-3</v>
      </c>
      <c r="O1006" s="1">
        <v>8.68595E-4</v>
      </c>
      <c r="P1006" s="1">
        <v>2.79335E-3</v>
      </c>
      <c r="Q1006" s="1">
        <v>1.559817E-3</v>
      </c>
    </row>
    <row r="1007" spans="1:17" x14ac:dyDescent="0.3">
      <c r="A1007" s="1">
        <v>12</v>
      </c>
      <c r="B1007" s="24">
        <f t="shared" si="30"/>
        <v>0.78263888888888899</v>
      </c>
      <c r="C1007" s="23">
        <f t="shared" si="31"/>
        <v>44071</v>
      </c>
      <c r="D1007" s="23">
        <v>44071.782639999998</v>
      </c>
      <c r="E1007" s="1">
        <v>0</v>
      </c>
      <c r="F1007" s="1">
        <v>3.1325139999999999E-3</v>
      </c>
      <c r="G1007" s="1">
        <v>1.815255E-3</v>
      </c>
      <c r="H1007" s="1">
        <v>4.3202290000000001E-3</v>
      </c>
      <c r="I1007" s="1">
        <v>0</v>
      </c>
      <c r="J1007" s="1">
        <v>0</v>
      </c>
      <c r="K1007" s="1">
        <v>5.5553799999999995E-4</v>
      </c>
      <c r="L1007" s="1">
        <v>6.962434E-3</v>
      </c>
      <c r="M1007" s="1">
        <v>8.27073E-4</v>
      </c>
      <c r="N1007" s="1">
        <v>3.3543760000000001E-3</v>
      </c>
      <c r="O1007" s="1">
        <v>4.3423600000000001E-4</v>
      </c>
      <c r="P1007" s="1">
        <v>2.79335E-3</v>
      </c>
      <c r="Q1007" s="1">
        <v>1.559817E-3</v>
      </c>
    </row>
    <row r="1008" spans="1:17" x14ac:dyDescent="0.3">
      <c r="A1008" s="1">
        <v>12</v>
      </c>
      <c r="B1008" s="24">
        <f t="shared" si="30"/>
        <v>0.78333333333333333</v>
      </c>
      <c r="C1008" s="23">
        <f t="shared" si="31"/>
        <v>44071</v>
      </c>
      <c r="D1008" s="23">
        <v>44071.783329999998</v>
      </c>
      <c r="E1008" s="1">
        <v>0</v>
      </c>
      <c r="F1008" s="1">
        <v>2.5622470000000001E-3</v>
      </c>
      <c r="G1008" s="1">
        <v>2.2693879999999998E-3</v>
      </c>
      <c r="H1008" s="1">
        <v>3.702533E-3</v>
      </c>
      <c r="I1008" s="1">
        <v>8.6704999999999996E-4</v>
      </c>
      <c r="J1008" s="1">
        <v>0</v>
      </c>
      <c r="K1008" s="1">
        <v>5.5553799999999995E-4</v>
      </c>
      <c r="L1008" s="1">
        <v>6.962434E-3</v>
      </c>
      <c r="M1008" s="1">
        <v>1.6543790000000001E-3</v>
      </c>
      <c r="N1008" s="1">
        <v>3.3543760000000001E-3</v>
      </c>
      <c r="O1008" s="1">
        <v>8.68595E-4</v>
      </c>
      <c r="P1008" s="1">
        <v>2.3939640000000002E-3</v>
      </c>
      <c r="Q1008" s="1">
        <v>1.559817E-3</v>
      </c>
    </row>
    <row r="1009" spans="1:17" x14ac:dyDescent="0.3">
      <c r="A1009" s="1">
        <v>12</v>
      </c>
      <c r="B1009" s="24">
        <f t="shared" si="30"/>
        <v>0.78402777777777777</v>
      </c>
      <c r="C1009" s="23">
        <f t="shared" si="31"/>
        <v>44071</v>
      </c>
      <c r="D1009" s="23">
        <v>44071.784030000003</v>
      </c>
      <c r="E1009" s="1">
        <v>0</v>
      </c>
      <c r="F1009" s="1">
        <v>2.5622470000000001E-3</v>
      </c>
      <c r="G1009" s="1">
        <v>1.815255E-3</v>
      </c>
      <c r="H1009" s="1">
        <v>3.08501E-3</v>
      </c>
      <c r="I1009" s="1">
        <v>8.6704999999999996E-4</v>
      </c>
      <c r="J1009" s="1">
        <v>0</v>
      </c>
      <c r="K1009" s="1">
        <v>0</v>
      </c>
      <c r="L1009" s="1">
        <v>5.2203579999999996E-3</v>
      </c>
      <c r="M1009" s="1">
        <v>8.27073E-4</v>
      </c>
      <c r="N1009" s="1">
        <v>3.3543760000000001E-3</v>
      </c>
      <c r="O1009" s="1">
        <v>4.3423600000000001E-4</v>
      </c>
      <c r="P1009" s="1">
        <v>2.3939640000000002E-3</v>
      </c>
      <c r="Q1009" s="1">
        <v>1.559817E-3</v>
      </c>
    </row>
    <row r="1010" spans="1:17" x14ac:dyDescent="0.3">
      <c r="A1010" s="1">
        <v>12</v>
      </c>
      <c r="B1010" s="24">
        <f t="shared" si="30"/>
        <v>0.78472222222222221</v>
      </c>
      <c r="C1010" s="23">
        <f t="shared" si="31"/>
        <v>44071</v>
      </c>
      <c r="D1010" s="23">
        <v>44071.784720000003</v>
      </c>
      <c r="E1010" s="1">
        <v>0</v>
      </c>
      <c r="F1010" s="1">
        <v>1.9922989999999999E-3</v>
      </c>
      <c r="G1010" s="1">
        <v>1.815255E-3</v>
      </c>
      <c r="H1010" s="1">
        <v>3.08501E-3</v>
      </c>
      <c r="I1010" s="1">
        <v>8.6704999999999996E-4</v>
      </c>
      <c r="J1010" s="1">
        <v>0</v>
      </c>
      <c r="K1010" s="1">
        <v>5.5553799999999995E-4</v>
      </c>
      <c r="L1010" s="1">
        <v>4.3496869999999997E-3</v>
      </c>
      <c r="M1010" s="1">
        <v>1.6543790000000001E-3</v>
      </c>
      <c r="N1010" s="1">
        <v>3.3543760000000001E-3</v>
      </c>
      <c r="O1010" s="1">
        <v>4.3423600000000001E-4</v>
      </c>
      <c r="P1010" s="1">
        <v>1.994689E-3</v>
      </c>
      <c r="Q1010" s="1">
        <v>1.559817E-3</v>
      </c>
    </row>
    <row r="1011" spans="1:17" x14ac:dyDescent="0.3">
      <c r="A1011" s="1">
        <v>12</v>
      </c>
      <c r="B1011" s="24">
        <f t="shared" si="30"/>
        <v>0.78541666666666676</v>
      </c>
      <c r="C1011" s="23">
        <f t="shared" si="31"/>
        <v>44071</v>
      </c>
      <c r="D1011" s="23">
        <v>44071.78542</v>
      </c>
      <c r="E1011" s="1">
        <v>5.1440235000000001E-2</v>
      </c>
      <c r="F1011" s="1">
        <v>1.7074449999999999E-3</v>
      </c>
      <c r="G1011" s="1">
        <v>1.36125E-3</v>
      </c>
      <c r="H1011" s="1">
        <v>3.08501E-3</v>
      </c>
      <c r="I1011" s="1">
        <v>0</v>
      </c>
      <c r="J1011" s="1">
        <v>0</v>
      </c>
      <c r="K1011" s="1">
        <v>5.5553799999999995E-4</v>
      </c>
      <c r="L1011" s="1">
        <v>4.3496869999999997E-3</v>
      </c>
      <c r="M1011" s="1">
        <v>8.27073E-4</v>
      </c>
      <c r="N1011" s="1">
        <v>3.3543760000000001E-3</v>
      </c>
      <c r="O1011" s="1">
        <v>8.68595E-4</v>
      </c>
      <c r="P1011" s="1">
        <v>1.994689E-3</v>
      </c>
      <c r="Q1011" s="1">
        <v>1.559817E-3</v>
      </c>
    </row>
    <row r="1012" spans="1:17" x14ac:dyDescent="0.3">
      <c r="A1012" s="1">
        <v>12</v>
      </c>
      <c r="B1012" s="24">
        <f t="shared" si="30"/>
        <v>0.78611111111111109</v>
      </c>
      <c r="C1012" s="23">
        <f t="shared" si="31"/>
        <v>44071</v>
      </c>
      <c r="D1012" s="23">
        <v>44071.786110000001</v>
      </c>
      <c r="E1012" s="1">
        <v>0</v>
      </c>
      <c r="F1012" s="1">
        <v>1.7074449999999999E-3</v>
      </c>
      <c r="G1012" s="1">
        <v>1.36125E-3</v>
      </c>
      <c r="H1012" s="1">
        <v>2.4676609999999999E-3</v>
      </c>
      <c r="I1012" s="1">
        <v>8.6704999999999996E-4</v>
      </c>
      <c r="J1012" s="1">
        <v>0</v>
      </c>
      <c r="K1012" s="1">
        <v>5.5553799999999995E-4</v>
      </c>
      <c r="L1012" s="1">
        <v>4.3496869999999997E-3</v>
      </c>
      <c r="M1012" s="1">
        <v>8.27073E-4</v>
      </c>
      <c r="N1012" s="1">
        <v>2.874775E-3</v>
      </c>
      <c r="O1012" s="1">
        <v>4.3423600000000001E-4</v>
      </c>
      <c r="P1012" s="1">
        <v>1.595527E-3</v>
      </c>
      <c r="Q1012" s="1">
        <v>1.559817E-3</v>
      </c>
    </row>
    <row r="1013" spans="1:17" x14ac:dyDescent="0.3">
      <c r="A1013" s="1">
        <v>12</v>
      </c>
      <c r="B1013" s="24">
        <f t="shared" si="30"/>
        <v>0.78680555555555554</v>
      </c>
      <c r="C1013" s="23">
        <f t="shared" si="31"/>
        <v>44071</v>
      </c>
      <c r="D1013" s="23">
        <v>44071.786809999998</v>
      </c>
      <c r="E1013" s="1">
        <v>0</v>
      </c>
      <c r="F1013" s="1">
        <v>1.7074449999999999E-3</v>
      </c>
      <c r="G1013" s="1">
        <v>1.815255E-3</v>
      </c>
      <c r="H1013" s="1">
        <v>2.4676609999999999E-3</v>
      </c>
      <c r="I1013" s="1">
        <v>0</v>
      </c>
      <c r="J1013" s="1">
        <v>0</v>
      </c>
      <c r="K1013" s="1">
        <v>0</v>
      </c>
      <c r="L1013" s="1">
        <v>3.4792600000000001E-3</v>
      </c>
      <c r="M1013" s="1">
        <v>8.27073E-4</v>
      </c>
      <c r="N1013" s="1">
        <v>3.3543760000000001E-3</v>
      </c>
      <c r="O1013" s="1">
        <v>4.3423600000000001E-4</v>
      </c>
      <c r="P1013" s="1">
        <v>1.595527E-3</v>
      </c>
      <c r="Q1013" s="1">
        <v>1.559817E-3</v>
      </c>
    </row>
    <row r="1014" spans="1:17" x14ac:dyDescent="0.3">
      <c r="A1014" s="1">
        <v>12</v>
      </c>
      <c r="B1014" s="24">
        <f t="shared" si="30"/>
        <v>0.78749999999999998</v>
      </c>
      <c r="C1014" s="23">
        <f t="shared" si="31"/>
        <v>44071</v>
      </c>
      <c r="D1014" s="23">
        <v>44071.787499999999</v>
      </c>
      <c r="E1014" s="1">
        <v>0</v>
      </c>
      <c r="F1014" s="1">
        <v>1.42267E-3</v>
      </c>
      <c r="G1014" s="1">
        <v>1.36125E-3</v>
      </c>
      <c r="H1014" s="1">
        <v>1.8504859999999999E-3</v>
      </c>
      <c r="I1014" s="1">
        <v>8.6704999999999996E-4</v>
      </c>
      <c r="J1014" s="1">
        <v>7.6346900000000002E-4</v>
      </c>
      <c r="K1014" s="1">
        <v>5.5553799999999995E-4</v>
      </c>
      <c r="L1014" s="1">
        <v>2.6090779999999999E-3</v>
      </c>
      <c r="M1014" s="1">
        <v>1.6543790000000001E-3</v>
      </c>
      <c r="N1014" s="1">
        <v>2.874775E-3</v>
      </c>
      <c r="O1014" s="1">
        <v>4.3423600000000001E-4</v>
      </c>
      <c r="P1014" s="1">
        <v>1.196477E-3</v>
      </c>
      <c r="Q1014" s="1">
        <v>1.559817E-3</v>
      </c>
    </row>
    <row r="1015" spans="1:17" x14ac:dyDescent="0.3">
      <c r="A1015" s="1">
        <v>12</v>
      </c>
      <c r="B1015" s="24">
        <f t="shared" si="30"/>
        <v>0.78819444444444453</v>
      </c>
      <c r="C1015" s="23">
        <f t="shared" si="31"/>
        <v>44071</v>
      </c>
      <c r="D1015" s="23">
        <v>44071.788189999999</v>
      </c>
      <c r="E1015" s="1">
        <v>0</v>
      </c>
      <c r="F1015" s="1">
        <v>1.137976E-3</v>
      </c>
      <c r="G1015" s="1">
        <v>1.36125E-3</v>
      </c>
      <c r="H1015" s="1">
        <v>1.8504859999999999E-3</v>
      </c>
      <c r="I1015" s="1">
        <v>0</v>
      </c>
      <c r="J1015" s="1">
        <v>0</v>
      </c>
      <c r="K1015" s="1">
        <v>5.5553799999999995E-4</v>
      </c>
      <c r="L1015" s="1">
        <v>3.4792600000000001E-3</v>
      </c>
      <c r="M1015" s="1">
        <v>8.27073E-4</v>
      </c>
      <c r="N1015" s="1">
        <v>2.874775E-3</v>
      </c>
      <c r="O1015" s="1">
        <v>4.3423600000000001E-4</v>
      </c>
      <c r="P1015" s="1">
        <v>1.196477E-3</v>
      </c>
      <c r="Q1015" s="1">
        <v>1.559817E-3</v>
      </c>
    </row>
    <row r="1016" spans="1:17" x14ac:dyDescent="0.3">
      <c r="A1016" s="1">
        <v>12</v>
      </c>
      <c r="B1016" s="24">
        <f t="shared" si="30"/>
        <v>0.78888888888888886</v>
      </c>
      <c r="C1016" s="23">
        <f t="shared" si="31"/>
        <v>44071</v>
      </c>
      <c r="D1016" s="23">
        <v>44071.788890000003</v>
      </c>
      <c r="E1016" s="1">
        <v>0</v>
      </c>
      <c r="F1016" s="1">
        <v>1.42267E-3</v>
      </c>
      <c r="G1016" s="1">
        <v>9.0737200000000004E-4</v>
      </c>
      <c r="H1016" s="1">
        <v>2.4676609999999999E-3</v>
      </c>
      <c r="I1016" s="1">
        <v>8.6704999999999996E-4</v>
      </c>
      <c r="J1016" s="1">
        <v>0</v>
      </c>
      <c r="K1016" s="1">
        <v>0</v>
      </c>
      <c r="L1016" s="1">
        <v>1.739141E-3</v>
      </c>
      <c r="M1016" s="1">
        <v>8.27073E-4</v>
      </c>
      <c r="N1016" s="1">
        <v>2.395309E-3</v>
      </c>
      <c r="O1016" s="1">
        <v>4.3423600000000001E-4</v>
      </c>
      <c r="P1016" s="1">
        <v>7.97539E-4</v>
      </c>
      <c r="Q1016" s="1">
        <v>7.7979799999999995E-4</v>
      </c>
    </row>
    <row r="1017" spans="1:17" x14ac:dyDescent="0.3">
      <c r="A1017" s="1">
        <v>12</v>
      </c>
      <c r="B1017" s="24">
        <f t="shared" si="30"/>
        <v>0.7895833333333333</v>
      </c>
      <c r="C1017" s="23">
        <f t="shared" si="31"/>
        <v>44071</v>
      </c>
      <c r="D1017" s="23">
        <v>44071.789579999997</v>
      </c>
      <c r="E1017" s="1">
        <v>0</v>
      </c>
      <c r="F1017" s="1">
        <v>1.137976E-3</v>
      </c>
      <c r="G1017" s="1">
        <v>1.36125E-3</v>
      </c>
      <c r="H1017" s="1">
        <v>1.233484E-3</v>
      </c>
      <c r="I1017" s="1">
        <v>0</v>
      </c>
      <c r="J1017" s="1">
        <v>0</v>
      </c>
      <c r="K1017" s="1">
        <v>5.5553799999999995E-4</v>
      </c>
      <c r="L1017" s="1">
        <v>2.6090779999999999E-3</v>
      </c>
      <c r="M1017" s="1">
        <v>8.27073E-4</v>
      </c>
      <c r="N1017" s="1">
        <v>2.874775E-3</v>
      </c>
      <c r="O1017" s="1">
        <v>4.3423600000000001E-4</v>
      </c>
      <c r="P1017" s="1">
        <v>1.196477E-3</v>
      </c>
      <c r="Q1017" s="1">
        <v>1.559817E-3</v>
      </c>
    </row>
    <row r="1018" spans="1:17" x14ac:dyDescent="0.3">
      <c r="A1018" s="1">
        <v>12</v>
      </c>
      <c r="B1018" s="24">
        <f t="shared" si="30"/>
        <v>0.79027777777777775</v>
      </c>
      <c r="C1018" s="23">
        <f t="shared" si="31"/>
        <v>44071</v>
      </c>
      <c r="D1018" s="23">
        <v>44071.790280000001</v>
      </c>
      <c r="E1018" s="1">
        <v>0</v>
      </c>
      <c r="F1018" s="1">
        <v>8.5336199999999998E-4</v>
      </c>
      <c r="G1018" s="1">
        <v>1.36125E-3</v>
      </c>
      <c r="H1018" s="1">
        <v>1.8504859999999999E-3</v>
      </c>
      <c r="I1018" s="1">
        <v>8.6704999999999996E-4</v>
      </c>
      <c r="J1018" s="1">
        <v>0</v>
      </c>
      <c r="K1018" s="1">
        <v>0</v>
      </c>
      <c r="L1018" s="1">
        <v>2.6090779999999999E-3</v>
      </c>
      <c r="M1018" s="1">
        <v>0</v>
      </c>
      <c r="N1018" s="1">
        <v>2.395309E-3</v>
      </c>
      <c r="O1018" s="1">
        <v>4.3423600000000001E-4</v>
      </c>
      <c r="P1018" s="1">
        <v>7.97539E-4</v>
      </c>
      <c r="Q1018" s="1">
        <v>1.559817E-3</v>
      </c>
    </row>
    <row r="1019" spans="1:17" x14ac:dyDescent="0.3">
      <c r="A1019" s="1">
        <v>12</v>
      </c>
      <c r="B1019" s="24">
        <f t="shared" si="30"/>
        <v>0.7909722222222223</v>
      </c>
      <c r="C1019" s="23">
        <f t="shared" si="31"/>
        <v>44071</v>
      </c>
      <c r="D1019" s="23">
        <v>44071.790970000002</v>
      </c>
      <c r="E1019" s="1">
        <v>0</v>
      </c>
      <c r="F1019" s="1">
        <v>1.137976E-3</v>
      </c>
      <c r="G1019" s="1">
        <v>9.0737200000000004E-4</v>
      </c>
      <c r="H1019" s="1">
        <v>1.233484E-3</v>
      </c>
      <c r="I1019" s="1">
        <v>0</v>
      </c>
      <c r="J1019" s="1">
        <v>0</v>
      </c>
      <c r="K1019" s="1">
        <v>5.5553799999999995E-4</v>
      </c>
      <c r="L1019" s="1">
        <v>1.739141E-3</v>
      </c>
      <c r="M1019" s="1">
        <v>8.27073E-4</v>
      </c>
      <c r="N1019" s="1">
        <v>2.395309E-3</v>
      </c>
      <c r="O1019" s="1">
        <v>4.3423600000000001E-4</v>
      </c>
      <c r="P1019" s="1">
        <v>7.97539E-4</v>
      </c>
      <c r="Q1019" s="1">
        <v>1.559817E-3</v>
      </c>
    </row>
    <row r="1020" spans="1:17" x14ac:dyDescent="0.3">
      <c r="A1020" s="1">
        <v>12</v>
      </c>
      <c r="B1020" s="24">
        <f t="shared" si="30"/>
        <v>0.79166666666666663</v>
      </c>
      <c r="C1020" s="23">
        <f t="shared" si="31"/>
        <v>44071</v>
      </c>
      <c r="D1020" s="23">
        <v>44071.791669999999</v>
      </c>
      <c r="E1020" s="1">
        <v>0</v>
      </c>
      <c r="F1020" s="1">
        <v>8.5336199999999998E-4</v>
      </c>
      <c r="G1020" s="1">
        <v>9.0737200000000004E-4</v>
      </c>
      <c r="H1020" s="1">
        <v>1.8504859999999999E-3</v>
      </c>
      <c r="I1020" s="1">
        <v>0</v>
      </c>
      <c r="J1020" s="1">
        <v>0</v>
      </c>
      <c r="K1020" s="1">
        <v>5.5553799999999995E-4</v>
      </c>
      <c r="L1020" s="1">
        <v>1.739141E-3</v>
      </c>
      <c r="M1020" s="1">
        <v>8.27073E-4</v>
      </c>
      <c r="N1020" s="1">
        <v>1.915978E-3</v>
      </c>
      <c r="O1020" s="1">
        <v>4.3423600000000001E-4</v>
      </c>
      <c r="P1020" s="1">
        <v>7.97539E-4</v>
      </c>
      <c r="Q1020" s="1">
        <v>7.7979799999999995E-4</v>
      </c>
    </row>
    <row r="1021" spans="1:17" x14ac:dyDescent="0.3">
      <c r="A1021" s="1">
        <v>12</v>
      </c>
      <c r="B1021" s="24">
        <f t="shared" si="30"/>
        <v>0.79236111111111107</v>
      </c>
      <c r="C1021" s="23">
        <f t="shared" si="31"/>
        <v>44071</v>
      </c>
      <c r="D1021" s="23">
        <v>44071.792359999999</v>
      </c>
      <c r="E1021" s="1">
        <v>0</v>
      </c>
      <c r="F1021" s="1">
        <v>8.5336199999999998E-4</v>
      </c>
      <c r="G1021" s="1">
        <v>9.0737200000000004E-4</v>
      </c>
      <c r="H1021" s="1">
        <v>1.233484E-3</v>
      </c>
      <c r="I1021" s="1">
        <v>8.6704999999999996E-4</v>
      </c>
      <c r="J1021" s="1">
        <v>0</v>
      </c>
      <c r="K1021" s="1">
        <v>0</v>
      </c>
      <c r="L1021" s="1">
        <v>1.739141E-3</v>
      </c>
      <c r="M1021" s="1">
        <v>8.27073E-4</v>
      </c>
      <c r="N1021" s="1">
        <v>1.915978E-3</v>
      </c>
      <c r="O1021" s="1">
        <v>4.3423600000000001E-4</v>
      </c>
      <c r="P1021" s="1">
        <v>7.97539E-4</v>
      </c>
      <c r="Q1021" s="1">
        <v>1.559817E-3</v>
      </c>
    </row>
    <row r="1022" spans="1:17" x14ac:dyDescent="0.3">
      <c r="A1022" s="1">
        <v>12</v>
      </c>
      <c r="B1022" s="24">
        <f t="shared" si="30"/>
        <v>0.79305555555555562</v>
      </c>
      <c r="C1022" s="23">
        <f t="shared" si="31"/>
        <v>44071</v>
      </c>
      <c r="D1022" s="23">
        <v>44071.793060000004</v>
      </c>
      <c r="E1022" s="1">
        <v>0</v>
      </c>
      <c r="F1022" s="1">
        <v>8.5336199999999998E-4</v>
      </c>
      <c r="G1022" s="1">
        <v>9.0737200000000004E-4</v>
      </c>
      <c r="H1022" s="1">
        <v>1.233484E-3</v>
      </c>
      <c r="I1022" s="1">
        <v>0</v>
      </c>
      <c r="J1022" s="1">
        <v>0</v>
      </c>
      <c r="K1022" s="1">
        <v>0</v>
      </c>
      <c r="L1022" s="1">
        <v>1.739141E-3</v>
      </c>
      <c r="M1022" s="1">
        <v>0</v>
      </c>
      <c r="N1022" s="1">
        <v>1.915978E-3</v>
      </c>
      <c r="O1022" s="1">
        <v>4.3423600000000001E-4</v>
      </c>
      <c r="P1022" s="1">
        <v>3.9871299999999998E-4</v>
      </c>
      <c r="Q1022" s="1">
        <v>1.559817E-3</v>
      </c>
    </row>
    <row r="1023" spans="1:17" x14ac:dyDescent="0.3">
      <c r="A1023" s="1">
        <v>12</v>
      </c>
      <c r="B1023" s="24">
        <f t="shared" si="30"/>
        <v>0.79375000000000007</v>
      </c>
      <c r="C1023" s="23">
        <f t="shared" si="31"/>
        <v>44071</v>
      </c>
      <c r="D1023" s="23">
        <v>44071.793749999997</v>
      </c>
      <c r="E1023" s="1">
        <v>0</v>
      </c>
      <c r="F1023" s="1">
        <v>8.5336199999999998E-4</v>
      </c>
      <c r="G1023" s="1">
        <v>9.0737200000000004E-4</v>
      </c>
      <c r="H1023" s="1">
        <v>6.1665500000000002E-4</v>
      </c>
      <c r="I1023" s="1">
        <v>0</v>
      </c>
      <c r="J1023" s="1">
        <v>0</v>
      </c>
      <c r="K1023" s="1">
        <v>5.5553799999999995E-4</v>
      </c>
      <c r="L1023" s="1">
        <v>1.739141E-3</v>
      </c>
      <c r="M1023" s="1">
        <v>8.27073E-4</v>
      </c>
      <c r="N1023" s="1">
        <v>1.915978E-3</v>
      </c>
      <c r="O1023" s="1">
        <v>4.3423600000000001E-4</v>
      </c>
      <c r="P1023" s="1">
        <v>7.97539E-4</v>
      </c>
      <c r="Q1023" s="1">
        <v>7.7979799999999995E-4</v>
      </c>
    </row>
    <row r="1024" spans="1:17" x14ac:dyDescent="0.3">
      <c r="A1024" s="1">
        <v>12</v>
      </c>
      <c r="B1024" s="24">
        <f t="shared" si="30"/>
        <v>0.7944444444444444</v>
      </c>
      <c r="C1024" s="23">
        <f t="shared" si="31"/>
        <v>44071</v>
      </c>
      <c r="D1024" s="23">
        <v>44071.794439999998</v>
      </c>
      <c r="E1024" s="1">
        <v>0</v>
      </c>
      <c r="F1024" s="1">
        <v>8.5336199999999998E-4</v>
      </c>
      <c r="G1024" s="1">
        <v>9.0737200000000004E-4</v>
      </c>
      <c r="H1024" s="1">
        <v>1.233484E-3</v>
      </c>
      <c r="I1024" s="1">
        <v>0</v>
      </c>
      <c r="J1024" s="1">
        <v>0</v>
      </c>
      <c r="K1024" s="1">
        <v>0</v>
      </c>
      <c r="L1024" s="1">
        <v>8.6944799999999999E-4</v>
      </c>
      <c r="M1024" s="1">
        <v>8.27073E-4</v>
      </c>
      <c r="N1024" s="1">
        <v>1.436781E-3</v>
      </c>
      <c r="O1024" s="1">
        <v>4.3423600000000001E-4</v>
      </c>
      <c r="P1024" s="1">
        <v>3.9871299999999998E-4</v>
      </c>
      <c r="Q1024" s="1">
        <v>1.559817E-3</v>
      </c>
    </row>
    <row r="1025" spans="1:17" x14ac:dyDescent="0.3">
      <c r="A1025" s="1">
        <v>12</v>
      </c>
      <c r="B1025" s="24">
        <f t="shared" si="30"/>
        <v>0.79513888888888884</v>
      </c>
      <c r="C1025" s="23">
        <f t="shared" si="31"/>
        <v>44071</v>
      </c>
      <c r="D1025" s="23">
        <v>44071.795140000002</v>
      </c>
      <c r="E1025" s="1">
        <v>0</v>
      </c>
      <c r="F1025" s="1">
        <v>5.6882799999999996E-4</v>
      </c>
      <c r="G1025" s="1">
        <v>9.0737200000000004E-4</v>
      </c>
      <c r="H1025" s="1">
        <v>1.233484E-3</v>
      </c>
      <c r="I1025" s="1">
        <v>0</v>
      </c>
      <c r="J1025" s="1">
        <v>0</v>
      </c>
      <c r="K1025" s="1">
        <v>5.5553799999999995E-4</v>
      </c>
      <c r="L1025" s="1">
        <v>1.739141E-3</v>
      </c>
      <c r="M1025" s="1">
        <v>0</v>
      </c>
      <c r="N1025" s="1">
        <v>1.436781E-3</v>
      </c>
      <c r="O1025" s="1">
        <v>0</v>
      </c>
      <c r="P1025" s="1">
        <v>3.9871299999999998E-4</v>
      </c>
      <c r="Q1025" s="1">
        <v>1.559817E-3</v>
      </c>
    </row>
    <row r="1026" spans="1:17" x14ac:dyDescent="0.3">
      <c r="A1026" s="1">
        <v>12</v>
      </c>
      <c r="B1026" s="24">
        <f t="shared" si="30"/>
        <v>0.79583333333333339</v>
      </c>
      <c r="C1026" s="23">
        <f t="shared" si="31"/>
        <v>44071</v>
      </c>
      <c r="D1026" s="23">
        <v>44071.795830000003</v>
      </c>
      <c r="E1026" s="1">
        <v>0</v>
      </c>
      <c r="F1026" s="1">
        <v>5.6882799999999996E-4</v>
      </c>
      <c r="G1026" s="1">
        <v>9.0737200000000004E-4</v>
      </c>
      <c r="H1026" s="1">
        <v>6.1665500000000002E-4</v>
      </c>
      <c r="I1026" s="1">
        <v>8.6704999999999996E-4</v>
      </c>
      <c r="J1026" s="1">
        <v>0</v>
      </c>
      <c r="K1026" s="1">
        <v>0</v>
      </c>
      <c r="L1026" s="1">
        <v>8.6944799999999999E-4</v>
      </c>
      <c r="M1026" s="1">
        <v>8.27073E-4</v>
      </c>
      <c r="N1026" s="1">
        <v>1.436781E-3</v>
      </c>
      <c r="O1026" s="1">
        <v>4.3423600000000001E-4</v>
      </c>
      <c r="P1026" s="1">
        <v>7.97539E-4</v>
      </c>
      <c r="Q1026" s="1">
        <v>7.7979799999999995E-4</v>
      </c>
    </row>
    <row r="1027" spans="1:17" x14ac:dyDescent="0.3">
      <c r="A1027" s="1">
        <v>12</v>
      </c>
      <c r="B1027" s="24">
        <f t="shared" ref="B1027:B1090" si="32">TIME(HOUR(D1027),MINUTE(D1027),SECOND(D1027))</f>
        <v>0.79652777777777783</v>
      </c>
      <c r="C1027" s="23">
        <f t="shared" ref="C1027:C1090" si="33">DATE(YEAR(D1027),MONTH(D1027),DAY(D1027))</f>
        <v>44071</v>
      </c>
      <c r="D1027" s="23">
        <v>44071.79653</v>
      </c>
      <c r="E1027" s="1">
        <v>0</v>
      </c>
      <c r="F1027" s="1">
        <v>5.6882799999999996E-4</v>
      </c>
      <c r="G1027" s="1">
        <v>4.5362199999999999E-4</v>
      </c>
      <c r="H1027" s="1">
        <v>1.233484E-3</v>
      </c>
      <c r="I1027" s="1">
        <v>0</v>
      </c>
      <c r="J1027" s="1">
        <v>0</v>
      </c>
      <c r="K1027" s="1">
        <v>5.5553799999999995E-4</v>
      </c>
      <c r="L1027" s="1">
        <v>8.6944799999999999E-4</v>
      </c>
      <c r="M1027" s="1">
        <v>0</v>
      </c>
      <c r="N1027" s="1">
        <v>1.436781E-3</v>
      </c>
      <c r="O1027" s="1">
        <v>4.3423600000000001E-4</v>
      </c>
      <c r="P1027" s="1">
        <v>0</v>
      </c>
      <c r="Q1027" s="1">
        <v>1.559817E-3</v>
      </c>
    </row>
    <row r="1028" spans="1:17" x14ac:dyDescent="0.3">
      <c r="A1028" s="1">
        <v>12</v>
      </c>
      <c r="B1028" s="24">
        <f t="shared" si="32"/>
        <v>0.79722222222222217</v>
      </c>
      <c r="C1028" s="23">
        <f t="shared" si="33"/>
        <v>44071</v>
      </c>
      <c r="D1028" s="23">
        <v>44071.79722</v>
      </c>
      <c r="E1028" s="1">
        <v>0</v>
      </c>
      <c r="F1028" s="1">
        <v>5.6882799999999996E-4</v>
      </c>
      <c r="G1028" s="1">
        <v>9.0737200000000004E-4</v>
      </c>
      <c r="H1028" s="1">
        <v>6.1665500000000002E-4</v>
      </c>
      <c r="I1028" s="1">
        <v>0</v>
      </c>
      <c r="J1028" s="1">
        <v>0</v>
      </c>
      <c r="K1028" s="1">
        <v>0</v>
      </c>
      <c r="L1028" s="1">
        <v>8.6944799999999999E-4</v>
      </c>
      <c r="M1028" s="1">
        <v>8.27073E-4</v>
      </c>
      <c r="N1028" s="1">
        <v>1.436781E-3</v>
      </c>
      <c r="O1028" s="1">
        <v>0</v>
      </c>
      <c r="P1028" s="1">
        <v>7.97539E-4</v>
      </c>
      <c r="Q1028" s="1">
        <v>7.7979799999999995E-4</v>
      </c>
    </row>
    <row r="1029" spans="1:17" x14ac:dyDescent="0.3">
      <c r="A1029" s="1">
        <v>12</v>
      </c>
      <c r="B1029" s="24">
        <f t="shared" si="32"/>
        <v>0.79791666666666661</v>
      </c>
      <c r="C1029" s="23">
        <f t="shared" si="33"/>
        <v>44071</v>
      </c>
      <c r="D1029" s="23">
        <v>44071.797919999997</v>
      </c>
      <c r="E1029" s="1">
        <v>0</v>
      </c>
      <c r="F1029" s="1">
        <v>5.6882799999999996E-4</v>
      </c>
      <c r="G1029" s="1">
        <v>4.5362199999999999E-4</v>
      </c>
      <c r="H1029" s="1">
        <v>6.1665500000000002E-4</v>
      </c>
      <c r="I1029" s="1">
        <v>0</v>
      </c>
      <c r="J1029" s="1">
        <v>7.6346900000000002E-4</v>
      </c>
      <c r="K1029" s="1">
        <v>0</v>
      </c>
      <c r="L1029" s="1">
        <v>1.739141E-3</v>
      </c>
      <c r="M1029" s="1">
        <v>0</v>
      </c>
      <c r="N1029" s="1">
        <v>9.57719E-4</v>
      </c>
      <c r="O1029" s="1">
        <v>4.3423600000000001E-4</v>
      </c>
      <c r="P1029" s="1">
        <v>0</v>
      </c>
      <c r="Q1029" s="1">
        <v>1.559817E-3</v>
      </c>
    </row>
    <row r="1030" spans="1:17" x14ac:dyDescent="0.3">
      <c r="A1030" s="1">
        <v>12</v>
      </c>
      <c r="B1030" s="24">
        <f t="shared" si="32"/>
        <v>0.79861111111111116</v>
      </c>
      <c r="C1030" s="23">
        <f t="shared" si="33"/>
        <v>44071</v>
      </c>
      <c r="D1030" s="23">
        <v>44071.798609999998</v>
      </c>
      <c r="E1030" s="1">
        <v>0</v>
      </c>
      <c r="F1030" s="1">
        <v>5.6882799999999996E-4</v>
      </c>
      <c r="G1030" s="1">
        <v>9.0737200000000004E-4</v>
      </c>
      <c r="H1030" s="1">
        <v>1.233484E-3</v>
      </c>
      <c r="I1030" s="1">
        <v>0</v>
      </c>
      <c r="J1030" s="1">
        <v>0</v>
      </c>
      <c r="K1030" s="1">
        <v>5.5553799999999995E-4</v>
      </c>
      <c r="L1030" s="1">
        <v>0</v>
      </c>
      <c r="M1030" s="1">
        <v>8.27073E-4</v>
      </c>
      <c r="N1030" s="1">
        <v>1.436781E-3</v>
      </c>
      <c r="O1030" s="1">
        <v>4.3423600000000001E-4</v>
      </c>
      <c r="P1030" s="1">
        <v>3.9871299999999998E-4</v>
      </c>
      <c r="Q1030" s="1">
        <v>7.7979799999999995E-4</v>
      </c>
    </row>
    <row r="1031" spans="1:17" x14ac:dyDescent="0.3">
      <c r="A1031" s="1">
        <v>12</v>
      </c>
      <c r="B1031" s="24">
        <f t="shared" si="32"/>
        <v>0.7993055555555556</v>
      </c>
      <c r="C1031" s="23">
        <f t="shared" si="33"/>
        <v>44071</v>
      </c>
      <c r="D1031" s="23">
        <v>44071.799310000002</v>
      </c>
      <c r="E1031" s="1">
        <v>0</v>
      </c>
      <c r="F1031" s="1">
        <v>5.6882799999999996E-4</v>
      </c>
      <c r="G1031" s="1">
        <v>4.5362199999999999E-4</v>
      </c>
      <c r="H1031" s="1">
        <v>6.1665500000000002E-4</v>
      </c>
      <c r="I1031" s="1">
        <v>8.6704999999999996E-4</v>
      </c>
      <c r="J1031" s="1">
        <v>0</v>
      </c>
      <c r="K1031" s="1">
        <v>0</v>
      </c>
      <c r="L1031" s="1">
        <v>8.6944799999999999E-4</v>
      </c>
      <c r="M1031" s="1">
        <v>0</v>
      </c>
      <c r="N1031" s="1">
        <v>9.57719E-4</v>
      </c>
      <c r="O1031" s="1">
        <v>0</v>
      </c>
      <c r="P1031" s="1">
        <v>3.9871299999999998E-4</v>
      </c>
      <c r="Q1031" s="1">
        <v>1.559817E-3</v>
      </c>
    </row>
    <row r="1032" spans="1:17" x14ac:dyDescent="0.3">
      <c r="A1032" s="1">
        <v>12</v>
      </c>
      <c r="B1032" s="24">
        <f t="shared" si="32"/>
        <v>0.79999999999999993</v>
      </c>
      <c r="C1032" s="23">
        <f t="shared" si="33"/>
        <v>44071</v>
      </c>
      <c r="D1032" s="23">
        <v>44071.8</v>
      </c>
      <c r="E1032" s="1">
        <v>0</v>
      </c>
      <c r="F1032" s="1">
        <v>5.6882799999999996E-4</v>
      </c>
      <c r="G1032" s="1">
        <v>4.5362199999999999E-4</v>
      </c>
      <c r="H1032" s="1">
        <v>6.1665500000000002E-4</v>
      </c>
      <c r="I1032" s="1">
        <v>0</v>
      </c>
      <c r="J1032" s="1">
        <v>0</v>
      </c>
      <c r="K1032" s="1">
        <v>0</v>
      </c>
      <c r="L1032" s="1">
        <v>8.6944799999999999E-4</v>
      </c>
      <c r="M1032" s="1">
        <v>8.27073E-4</v>
      </c>
      <c r="N1032" s="1">
        <v>9.57719E-4</v>
      </c>
      <c r="O1032" s="1">
        <v>4.3423600000000001E-4</v>
      </c>
      <c r="P1032" s="1">
        <v>3.9871299999999998E-4</v>
      </c>
      <c r="Q1032" s="1">
        <v>7.7979799999999995E-4</v>
      </c>
    </row>
    <row r="1033" spans="1:17" x14ac:dyDescent="0.3">
      <c r="A1033" s="1">
        <v>12</v>
      </c>
      <c r="B1033" s="24">
        <f t="shared" si="32"/>
        <v>0.80069444444444438</v>
      </c>
      <c r="C1033" s="23">
        <f t="shared" si="33"/>
        <v>44071</v>
      </c>
      <c r="D1033" s="23">
        <v>44071.800689999996</v>
      </c>
      <c r="E1033" s="1">
        <v>0</v>
      </c>
      <c r="F1033" s="1">
        <v>2.84374E-4</v>
      </c>
      <c r="G1033" s="1">
        <v>9.0737200000000004E-4</v>
      </c>
      <c r="H1033" s="1">
        <v>6.1665500000000002E-4</v>
      </c>
      <c r="I1033" s="1">
        <v>0</v>
      </c>
      <c r="J1033" s="1">
        <v>0</v>
      </c>
      <c r="K1033" s="1">
        <v>5.5553799999999995E-4</v>
      </c>
      <c r="L1033" s="1">
        <v>8.6944799999999999E-4</v>
      </c>
      <c r="M1033" s="1">
        <v>0</v>
      </c>
      <c r="N1033" s="1">
        <v>9.57719E-4</v>
      </c>
      <c r="O1033" s="1">
        <v>4.3423600000000001E-4</v>
      </c>
      <c r="P1033" s="1">
        <v>0</v>
      </c>
      <c r="Q1033" s="1">
        <v>1.559817E-3</v>
      </c>
    </row>
    <row r="1034" spans="1:17" x14ac:dyDescent="0.3">
      <c r="A1034" s="1">
        <v>12</v>
      </c>
      <c r="B1034" s="24">
        <f t="shared" si="32"/>
        <v>0.80138888888888893</v>
      </c>
      <c r="C1034" s="23">
        <f t="shared" si="33"/>
        <v>44071</v>
      </c>
      <c r="D1034" s="23">
        <v>44071.801390000001</v>
      </c>
      <c r="E1034" s="1">
        <v>0</v>
      </c>
      <c r="F1034" s="1">
        <v>5.6882799999999996E-4</v>
      </c>
      <c r="G1034" s="1">
        <v>4.5362199999999999E-4</v>
      </c>
      <c r="H1034" s="1">
        <v>6.1665500000000002E-4</v>
      </c>
      <c r="I1034" s="1">
        <v>0</v>
      </c>
      <c r="J1034" s="1">
        <v>7.6346900000000002E-4</v>
      </c>
      <c r="K1034" s="1">
        <v>0</v>
      </c>
      <c r="L1034" s="1">
        <v>8.6944799999999999E-4</v>
      </c>
      <c r="M1034" s="1">
        <v>0</v>
      </c>
      <c r="N1034" s="1">
        <v>9.57719E-4</v>
      </c>
      <c r="O1034" s="1">
        <v>0</v>
      </c>
      <c r="P1034" s="1">
        <v>3.9871299999999998E-4</v>
      </c>
      <c r="Q1034" s="1">
        <v>7.7979799999999995E-4</v>
      </c>
    </row>
    <row r="1035" spans="1:17" x14ac:dyDescent="0.3">
      <c r="A1035" s="1">
        <v>12</v>
      </c>
      <c r="B1035" s="24">
        <f t="shared" si="32"/>
        <v>0.80208333333333337</v>
      </c>
      <c r="C1035" s="23">
        <f t="shared" si="33"/>
        <v>44071</v>
      </c>
      <c r="D1035" s="23">
        <v>44071.802080000001</v>
      </c>
      <c r="E1035" s="1">
        <v>0</v>
      </c>
      <c r="F1035" s="1">
        <v>2.84374E-4</v>
      </c>
      <c r="G1035" s="1">
        <v>4.5362199999999999E-4</v>
      </c>
      <c r="H1035" s="1">
        <v>6.1665500000000002E-4</v>
      </c>
      <c r="I1035" s="1">
        <v>0</v>
      </c>
      <c r="J1035" s="1">
        <v>0</v>
      </c>
      <c r="K1035" s="1">
        <v>0</v>
      </c>
      <c r="L1035" s="1">
        <v>8.6944799999999999E-4</v>
      </c>
      <c r="M1035" s="1">
        <v>8.27073E-4</v>
      </c>
      <c r="N1035" s="1">
        <v>9.57719E-4</v>
      </c>
      <c r="O1035" s="1">
        <v>4.3423600000000001E-4</v>
      </c>
      <c r="P1035" s="1">
        <v>0</v>
      </c>
      <c r="Q1035" s="1">
        <v>7.7979799999999995E-4</v>
      </c>
    </row>
    <row r="1036" spans="1:17" x14ac:dyDescent="0.3">
      <c r="A1036" s="1">
        <v>12</v>
      </c>
      <c r="B1036" s="24">
        <f t="shared" si="32"/>
        <v>0.8027777777777777</v>
      </c>
      <c r="C1036" s="23">
        <f t="shared" si="33"/>
        <v>44071</v>
      </c>
      <c r="D1036" s="23">
        <v>44071.802779999998</v>
      </c>
      <c r="E1036" s="1">
        <v>0</v>
      </c>
      <c r="F1036" s="1">
        <v>2.84374E-4</v>
      </c>
      <c r="G1036" s="1">
        <v>4.5362199999999999E-4</v>
      </c>
      <c r="H1036" s="1">
        <v>6.1665500000000002E-4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9.57719E-4</v>
      </c>
      <c r="O1036" s="1">
        <v>0</v>
      </c>
      <c r="P1036" s="1">
        <v>3.9871299999999998E-4</v>
      </c>
      <c r="Q1036" s="1">
        <v>1.559817E-3</v>
      </c>
    </row>
    <row r="1037" spans="1:17" x14ac:dyDescent="0.3">
      <c r="A1037" s="1">
        <v>12</v>
      </c>
      <c r="B1037" s="24">
        <f t="shared" si="32"/>
        <v>0.80347222222222225</v>
      </c>
      <c r="C1037" s="23">
        <f t="shared" si="33"/>
        <v>44071</v>
      </c>
      <c r="D1037" s="23">
        <v>44071.803469999999</v>
      </c>
      <c r="E1037" s="1">
        <v>0</v>
      </c>
      <c r="F1037" s="1">
        <v>5.6882799999999996E-4</v>
      </c>
      <c r="G1037" s="1">
        <v>4.5362199999999999E-4</v>
      </c>
      <c r="H1037" s="1">
        <v>6.1665500000000002E-4</v>
      </c>
      <c r="I1037" s="1">
        <v>0</v>
      </c>
      <c r="J1037" s="1">
        <v>0</v>
      </c>
      <c r="K1037" s="1">
        <v>5.5553799999999995E-4</v>
      </c>
      <c r="L1037" s="1">
        <v>8.6944799999999999E-4</v>
      </c>
      <c r="M1037" s="1">
        <v>0</v>
      </c>
      <c r="N1037" s="1">
        <v>9.57719E-4</v>
      </c>
      <c r="O1037" s="1">
        <v>4.3423600000000001E-4</v>
      </c>
      <c r="P1037" s="1">
        <v>3.9871299999999998E-4</v>
      </c>
      <c r="Q1037" s="1">
        <v>7.7979799999999995E-4</v>
      </c>
    </row>
    <row r="1038" spans="1:17" x14ac:dyDescent="0.3">
      <c r="A1038" s="1">
        <v>12</v>
      </c>
      <c r="B1038" s="24">
        <f t="shared" si="32"/>
        <v>0.8041666666666667</v>
      </c>
      <c r="C1038" s="23">
        <f t="shared" si="33"/>
        <v>44071</v>
      </c>
      <c r="D1038" s="23">
        <v>44071.804170000003</v>
      </c>
      <c r="E1038" s="1">
        <v>0</v>
      </c>
      <c r="F1038" s="1">
        <v>2.84374E-4</v>
      </c>
      <c r="G1038" s="1">
        <v>4.5362199999999999E-4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8.27073E-4</v>
      </c>
      <c r="N1038" s="1">
        <v>4.7879200000000002E-4</v>
      </c>
      <c r="O1038" s="1">
        <v>0</v>
      </c>
      <c r="P1038" s="1">
        <v>0</v>
      </c>
      <c r="Q1038" s="1">
        <v>7.7979799999999995E-4</v>
      </c>
    </row>
    <row r="1039" spans="1:17" x14ac:dyDescent="0.3">
      <c r="A1039" s="1">
        <v>12</v>
      </c>
      <c r="B1039" s="24">
        <f t="shared" si="32"/>
        <v>0.80486111111111114</v>
      </c>
      <c r="C1039" s="23">
        <f t="shared" si="33"/>
        <v>44071</v>
      </c>
      <c r="D1039" s="23">
        <v>44071.804859999997</v>
      </c>
      <c r="E1039" s="1">
        <v>0</v>
      </c>
      <c r="F1039" s="1">
        <v>2.84374E-4</v>
      </c>
      <c r="G1039" s="1">
        <v>4.5362199999999999E-4</v>
      </c>
      <c r="H1039" s="1">
        <v>6.1665500000000002E-4</v>
      </c>
      <c r="I1039" s="1">
        <v>8.6704999999999996E-4</v>
      </c>
      <c r="J1039" s="1">
        <v>0</v>
      </c>
      <c r="K1039" s="1">
        <v>0</v>
      </c>
      <c r="L1039" s="1">
        <v>8.6944799999999999E-4</v>
      </c>
      <c r="M1039" s="1">
        <v>0</v>
      </c>
      <c r="N1039" s="1">
        <v>9.57719E-4</v>
      </c>
      <c r="O1039" s="1">
        <v>4.3423600000000001E-4</v>
      </c>
      <c r="P1039" s="1">
        <v>0</v>
      </c>
      <c r="Q1039" s="1">
        <v>7.7979799999999995E-4</v>
      </c>
    </row>
    <row r="1040" spans="1:17" x14ac:dyDescent="0.3">
      <c r="A1040" s="1">
        <v>12</v>
      </c>
      <c r="B1040" s="24">
        <f t="shared" si="32"/>
        <v>0.80555555555555547</v>
      </c>
      <c r="C1040" s="23">
        <f t="shared" si="33"/>
        <v>44071</v>
      </c>
      <c r="D1040" s="23">
        <v>44071.805560000001</v>
      </c>
      <c r="E1040" s="1">
        <v>0</v>
      </c>
      <c r="F1040" s="1">
        <v>2.84374E-4</v>
      </c>
      <c r="G1040" s="1">
        <v>4.5362199999999999E-4</v>
      </c>
      <c r="H1040" s="1">
        <v>6.1665500000000002E-4</v>
      </c>
      <c r="I1040" s="1">
        <v>0</v>
      </c>
      <c r="J1040" s="1">
        <v>7.6346900000000002E-4</v>
      </c>
      <c r="K1040" s="1">
        <v>0</v>
      </c>
      <c r="L1040" s="1">
        <v>8.6944799999999999E-4</v>
      </c>
      <c r="M1040" s="1">
        <v>0</v>
      </c>
      <c r="N1040" s="1">
        <v>4.7879200000000002E-4</v>
      </c>
      <c r="O1040" s="1">
        <v>0</v>
      </c>
      <c r="P1040" s="1">
        <v>3.9871299999999998E-4</v>
      </c>
      <c r="Q1040" s="1">
        <v>7.7979799999999995E-4</v>
      </c>
    </row>
    <row r="1041" spans="1:17" x14ac:dyDescent="0.3">
      <c r="A1041" s="1">
        <v>12</v>
      </c>
      <c r="B1041" s="24">
        <f t="shared" si="32"/>
        <v>0.80625000000000002</v>
      </c>
      <c r="C1041" s="23">
        <f t="shared" si="33"/>
        <v>44071</v>
      </c>
      <c r="D1041" s="23">
        <v>44071.806250000001</v>
      </c>
      <c r="E1041" s="1">
        <v>0</v>
      </c>
      <c r="F1041" s="1">
        <v>2.84374E-4</v>
      </c>
      <c r="G1041" s="1">
        <v>4.5362199999999999E-4</v>
      </c>
      <c r="H1041" s="1">
        <v>6.1665500000000002E-4</v>
      </c>
      <c r="I1041" s="1">
        <v>0</v>
      </c>
      <c r="J1041" s="1">
        <v>0</v>
      </c>
      <c r="K1041" s="1">
        <v>5.5553799999999995E-4</v>
      </c>
      <c r="L1041" s="1">
        <v>0</v>
      </c>
      <c r="M1041" s="1">
        <v>0</v>
      </c>
      <c r="N1041" s="1">
        <v>9.57719E-4</v>
      </c>
      <c r="O1041" s="1">
        <v>4.3423600000000001E-4</v>
      </c>
      <c r="P1041" s="1">
        <v>0</v>
      </c>
      <c r="Q1041" s="1">
        <v>7.7979799999999995E-4</v>
      </c>
    </row>
    <row r="1042" spans="1:17" x14ac:dyDescent="0.3">
      <c r="A1042" s="1">
        <v>12</v>
      </c>
      <c r="B1042" s="24">
        <f t="shared" si="32"/>
        <v>0.80694444444444446</v>
      </c>
      <c r="C1042" s="23">
        <f t="shared" si="33"/>
        <v>44071</v>
      </c>
      <c r="D1042" s="23">
        <v>44071.806940000002</v>
      </c>
      <c r="E1042" s="1">
        <v>0</v>
      </c>
      <c r="F1042" s="1">
        <v>5.6882799999999996E-4</v>
      </c>
      <c r="G1042" s="1">
        <v>4.5362199999999999E-4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8.27073E-4</v>
      </c>
      <c r="N1042" s="1">
        <v>4.7879200000000002E-4</v>
      </c>
      <c r="O1042" s="1">
        <v>0</v>
      </c>
      <c r="P1042" s="1">
        <v>3.9871299999999998E-4</v>
      </c>
      <c r="Q1042" s="1">
        <v>7.7979799999999995E-4</v>
      </c>
    </row>
    <row r="1043" spans="1:17" x14ac:dyDescent="0.3">
      <c r="A1043" s="1">
        <v>12</v>
      </c>
      <c r="B1043" s="24">
        <f t="shared" si="32"/>
        <v>0.80763888888888891</v>
      </c>
      <c r="C1043" s="23">
        <f t="shared" si="33"/>
        <v>44071</v>
      </c>
      <c r="D1043" s="23">
        <v>44071.807639999999</v>
      </c>
      <c r="E1043" s="1">
        <v>0</v>
      </c>
      <c r="F1043" s="1">
        <v>2.84374E-4</v>
      </c>
      <c r="G1043" s="1">
        <v>4.5362199999999999E-4</v>
      </c>
      <c r="H1043" s="1">
        <v>6.1665500000000002E-4</v>
      </c>
      <c r="I1043" s="1">
        <v>0</v>
      </c>
      <c r="J1043" s="1">
        <v>0</v>
      </c>
      <c r="K1043" s="1">
        <v>0</v>
      </c>
      <c r="L1043" s="1">
        <v>8.6944799999999999E-4</v>
      </c>
      <c r="M1043" s="1">
        <v>0</v>
      </c>
      <c r="N1043" s="1">
        <v>4.7879200000000002E-4</v>
      </c>
      <c r="O1043" s="1">
        <v>4.3423600000000001E-4</v>
      </c>
      <c r="P1043" s="1">
        <v>0</v>
      </c>
      <c r="Q1043" s="1">
        <v>7.7979799999999995E-4</v>
      </c>
    </row>
    <row r="1044" spans="1:17" x14ac:dyDescent="0.3">
      <c r="A1044" s="1">
        <v>12</v>
      </c>
      <c r="B1044" s="24">
        <f t="shared" si="32"/>
        <v>0.80833333333333324</v>
      </c>
      <c r="C1044" s="23">
        <f t="shared" si="33"/>
        <v>44071</v>
      </c>
      <c r="D1044" s="23">
        <v>44071.80833</v>
      </c>
      <c r="E1044" s="1">
        <v>0</v>
      </c>
      <c r="F1044" s="1">
        <v>0</v>
      </c>
      <c r="G1044" s="1">
        <v>0</v>
      </c>
      <c r="H1044" s="1">
        <v>6.1665500000000002E-4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9.57719E-4</v>
      </c>
      <c r="O1044" s="1">
        <v>0</v>
      </c>
      <c r="P1044" s="1">
        <v>0</v>
      </c>
      <c r="Q1044" s="1">
        <v>7.7979799999999995E-4</v>
      </c>
    </row>
    <row r="1045" spans="1:17" x14ac:dyDescent="0.3">
      <c r="A1045" s="1">
        <v>12</v>
      </c>
      <c r="B1045" s="24">
        <f t="shared" si="32"/>
        <v>0.80902777777777779</v>
      </c>
      <c r="C1045" s="23">
        <f t="shared" si="33"/>
        <v>44071</v>
      </c>
      <c r="D1045" s="23">
        <v>44071.809029999997</v>
      </c>
      <c r="E1045" s="1">
        <v>0</v>
      </c>
      <c r="F1045" s="1">
        <v>2.84374E-4</v>
      </c>
      <c r="G1045" s="1">
        <v>4.5362199999999999E-4</v>
      </c>
      <c r="H1045" s="1">
        <v>0</v>
      </c>
      <c r="I1045" s="1">
        <v>0</v>
      </c>
      <c r="J1045" s="1">
        <v>0</v>
      </c>
      <c r="K1045" s="1">
        <v>5.5553799999999995E-4</v>
      </c>
      <c r="L1045" s="1">
        <v>8.6944799999999999E-4</v>
      </c>
      <c r="M1045" s="1">
        <v>0</v>
      </c>
      <c r="N1045" s="1">
        <v>4.7879200000000002E-4</v>
      </c>
      <c r="O1045" s="1">
        <v>4.3423600000000001E-4</v>
      </c>
      <c r="P1045" s="1">
        <v>3.9871299999999998E-4</v>
      </c>
      <c r="Q1045" s="1">
        <v>7.7979799999999995E-4</v>
      </c>
    </row>
    <row r="1046" spans="1:17" x14ac:dyDescent="0.3">
      <c r="A1046" s="1">
        <v>12</v>
      </c>
      <c r="B1046" s="24">
        <f t="shared" si="32"/>
        <v>0.80972222222222223</v>
      </c>
      <c r="C1046" s="23">
        <f t="shared" si="33"/>
        <v>44071</v>
      </c>
      <c r="D1046" s="23">
        <v>44071.809719999997</v>
      </c>
      <c r="E1046" s="1">
        <v>0</v>
      </c>
      <c r="F1046" s="1">
        <v>2.84374E-4</v>
      </c>
      <c r="G1046" s="1">
        <v>4.5362199999999999E-4</v>
      </c>
      <c r="H1046" s="1">
        <v>6.1665500000000002E-4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4.7879200000000002E-4</v>
      </c>
      <c r="O1046" s="1">
        <v>0</v>
      </c>
      <c r="P1046" s="1">
        <v>0</v>
      </c>
      <c r="Q1046" s="1">
        <v>7.7979799999999995E-4</v>
      </c>
    </row>
    <row r="1047" spans="1:17" x14ac:dyDescent="0.3">
      <c r="A1047" s="1">
        <v>12</v>
      </c>
      <c r="B1047" s="24">
        <f t="shared" si="32"/>
        <v>0.81041666666666667</v>
      </c>
      <c r="C1047" s="23">
        <f t="shared" si="33"/>
        <v>44071</v>
      </c>
      <c r="D1047" s="23">
        <v>44071.810420000002</v>
      </c>
      <c r="E1047" s="1">
        <v>0</v>
      </c>
      <c r="F1047" s="1">
        <v>2.84374E-4</v>
      </c>
      <c r="G1047" s="1">
        <v>4.5362199999999999E-4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8.27073E-4</v>
      </c>
      <c r="N1047" s="1">
        <v>4.7879200000000002E-4</v>
      </c>
      <c r="O1047" s="1">
        <v>0</v>
      </c>
      <c r="P1047" s="1">
        <v>0</v>
      </c>
      <c r="Q1047" s="1">
        <v>7.7979799999999995E-4</v>
      </c>
    </row>
    <row r="1048" spans="1:17" x14ac:dyDescent="0.3">
      <c r="A1048" s="1">
        <v>12</v>
      </c>
      <c r="B1048" s="24">
        <f t="shared" si="32"/>
        <v>0.81111111111111101</v>
      </c>
      <c r="C1048" s="23">
        <f t="shared" si="33"/>
        <v>44071</v>
      </c>
      <c r="D1048" s="23">
        <v>44071.811110000002</v>
      </c>
      <c r="E1048" s="1">
        <v>0</v>
      </c>
      <c r="F1048" s="1">
        <v>2.84374E-4</v>
      </c>
      <c r="G1048" s="1">
        <v>0</v>
      </c>
      <c r="H1048" s="1">
        <v>6.1665500000000002E-4</v>
      </c>
      <c r="I1048" s="1">
        <v>0</v>
      </c>
      <c r="J1048" s="1">
        <v>7.6346900000000002E-4</v>
      </c>
      <c r="K1048" s="1">
        <v>0</v>
      </c>
      <c r="L1048" s="1">
        <v>8.6944799999999999E-4</v>
      </c>
      <c r="M1048" s="1">
        <v>0</v>
      </c>
      <c r="N1048" s="1">
        <v>4.7879200000000002E-4</v>
      </c>
      <c r="O1048" s="1">
        <v>4.3423600000000001E-4</v>
      </c>
      <c r="P1048" s="1">
        <v>3.9871299999999998E-4</v>
      </c>
      <c r="Q1048" s="1">
        <v>7.7979799999999995E-4</v>
      </c>
    </row>
    <row r="1049" spans="1:17" x14ac:dyDescent="0.3">
      <c r="A1049" s="1">
        <v>12</v>
      </c>
      <c r="B1049" s="24">
        <f t="shared" si="32"/>
        <v>0.81180555555555556</v>
      </c>
      <c r="C1049" s="23">
        <f t="shared" si="33"/>
        <v>44071</v>
      </c>
      <c r="D1049" s="23">
        <v>44071.811809999999</v>
      </c>
      <c r="E1049" s="1">
        <v>0</v>
      </c>
      <c r="F1049" s="1">
        <v>2.84374E-4</v>
      </c>
      <c r="G1049" s="1">
        <v>4.5362199999999999E-4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4.7879200000000002E-4</v>
      </c>
      <c r="O1049" s="1">
        <v>0</v>
      </c>
      <c r="P1049" s="1">
        <v>0</v>
      </c>
      <c r="Q1049" s="1">
        <v>7.7979799999999995E-4</v>
      </c>
    </row>
    <row r="1050" spans="1:17" x14ac:dyDescent="0.3">
      <c r="A1050" s="1">
        <v>12</v>
      </c>
      <c r="B1050" s="24">
        <f t="shared" si="32"/>
        <v>0.8125</v>
      </c>
      <c r="C1050" s="23">
        <f t="shared" si="33"/>
        <v>44071</v>
      </c>
      <c r="D1050" s="23">
        <v>44071.8125</v>
      </c>
      <c r="E1050" s="1">
        <v>0</v>
      </c>
      <c r="F1050" s="1">
        <v>0</v>
      </c>
      <c r="G1050" s="1">
        <v>4.5362199999999999E-4</v>
      </c>
      <c r="H1050" s="1">
        <v>6.1665500000000002E-4</v>
      </c>
      <c r="I1050" s="1">
        <v>8.6704999999999996E-4</v>
      </c>
      <c r="J1050" s="1">
        <v>0</v>
      </c>
      <c r="K1050" s="1">
        <v>5.5553799999999995E-4</v>
      </c>
      <c r="L1050" s="1">
        <v>8.6944799999999999E-4</v>
      </c>
      <c r="M1050" s="1">
        <v>0</v>
      </c>
      <c r="N1050" s="1">
        <v>4.7879200000000002E-4</v>
      </c>
      <c r="O1050" s="1">
        <v>4.3423600000000001E-4</v>
      </c>
      <c r="P1050" s="1">
        <v>0</v>
      </c>
      <c r="Q1050" s="1">
        <v>0</v>
      </c>
    </row>
    <row r="1051" spans="1:17" x14ac:dyDescent="0.3">
      <c r="A1051" s="1">
        <v>12</v>
      </c>
      <c r="B1051" s="24">
        <f t="shared" si="32"/>
        <v>0.81319444444444444</v>
      </c>
      <c r="C1051" s="23">
        <f t="shared" si="33"/>
        <v>44071</v>
      </c>
      <c r="D1051" s="23">
        <v>44071.813190000001</v>
      </c>
      <c r="E1051" s="1">
        <v>0</v>
      </c>
      <c r="F1051" s="1">
        <v>2.84374E-4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4.7879200000000002E-4</v>
      </c>
      <c r="O1051" s="1">
        <v>0</v>
      </c>
      <c r="P1051" s="1">
        <v>0</v>
      </c>
      <c r="Q1051" s="1">
        <v>7.7979799999999995E-4</v>
      </c>
    </row>
    <row r="1052" spans="1:17" x14ac:dyDescent="0.3">
      <c r="A1052" s="1">
        <v>12</v>
      </c>
      <c r="B1052" s="24">
        <f t="shared" si="32"/>
        <v>0.81388888888888899</v>
      </c>
      <c r="C1052" s="23">
        <f t="shared" si="33"/>
        <v>44071</v>
      </c>
      <c r="D1052" s="23">
        <v>44071.813889999998</v>
      </c>
      <c r="E1052" s="1">
        <v>0</v>
      </c>
      <c r="F1052" s="1">
        <v>2.84374E-4</v>
      </c>
      <c r="G1052" s="1">
        <v>4.5362199999999999E-4</v>
      </c>
      <c r="H1052" s="1">
        <v>6.1665500000000002E-4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4.7879200000000002E-4</v>
      </c>
      <c r="O1052" s="1">
        <v>0</v>
      </c>
      <c r="P1052" s="1">
        <v>3.9871299999999998E-4</v>
      </c>
      <c r="Q1052" s="1">
        <v>7.7979799999999995E-4</v>
      </c>
    </row>
    <row r="1053" spans="1:17" x14ac:dyDescent="0.3">
      <c r="A1053" s="1">
        <v>12</v>
      </c>
      <c r="B1053" s="24">
        <f t="shared" si="32"/>
        <v>0.81458333333333333</v>
      </c>
      <c r="C1053" s="23">
        <f t="shared" si="33"/>
        <v>44071</v>
      </c>
      <c r="D1053" s="23">
        <v>44071.814579999998</v>
      </c>
      <c r="E1053" s="1">
        <v>0</v>
      </c>
      <c r="F1053" s="1">
        <v>2.84374E-4</v>
      </c>
      <c r="G1053" s="1">
        <v>4.5362199999999999E-4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8.27073E-4</v>
      </c>
      <c r="N1053" s="1">
        <v>4.7879200000000002E-4</v>
      </c>
      <c r="O1053" s="1">
        <v>4.3423600000000001E-4</v>
      </c>
      <c r="P1053" s="1">
        <v>0</v>
      </c>
      <c r="Q1053" s="1">
        <v>7.7979799999999995E-4</v>
      </c>
    </row>
    <row r="1054" spans="1:17" x14ac:dyDescent="0.3">
      <c r="A1054" s="1">
        <v>12</v>
      </c>
      <c r="B1054" s="24">
        <f t="shared" si="32"/>
        <v>0.81527777777777777</v>
      </c>
      <c r="C1054" s="23">
        <f t="shared" si="33"/>
        <v>44071</v>
      </c>
      <c r="D1054" s="23">
        <v>44071.815280000003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8.6944799999999999E-4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</row>
    <row r="1055" spans="1:17" x14ac:dyDescent="0.3">
      <c r="A1055" s="1">
        <v>12</v>
      </c>
      <c r="B1055" s="24">
        <f t="shared" si="32"/>
        <v>0.81597222222222221</v>
      </c>
      <c r="C1055" s="23">
        <f t="shared" si="33"/>
        <v>44071</v>
      </c>
      <c r="D1055" s="23">
        <v>44071.815970000003</v>
      </c>
      <c r="E1055" s="1">
        <v>0</v>
      </c>
      <c r="F1055" s="1">
        <v>2.84374E-4</v>
      </c>
      <c r="G1055" s="1">
        <v>4.5362199999999999E-4</v>
      </c>
      <c r="H1055" s="1">
        <v>6.1665500000000002E-4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4.7879200000000002E-4</v>
      </c>
      <c r="O1055" s="1">
        <v>0</v>
      </c>
      <c r="P1055" s="1">
        <v>0</v>
      </c>
      <c r="Q1055" s="1">
        <v>7.7979799999999995E-4</v>
      </c>
    </row>
    <row r="1056" spans="1:17" x14ac:dyDescent="0.3">
      <c r="A1056" s="1">
        <v>12</v>
      </c>
      <c r="B1056" s="24">
        <f t="shared" si="32"/>
        <v>0.81666666666666676</v>
      </c>
      <c r="C1056" s="23">
        <f t="shared" si="33"/>
        <v>44071</v>
      </c>
      <c r="D1056" s="23">
        <v>44071.81667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4.7879200000000002E-4</v>
      </c>
      <c r="O1056" s="1">
        <v>4.3423600000000001E-4</v>
      </c>
      <c r="P1056" s="1">
        <v>3.9871299999999998E-4</v>
      </c>
      <c r="Q1056" s="1">
        <v>7.7979799999999995E-4</v>
      </c>
    </row>
    <row r="1057" spans="1:17" x14ac:dyDescent="0.3">
      <c r="A1057" s="1">
        <v>12</v>
      </c>
      <c r="B1057" s="24">
        <f t="shared" si="32"/>
        <v>0.81736111111111109</v>
      </c>
      <c r="C1057" s="23">
        <f t="shared" si="33"/>
        <v>44071</v>
      </c>
      <c r="D1057" s="23">
        <v>44071.817360000001</v>
      </c>
      <c r="E1057" s="1">
        <v>0</v>
      </c>
      <c r="F1057" s="1">
        <v>2.84374E-4</v>
      </c>
      <c r="G1057" s="1">
        <v>4.5362199999999999E-4</v>
      </c>
      <c r="H1057" s="1">
        <v>6.1665500000000002E-4</v>
      </c>
      <c r="I1057" s="1">
        <v>0</v>
      </c>
      <c r="J1057" s="1">
        <v>7.6346900000000002E-4</v>
      </c>
      <c r="K1057" s="1">
        <v>5.5553799999999995E-4</v>
      </c>
      <c r="L1057" s="1">
        <v>8.6944799999999999E-4</v>
      </c>
      <c r="M1057" s="1">
        <v>0</v>
      </c>
      <c r="N1057" s="1">
        <v>4.7879200000000002E-4</v>
      </c>
      <c r="O1057" s="1">
        <v>0</v>
      </c>
      <c r="P1057" s="1">
        <v>0</v>
      </c>
      <c r="Q1057" s="1">
        <v>0</v>
      </c>
    </row>
    <row r="1058" spans="1:17" x14ac:dyDescent="0.3">
      <c r="A1058" s="1">
        <v>12</v>
      </c>
      <c r="B1058" s="24">
        <f t="shared" si="32"/>
        <v>0.81805555555555554</v>
      </c>
      <c r="C1058" s="23">
        <f t="shared" si="33"/>
        <v>44071</v>
      </c>
      <c r="D1058" s="23">
        <v>44071.818059999998</v>
      </c>
      <c r="E1058" s="1">
        <v>0</v>
      </c>
      <c r="F1058" s="1">
        <v>0</v>
      </c>
      <c r="G1058" s="1">
        <v>4.5362199999999999E-4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7.7979799999999995E-4</v>
      </c>
    </row>
    <row r="1059" spans="1:17" x14ac:dyDescent="0.3">
      <c r="A1059" s="1">
        <v>12</v>
      </c>
      <c r="B1059" s="24">
        <f t="shared" si="32"/>
        <v>0.81874999999999998</v>
      </c>
      <c r="C1059" s="23">
        <f t="shared" si="33"/>
        <v>44071</v>
      </c>
      <c r="D1059" s="23">
        <v>44071.818749999999</v>
      </c>
      <c r="E1059" s="1">
        <v>0</v>
      </c>
      <c r="F1059" s="1">
        <v>2.84374E-4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4.7879200000000002E-4</v>
      </c>
      <c r="O1059" s="1">
        <v>4.3423600000000001E-4</v>
      </c>
      <c r="P1059" s="1">
        <v>0</v>
      </c>
      <c r="Q1059" s="1">
        <v>7.7979799999999995E-4</v>
      </c>
    </row>
    <row r="1060" spans="1:17" x14ac:dyDescent="0.3">
      <c r="A1060" s="1">
        <v>12</v>
      </c>
      <c r="B1060" s="24">
        <f t="shared" si="32"/>
        <v>0.81944444444444453</v>
      </c>
      <c r="C1060" s="23">
        <f t="shared" si="33"/>
        <v>44071</v>
      </c>
      <c r="D1060" s="23">
        <v>44071.819439999999</v>
      </c>
      <c r="E1060" s="1">
        <v>0</v>
      </c>
      <c r="F1060" s="1">
        <v>0</v>
      </c>
      <c r="G1060" s="1">
        <v>4.5362199999999999E-4</v>
      </c>
      <c r="H1060" s="1">
        <v>6.1665500000000002E-4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4.7879200000000002E-4</v>
      </c>
      <c r="O1060" s="1">
        <v>0</v>
      </c>
      <c r="P1060" s="1">
        <v>0</v>
      </c>
      <c r="Q1060" s="1">
        <v>0</v>
      </c>
    </row>
    <row r="1061" spans="1:17" x14ac:dyDescent="0.3">
      <c r="A1061" s="1">
        <v>12</v>
      </c>
      <c r="B1061" s="24">
        <f t="shared" si="32"/>
        <v>0.82013888888888886</v>
      </c>
      <c r="C1061" s="23">
        <f t="shared" si="33"/>
        <v>44071</v>
      </c>
      <c r="D1061" s="23">
        <v>44071.820140000003</v>
      </c>
      <c r="E1061" s="1">
        <v>0</v>
      </c>
      <c r="F1061" s="1">
        <v>2.84374E-4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8.27073E-4</v>
      </c>
      <c r="N1061" s="1">
        <v>0</v>
      </c>
      <c r="O1061" s="1">
        <v>0</v>
      </c>
      <c r="P1061" s="1">
        <v>0</v>
      </c>
      <c r="Q1061" s="1">
        <v>7.7979799999999995E-4</v>
      </c>
    </row>
    <row r="1062" spans="1:17" x14ac:dyDescent="0.3">
      <c r="A1062" s="1">
        <v>12</v>
      </c>
      <c r="B1062" s="24">
        <f t="shared" si="32"/>
        <v>0.8208333333333333</v>
      </c>
      <c r="C1062" s="23">
        <f t="shared" si="33"/>
        <v>44071</v>
      </c>
      <c r="D1062" s="23">
        <v>44071.820829999997</v>
      </c>
      <c r="E1062" s="1">
        <v>0</v>
      </c>
      <c r="F1062" s="1">
        <v>0</v>
      </c>
      <c r="G1062" s="1">
        <v>4.5362199999999999E-4</v>
      </c>
      <c r="H1062" s="1">
        <v>0</v>
      </c>
      <c r="I1062" s="1">
        <v>0</v>
      </c>
      <c r="J1062" s="1">
        <v>0</v>
      </c>
      <c r="K1062" s="1">
        <v>0</v>
      </c>
      <c r="L1062" s="1">
        <v>8.6944799999999999E-4</v>
      </c>
      <c r="M1062" s="1">
        <v>0</v>
      </c>
      <c r="N1062" s="1">
        <v>4.7879200000000002E-4</v>
      </c>
      <c r="O1062" s="1">
        <v>4.3423600000000001E-4</v>
      </c>
      <c r="P1062" s="1">
        <v>0</v>
      </c>
      <c r="Q1062" s="1">
        <v>0</v>
      </c>
    </row>
    <row r="1063" spans="1:17" x14ac:dyDescent="0.3">
      <c r="A1063" s="1">
        <v>12</v>
      </c>
      <c r="B1063" s="24">
        <f t="shared" si="32"/>
        <v>0.82152777777777775</v>
      </c>
      <c r="C1063" s="23">
        <f t="shared" si="33"/>
        <v>44071</v>
      </c>
      <c r="D1063" s="23">
        <v>44071.821530000001</v>
      </c>
      <c r="E1063" s="1">
        <v>0</v>
      </c>
      <c r="F1063" s="1">
        <v>2.84374E-4</v>
      </c>
      <c r="G1063" s="1">
        <v>0</v>
      </c>
      <c r="H1063" s="1">
        <v>6.1665500000000002E-4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3.9871299999999998E-4</v>
      </c>
      <c r="Q1063" s="1">
        <v>7.7979799999999995E-4</v>
      </c>
    </row>
    <row r="1064" spans="1:17" x14ac:dyDescent="0.3">
      <c r="A1064" s="1">
        <v>12</v>
      </c>
      <c r="B1064" s="24">
        <f t="shared" si="32"/>
        <v>0.8222222222222223</v>
      </c>
      <c r="C1064" s="23">
        <f t="shared" si="33"/>
        <v>44071</v>
      </c>
      <c r="D1064" s="23">
        <v>44071.822220000002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4.7879200000000002E-4</v>
      </c>
      <c r="O1064" s="1">
        <v>0</v>
      </c>
      <c r="P1064" s="1">
        <v>0</v>
      </c>
      <c r="Q1064" s="1">
        <v>0</v>
      </c>
    </row>
    <row r="1065" spans="1:17" x14ac:dyDescent="0.3">
      <c r="A1065" s="1">
        <v>12</v>
      </c>
      <c r="B1065" s="24">
        <f t="shared" si="32"/>
        <v>0.82291666666666663</v>
      </c>
      <c r="C1065" s="23">
        <f t="shared" si="33"/>
        <v>44071</v>
      </c>
      <c r="D1065" s="23">
        <v>44071.822919999999</v>
      </c>
      <c r="E1065" s="1">
        <v>0</v>
      </c>
      <c r="F1065" s="1">
        <v>0</v>
      </c>
      <c r="G1065" s="1">
        <v>4.5362199999999999E-4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4.3423600000000001E-4</v>
      </c>
      <c r="P1065" s="1">
        <v>0</v>
      </c>
      <c r="Q1065" s="1">
        <v>7.7979799999999995E-4</v>
      </c>
    </row>
    <row r="1066" spans="1:17" x14ac:dyDescent="0.3">
      <c r="A1066" s="1">
        <v>12</v>
      </c>
      <c r="B1066" s="24">
        <f t="shared" si="32"/>
        <v>0.82361111111111107</v>
      </c>
      <c r="C1066" s="23">
        <f t="shared" si="33"/>
        <v>44071</v>
      </c>
      <c r="D1066" s="23">
        <v>44071.823609999999</v>
      </c>
      <c r="E1066" s="1">
        <v>0</v>
      </c>
      <c r="F1066" s="1">
        <v>2.84374E-4</v>
      </c>
      <c r="G1066" s="1">
        <v>0</v>
      </c>
      <c r="H1066" s="1">
        <v>0</v>
      </c>
      <c r="I1066" s="1">
        <v>0</v>
      </c>
      <c r="J1066" s="1">
        <v>0</v>
      </c>
      <c r="K1066" s="1">
        <v>5.5553799999999995E-4</v>
      </c>
      <c r="L1066" s="1">
        <v>0</v>
      </c>
      <c r="M1066" s="1">
        <v>0</v>
      </c>
      <c r="N1066" s="1">
        <v>4.7879200000000002E-4</v>
      </c>
      <c r="O1066" s="1">
        <v>0</v>
      </c>
      <c r="P1066" s="1">
        <v>0</v>
      </c>
      <c r="Q1066" s="1">
        <v>0</v>
      </c>
    </row>
    <row r="1067" spans="1:17" x14ac:dyDescent="0.3">
      <c r="A1067" s="1">
        <v>12</v>
      </c>
      <c r="B1067" s="24">
        <f t="shared" si="32"/>
        <v>0.82430555555555562</v>
      </c>
      <c r="C1067" s="23">
        <f t="shared" si="33"/>
        <v>44071</v>
      </c>
      <c r="D1067" s="23">
        <v>44071.824310000004</v>
      </c>
      <c r="E1067" s="1">
        <v>0</v>
      </c>
      <c r="F1067" s="1">
        <v>0</v>
      </c>
      <c r="G1067" s="1">
        <v>4.5362199999999999E-4</v>
      </c>
      <c r="H1067" s="1">
        <v>6.1665500000000002E-4</v>
      </c>
      <c r="I1067" s="1">
        <v>0</v>
      </c>
      <c r="J1067" s="1">
        <v>0</v>
      </c>
      <c r="K1067" s="1">
        <v>0</v>
      </c>
      <c r="L1067" s="1">
        <v>8.6944799999999999E-4</v>
      </c>
      <c r="M1067" s="1">
        <v>0</v>
      </c>
      <c r="N1067" s="1">
        <v>0</v>
      </c>
      <c r="O1067" s="1">
        <v>0</v>
      </c>
      <c r="P1067" s="1">
        <v>0</v>
      </c>
      <c r="Q1067" s="1">
        <v>7.7979799999999995E-4</v>
      </c>
    </row>
    <row r="1068" spans="1:17" x14ac:dyDescent="0.3">
      <c r="A1068" s="1">
        <v>12</v>
      </c>
      <c r="B1068" s="24">
        <f t="shared" si="32"/>
        <v>0.82500000000000007</v>
      </c>
      <c r="C1068" s="23">
        <f t="shared" si="33"/>
        <v>44071</v>
      </c>
      <c r="D1068" s="23">
        <v>44071.824999999997</v>
      </c>
      <c r="E1068" s="1">
        <v>0</v>
      </c>
      <c r="F1068" s="1">
        <v>2.84374E-4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4.7879200000000002E-4</v>
      </c>
      <c r="O1068" s="1">
        <v>0</v>
      </c>
      <c r="P1068" s="1">
        <v>0</v>
      </c>
      <c r="Q1068" s="1">
        <v>0</v>
      </c>
    </row>
    <row r="1069" spans="1:17" x14ac:dyDescent="0.3">
      <c r="A1069" s="1">
        <v>12</v>
      </c>
      <c r="B1069" s="24">
        <f t="shared" si="32"/>
        <v>0.8256944444444444</v>
      </c>
      <c r="C1069" s="23">
        <f t="shared" si="33"/>
        <v>44071</v>
      </c>
      <c r="D1069" s="23">
        <v>44071.825689999998</v>
      </c>
      <c r="E1069" s="1">
        <v>0</v>
      </c>
      <c r="F1069" s="1">
        <v>0</v>
      </c>
      <c r="G1069" s="1">
        <v>4.5362199999999999E-4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4.3423600000000001E-4</v>
      </c>
      <c r="P1069" s="1">
        <v>0</v>
      </c>
      <c r="Q1069" s="1">
        <v>7.7979799999999995E-4</v>
      </c>
    </row>
    <row r="1070" spans="1:17" x14ac:dyDescent="0.3">
      <c r="A1070" s="1">
        <v>12</v>
      </c>
      <c r="B1070" s="24">
        <f t="shared" si="32"/>
        <v>0.82638888888888884</v>
      </c>
      <c r="C1070" s="23">
        <f t="shared" si="33"/>
        <v>44071</v>
      </c>
      <c r="D1070" s="23">
        <v>44071.826390000002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4.7879200000000002E-4</v>
      </c>
      <c r="O1070" s="1">
        <v>0</v>
      </c>
      <c r="P1070" s="1">
        <v>0</v>
      </c>
      <c r="Q1070" s="1">
        <v>0</v>
      </c>
    </row>
    <row r="1071" spans="1:17" x14ac:dyDescent="0.3">
      <c r="A1071" s="1">
        <v>12</v>
      </c>
      <c r="B1071" s="24">
        <f t="shared" si="32"/>
        <v>0.82708333333333339</v>
      </c>
      <c r="C1071" s="23">
        <f t="shared" si="33"/>
        <v>44071</v>
      </c>
      <c r="D1071" s="23">
        <v>44071.827080000003</v>
      </c>
      <c r="E1071" s="1">
        <v>0</v>
      </c>
      <c r="F1071" s="1">
        <v>2.84374E-4</v>
      </c>
      <c r="G1071" s="1">
        <v>0</v>
      </c>
      <c r="H1071" s="1">
        <v>6.1665500000000002E-4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7.7979799999999995E-4</v>
      </c>
    </row>
    <row r="1072" spans="1:17" x14ac:dyDescent="0.3">
      <c r="A1072" s="1">
        <v>12</v>
      </c>
      <c r="B1072" s="24">
        <f t="shared" si="32"/>
        <v>0.82777777777777783</v>
      </c>
      <c r="C1072" s="23">
        <f t="shared" si="33"/>
        <v>44071</v>
      </c>
      <c r="D1072" s="23">
        <v>44071.82778</v>
      </c>
      <c r="E1072" s="1">
        <v>0</v>
      </c>
      <c r="F1072" s="1">
        <v>0</v>
      </c>
      <c r="G1072" s="1">
        <v>4.5362199999999999E-4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4.7879200000000002E-4</v>
      </c>
      <c r="O1072" s="1">
        <v>0</v>
      </c>
      <c r="P1072" s="1">
        <v>3.9871299999999998E-4</v>
      </c>
      <c r="Q1072" s="1">
        <v>0</v>
      </c>
    </row>
    <row r="1073" spans="1:17" x14ac:dyDescent="0.3">
      <c r="A1073" s="1">
        <v>12</v>
      </c>
      <c r="B1073" s="24">
        <f t="shared" si="32"/>
        <v>0.82847222222222217</v>
      </c>
      <c r="C1073" s="23">
        <f t="shared" si="33"/>
        <v>44071</v>
      </c>
      <c r="D1073" s="23">
        <v>44071.82847</v>
      </c>
      <c r="E1073" s="1">
        <v>0</v>
      </c>
      <c r="F1073" s="1">
        <v>0</v>
      </c>
      <c r="G1073" s="1">
        <v>0</v>
      </c>
      <c r="H1073" s="1">
        <v>0</v>
      </c>
      <c r="I1073" s="1">
        <v>8.6704999999999996E-4</v>
      </c>
      <c r="J1073" s="1">
        <v>7.6346900000000002E-4</v>
      </c>
      <c r="K1073" s="1">
        <v>0</v>
      </c>
      <c r="L1073" s="1">
        <v>0</v>
      </c>
      <c r="M1073" s="1">
        <v>8.27073E-4</v>
      </c>
      <c r="N1073" s="1">
        <v>0</v>
      </c>
      <c r="O1073" s="1">
        <v>4.3423600000000001E-4</v>
      </c>
      <c r="P1073" s="1">
        <v>0</v>
      </c>
      <c r="Q1073" s="1">
        <v>7.7979799999999995E-4</v>
      </c>
    </row>
    <row r="1074" spans="1:17" x14ac:dyDescent="0.3">
      <c r="A1074" s="1">
        <v>12</v>
      </c>
      <c r="B1074" s="24">
        <f t="shared" si="32"/>
        <v>0.82916666666666661</v>
      </c>
      <c r="C1074" s="23">
        <f t="shared" si="33"/>
        <v>44071</v>
      </c>
      <c r="D1074" s="23">
        <v>44071.829169999997</v>
      </c>
      <c r="E1074" s="1">
        <v>0</v>
      </c>
      <c r="F1074" s="1">
        <v>2.84374E-4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8.6944799999999999E-4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</row>
    <row r="1075" spans="1:17" x14ac:dyDescent="0.3">
      <c r="A1075" s="1">
        <v>12</v>
      </c>
      <c r="B1075" s="24">
        <f t="shared" si="32"/>
        <v>0.82986111111111116</v>
      </c>
      <c r="C1075" s="23">
        <f t="shared" si="33"/>
        <v>44071</v>
      </c>
      <c r="D1075" s="23">
        <v>44071.829859999998</v>
      </c>
      <c r="E1075" s="1">
        <v>0</v>
      </c>
      <c r="F1075" s="1">
        <v>0</v>
      </c>
      <c r="G1075" s="1">
        <v>4.5362199999999999E-4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4.7879200000000002E-4</v>
      </c>
      <c r="O1075" s="1">
        <v>0</v>
      </c>
      <c r="P1075" s="1">
        <v>0</v>
      </c>
      <c r="Q1075" s="1">
        <v>0</v>
      </c>
    </row>
    <row r="1076" spans="1:17" x14ac:dyDescent="0.3">
      <c r="A1076" s="1">
        <v>12</v>
      </c>
      <c r="B1076" s="24">
        <f t="shared" si="32"/>
        <v>0.8305555555555556</v>
      </c>
      <c r="C1076" s="23">
        <f t="shared" si="33"/>
        <v>44071</v>
      </c>
      <c r="D1076" s="23">
        <v>44071.830560000002</v>
      </c>
      <c r="E1076" s="1">
        <v>0</v>
      </c>
      <c r="F1076" s="1">
        <v>0</v>
      </c>
      <c r="G1076" s="1">
        <v>0</v>
      </c>
      <c r="H1076" s="1">
        <v>6.1665500000000002E-4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4.3423600000000001E-4</v>
      </c>
      <c r="P1076" s="1">
        <v>0</v>
      </c>
      <c r="Q1076" s="1">
        <v>7.7979799999999995E-4</v>
      </c>
    </row>
    <row r="1077" spans="1:17" x14ac:dyDescent="0.3">
      <c r="A1077" s="1">
        <v>12</v>
      </c>
      <c r="B1077" s="24">
        <f t="shared" si="32"/>
        <v>0.83124999999999993</v>
      </c>
      <c r="C1077" s="23">
        <f t="shared" si="33"/>
        <v>44071</v>
      </c>
      <c r="D1077" s="23">
        <v>44071.831250000003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5.5553799999999995E-4</v>
      </c>
      <c r="L1077" s="1">
        <v>0</v>
      </c>
      <c r="M1077" s="1">
        <v>0</v>
      </c>
      <c r="N1077" s="1">
        <v>4.7879200000000002E-4</v>
      </c>
      <c r="O1077" s="1">
        <v>0</v>
      </c>
      <c r="P1077" s="1">
        <v>0</v>
      </c>
      <c r="Q1077" s="1">
        <v>0</v>
      </c>
    </row>
    <row r="1078" spans="1:17" x14ac:dyDescent="0.3">
      <c r="A1078" s="1">
        <v>12</v>
      </c>
      <c r="B1078" s="24">
        <f t="shared" si="32"/>
        <v>0.83194444444444438</v>
      </c>
      <c r="C1078" s="23">
        <f t="shared" si="33"/>
        <v>44071</v>
      </c>
      <c r="D1078" s="23">
        <v>44071.831939999996</v>
      </c>
      <c r="E1078" s="1">
        <v>0</v>
      </c>
      <c r="F1078" s="1">
        <v>2.84374E-4</v>
      </c>
      <c r="G1078" s="1">
        <v>4.5362199999999999E-4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7.7979799999999995E-4</v>
      </c>
    </row>
    <row r="1079" spans="1:17" x14ac:dyDescent="0.3">
      <c r="A1079" s="1">
        <v>12</v>
      </c>
      <c r="B1079" s="24">
        <f t="shared" si="32"/>
        <v>0.83333333333333337</v>
      </c>
      <c r="C1079" s="23">
        <f t="shared" si="33"/>
        <v>44071</v>
      </c>
      <c r="D1079" s="23">
        <v>44071.833330000001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4.7879200000000002E-4</v>
      </c>
      <c r="O1079" s="1">
        <v>0</v>
      </c>
      <c r="P1079" s="1">
        <v>0</v>
      </c>
      <c r="Q1079" s="1">
        <v>0</v>
      </c>
    </row>
    <row r="1080" spans="1:17" x14ac:dyDescent="0.3">
      <c r="A1080" s="1">
        <v>12</v>
      </c>
      <c r="B1080" s="24">
        <f t="shared" si="32"/>
        <v>0.8340277777777777</v>
      </c>
      <c r="C1080" s="23">
        <f t="shared" si="33"/>
        <v>44071</v>
      </c>
      <c r="D1080" s="23">
        <v>44071.834029999998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4.3423600000000001E-4</v>
      </c>
      <c r="P1080" s="1">
        <v>0</v>
      </c>
      <c r="Q1080" s="1">
        <v>7.7979799999999995E-4</v>
      </c>
    </row>
    <row r="1081" spans="1:17" x14ac:dyDescent="0.3">
      <c r="A1081" s="1">
        <v>12</v>
      </c>
      <c r="B1081" s="24">
        <f t="shared" si="32"/>
        <v>0.83472222222222225</v>
      </c>
      <c r="C1081" s="23">
        <f t="shared" si="33"/>
        <v>44071</v>
      </c>
      <c r="D1081" s="23">
        <v>44071.834719999999</v>
      </c>
      <c r="E1081" s="1">
        <v>0</v>
      </c>
      <c r="F1081" s="1">
        <v>0</v>
      </c>
      <c r="G1081" s="1">
        <v>4.5362199999999999E-4</v>
      </c>
      <c r="H1081" s="1">
        <v>6.1665500000000002E-4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</row>
    <row r="1082" spans="1:17" x14ac:dyDescent="0.3">
      <c r="A1082" s="1">
        <v>12</v>
      </c>
      <c r="B1082" s="24">
        <f t="shared" si="32"/>
        <v>0.8354166666666667</v>
      </c>
      <c r="C1082" s="23">
        <f t="shared" si="33"/>
        <v>44071</v>
      </c>
      <c r="D1082" s="23">
        <v>44071.835420000003</v>
      </c>
      <c r="E1082" s="1">
        <v>0</v>
      </c>
      <c r="F1082" s="1">
        <v>2.84374E-4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8.6944799999999999E-4</v>
      </c>
      <c r="M1082" s="1">
        <v>0</v>
      </c>
      <c r="N1082" s="1">
        <v>4.7879200000000002E-4</v>
      </c>
      <c r="O1082" s="1">
        <v>0</v>
      </c>
      <c r="P1082" s="1">
        <v>0</v>
      </c>
      <c r="Q1082" s="1">
        <v>0</v>
      </c>
    </row>
    <row r="1083" spans="1:17" x14ac:dyDescent="0.3">
      <c r="A1083" s="1">
        <v>12</v>
      </c>
      <c r="B1083" s="24">
        <f t="shared" si="32"/>
        <v>0.83611111111111114</v>
      </c>
      <c r="C1083" s="23">
        <f t="shared" si="33"/>
        <v>44071</v>
      </c>
      <c r="D1083" s="23">
        <v>44071.836109999997</v>
      </c>
      <c r="E1083" s="1">
        <v>0.154320706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7.7979799999999995E-4</v>
      </c>
    </row>
    <row r="1084" spans="1:17" x14ac:dyDescent="0.3">
      <c r="A1084" s="1">
        <v>12</v>
      </c>
      <c r="B1084" s="24">
        <f t="shared" si="32"/>
        <v>0.83680555555555547</v>
      </c>
      <c r="C1084" s="23">
        <f t="shared" si="33"/>
        <v>44071</v>
      </c>
      <c r="D1084" s="23">
        <v>44071.836810000001</v>
      </c>
      <c r="E1084" s="1">
        <v>0.61755792200000004</v>
      </c>
      <c r="F1084" s="1">
        <v>1.7074449999999999E-3</v>
      </c>
      <c r="G1084" s="1">
        <v>4.5362199999999999E-4</v>
      </c>
      <c r="H1084" s="1">
        <v>0</v>
      </c>
      <c r="I1084" s="1">
        <v>0</v>
      </c>
      <c r="J1084" s="1">
        <v>0</v>
      </c>
      <c r="K1084" s="1">
        <v>0</v>
      </c>
      <c r="L1084" s="1">
        <v>1.6561309E-2</v>
      </c>
      <c r="M1084" s="1">
        <v>0</v>
      </c>
      <c r="N1084" s="1">
        <v>0</v>
      </c>
      <c r="O1084" s="1">
        <v>4.3423600000000001E-4</v>
      </c>
      <c r="P1084" s="1">
        <v>0</v>
      </c>
      <c r="Q1084" s="1">
        <v>0</v>
      </c>
    </row>
    <row r="1085" spans="1:17" x14ac:dyDescent="0.3">
      <c r="A1085" s="1">
        <v>12</v>
      </c>
      <c r="B1085" s="24">
        <f t="shared" si="32"/>
        <v>0.83750000000000002</v>
      </c>
      <c r="C1085" s="23">
        <f t="shared" si="33"/>
        <v>44071</v>
      </c>
      <c r="D1085" s="23">
        <v>44071.837500000001</v>
      </c>
      <c r="E1085" s="1">
        <v>0.51459058599999996</v>
      </c>
      <c r="F1085" s="1">
        <v>1.5758944E-2</v>
      </c>
      <c r="G1085" s="1">
        <v>0</v>
      </c>
      <c r="H1085" s="1">
        <v>1.233484E-3</v>
      </c>
      <c r="I1085" s="1">
        <v>0</v>
      </c>
      <c r="J1085" s="1">
        <v>0</v>
      </c>
      <c r="K1085" s="1">
        <v>0</v>
      </c>
      <c r="L1085" s="1">
        <v>4.9064376E-2</v>
      </c>
      <c r="M1085" s="1">
        <v>0</v>
      </c>
      <c r="N1085" s="1">
        <v>4.7879200000000002E-4</v>
      </c>
      <c r="O1085" s="1">
        <v>0</v>
      </c>
      <c r="P1085" s="1">
        <v>8.3965169999999992E-3</v>
      </c>
      <c r="Q1085" s="1">
        <v>0</v>
      </c>
    </row>
    <row r="1086" spans="1:17" x14ac:dyDescent="0.3">
      <c r="A1086" s="1">
        <v>12</v>
      </c>
      <c r="B1086" s="24">
        <f t="shared" si="32"/>
        <v>0.83819444444444446</v>
      </c>
      <c r="C1086" s="23">
        <f t="shared" si="33"/>
        <v>44071</v>
      </c>
      <c r="D1086" s="23">
        <v>44071.838190000002</v>
      </c>
      <c r="E1086" s="1">
        <v>0.25723014</v>
      </c>
      <c r="F1086" s="1">
        <v>1.7203474999999999E-2</v>
      </c>
      <c r="G1086" s="1">
        <v>4.5362199999999999E-4</v>
      </c>
      <c r="H1086" s="1">
        <v>1.7953322000000001E-2</v>
      </c>
      <c r="I1086" s="1">
        <v>2.6018830000000001E-3</v>
      </c>
      <c r="J1086" s="1">
        <v>0</v>
      </c>
      <c r="K1086" s="1">
        <v>0</v>
      </c>
      <c r="L1086" s="1">
        <v>4.9064376E-2</v>
      </c>
      <c r="M1086" s="1">
        <v>1.6543790000000001E-3</v>
      </c>
      <c r="N1086" s="1">
        <v>0</v>
      </c>
      <c r="O1086" s="1">
        <v>1.3030749999999999E-3</v>
      </c>
      <c r="P1086" s="1">
        <v>2.290501E-2</v>
      </c>
      <c r="Q1086" s="1">
        <v>7.7979799999999995E-4</v>
      </c>
    </row>
    <row r="1087" spans="1:17" x14ac:dyDescent="0.3">
      <c r="A1087" s="1">
        <v>12</v>
      </c>
      <c r="B1087" s="24">
        <f t="shared" si="32"/>
        <v>0.83888888888888891</v>
      </c>
      <c r="C1087" s="23">
        <f t="shared" si="33"/>
        <v>44071</v>
      </c>
      <c r="D1087" s="23">
        <v>44071.838889999999</v>
      </c>
      <c r="E1087" s="1">
        <v>0.154320706</v>
      </c>
      <c r="F1087" s="1">
        <v>1.8648004999999999E-2</v>
      </c>
      <c r="G1087" s="1">
        <v>9.0737200000000004E-4</v>
      </c>
      <c r="H1087" s="1">
        <v>2.4177796000000001E-2</v>
      </c>
      <c r="I1087" s="1">
        <v>1.734345E-3</v>
      </c>
      <c r="J1087" s="1">
        <v>0</v>
      </c>
      <c r="K1087" s="1">
        <v>0</v>
      </c>
      <c r="L1087" s="1">
        <v>5.1714290000000003E-2</v>
      </c>
      <c r="M1087" s="1">
        <v>4.1376939999999999E-3</v>
      </c>
      <c r="N1087" s="1">
        <v>0</v>
      </c>
      <c r="O1087" s="1">
        <v>1.7376780000000001E-3</v>
      </c>
      <c r="P1087" s="1">
        <v>1.5632747999999998E-2</v>
      </c>
      <c r="Q1087" s="1">
        <v>0</v>
      </c>
    </row>
    <row r="1088" spans="1:17" x14ac:dyDescent="0.3">
      <c r="A1088" s="1">
        <v>12</v>
      </c>
      <c r="B1088" s="24">
        <f t="shared" si="32"/>
        <v>0.83958333333333324</v>
      </c>
      <c r="C1088" s="23">
        <f t="shared" si="33"/>
        <v>44071</v>
      </c>
      <c r="D1088" s="23">
        <v>44071.83958</v>
      </c>
      <c r="E1088" s="1">
        <v>0.46309244199999999</v>
      </c>
      <c r="F1088" s="1">
        <v>2.0092536000000001E-2</v>
      </c>
      <c r="G1088" s="1">
        <v>1.36125E-3</v>
      </c>
      <c r="H1088" s="1">
        <v>2.2931523999999998E-2</v>
      </c>
      <c r="I1088" s="1">
        <v>1.734345E-3</v>
      </c>
      <c r="J1088" s="1">
        <v>0</v>
      </c>
      <c r="K1088" s="1">
        <v>0</v>
      </c>
      <c r="L1088" s="1">
        <v>4.7298974000000001E-2</v>
      </c>
      <c r="M1088" s="1">
        <v>4.1376939999999999E-3</v>
      </c>
      <c r="N1088" s="1">
        <v>4.7879200000000002E-4</v>
      </c>
      <c r="O1088" s="1">
        <v>1.7376780000000001E-3</v>
      </c>
      <c r="P1088" s="1">
        <v>1.9264384999999998E-2</v>
      </c>
      <c r="Q1088" s="1">
        <v>7.7979799999999995E-4</v>
      </c>
    </row>
    <row r="1089" spans="1:17" x14ac:dyDescent="0.3">
      <c r="A1089" s="1">
        <v>12</v>
      </c>
      <c r="B1089" s="24">
        <f t="shared" si="32"/>
        <v>0.84027777777777779</v>
      </c>
      <c r="C1089" s="23">
        <f t="shared" si="33"/>
        <v>44071</v>
      </c>
      <c r="D1089" s="23">
        <v>44071.840279999997</v>
      </c>
      <c r="E1089" s="1">
        <v>1.029629841</v>
      </c>
      <c r="F1089" s="1">
        <v>2.1537067E-2</v>
      </c>
      <c r="G1089" s="1">
        <v>2.2693879999999998E-3</v>
      </c>
      <c r="H1089" s="1">
        <v>3.5425164000000002E-2</v>
      </c>
      <c r="I1089" s="1">
        <v>2.6018830000000001E-3</v>
      </c>
      <c r="J1089" s="1">
        <v>7.6346900000000002E-4</v>
      </c>
      <c r="K1089" s="1">
        <v>5.5553799999999995E-4</v>
      </c>
      <c r="L1089" s="1">
        <v>4.9064376E-2</v>
      </c>
      <c r="M1089" s="1">
        <v>9.9402329999999997E-3</v>
      </c>
      <c r="N1089" s="1">
        <v>1.436781E-3</v>
      </c>
      <c r="O1089" s="1">
        <v>2.1724029999999998E-3</v>
      </c>
      <c r="P1089" s="1">
        <v>2.4120545E-2</v>
      </c>
      <c r="Q1089" s="1">
        <v>7.0260849999999996E-3</v>
      </c>
    </row>
    <row r="1090" spans="1:17" x14ac:dyDescent="0.3">
      <c r="A1090" s="1">
        <v>12</v>
      </c>
      <c r="B1090" s="24">
        <f t="shared" si="32"/>
        <v>0.84097222222222223</v>
      </c>
      <c r="C1090" s="23">
        <f t="shared" si="33"/>
        <v>44071</v>
      </c>
      <c r="D1090" s="23">
        <v>44071.840969999997</v>
      </c>
      <c r="E1090" s="1">
        <v>1.0296587660000001</v>
      </c>
      <c r="F1090" s="1">
        <v>2.2981596999999999E-2</v>
      </c>
      <c r="G1090" s="1">
        <v>1.9161731000000001E-2</v>
      </c>
      <c r="H1090" s="1">
        <v>3.7305126000000001E-2</v>
      </c>
      <c r="I1090" s="1">
        <v>3.4696649999999998E-3</v>
      </c>
      <c r="J1090" s="1">
        <v>7.6346900000000002E-4</v>
      </c>
      <c r="K1090" s="1">
        <v>5.5553799999999995E-4</v>
      </c>
      <c r="L1090" s="1">
        <v>5.1714290000000003E-2</v>
      </c>
      <c r="M1090" s="1">
        <v>4.4154402000000002E-2</v>
      </c>
      <c r="N1090" s="1">
        <v>4.3139809999999997E-3</v>
      </c>
      <c r="O1090" s="1">
        <v>6.9624309999999998E-3</v>
      </c>
      <c r="P1090" s="1">
        <v>2.6146991000000001E-2</v>
      </c>
      <c r="Q1090" s="1">
        <v>1.6421799000000001E-2</v>
      </c>
    </row>
    <row r="1091" spans="1:17" x14ac:dyDescent="0.3">
      <c r="A1091" s="1">
        <v>12</v>
      </c>
      <c r="B1091" s="24">
        <f t="shared" ref="B1091:B1154" si="34">TIME(HOUR(D1091),MINUTE(D1091),SECOND(D1091))</f>
        <v>0.84166666666666667</v>
      </c>
      <c r="C1091" s="23">
        <f t="shared" ref="C1091:C1154" si="35">DATE(YEAR(D1091),MONTH(D1091),DAY(D1091))</f>
        <v>44071</v>
      </c>
      <c r="D1091" s="23">
        <v>44071.841670000002</v>
      </c>
      <c r="E1091" s="1">
        <v>1.5967745950000001</v>
      </c>
      <c r="F1091" s="1">
        <v>2.4426127999999998E-2</v>
      </c>
      <c r="G1091" s="1">
        <v>1.962069E-2</v>
      </c>
      <c r="H1091" s="1">
        <v>3.7305126000000001E-2</v>
      </c>
      <c r="I1091" s="1">
        <v>4.3376910000000003E-3</v>
      </c>
      <c r="J1091" s="1">
        <v>8.4099759999999996E-3</v>
      </c>
      <c r="K1091" s="1">
        <v>6.6767650000000003E-3</v>
      </c>
      <c r="L1091" s="1">
        <v>5.0830743999999997E-2</v>
      </c>
      <c r="M1091" s="1">
        <v>5.0034573999999998E-2</v>
      </c>
      <c r="N1091" s="1">
        <v>3.3543760000000001E-3</v>
      </c>
      <c r="O1091" s="1">
        <v>1.1329792999999999E-2</v>
      </c>
      <c r="P1091" s="1">
        <v>2.5741702000000002E-2</v>
      </c>
      <c r="Q1091" s="1">
        <v>1.7990811999999998E-2</v>
      </c>
    </row>
    <row r="1092" spans="1:17" x14ac:dyDescent="0.3">
      <c r="A1092" s="1">
        <v>12</v>
      </c>
      <c r="B1092" s="24">
        <f t="shared" si="34"/>
        <v>0.84236111111111101</v>
      </c>
      <c r="C1092" s="23">
        <f t="shared" si="35"/>
        <v>44071</v>
      </c>
      <c r="D1092" s="23">
        <v>44071.842360000002</v>
      </c>
      <c r="E1092" s="1">
        <v>2.3194684909999999</v>
      </c>
      <c r="F1092" s="1">
        <v>2.5870658000000001E-2</v>
      </c>
      <c r="G1092" s="1">
        <v>2.6059374999999999E-2</v>
      </c>
      <c r="H1092" s="1">
        <v>3.6051646999999999E-2</v>
      </c>
      <c r="I1092" s="1">
        <v>3.4696649999999998E-3</v>
      </c>
      <c r="J1092" s="1">
        <v>2.1458215999999999E-2</v>
      </c>
      <c r="K1092" s="1">
        <v>1.8975788E-2</v>
      </c>
      <c r="L1092" s="1">
        <v>5.0830743999999997E-2</v>
      </c>
      <c r="M1092" s="1">
        <v>5.5914747000000001E-2</v>
      </c>
      <c r="N1092" s="1">
        <v>2.874775E-3</v>
      </c>
      <c r="O1092" s="1">
        <v>1.6586661999999999E-2</v>
      </c>
      <c r="P1092" s="1">
        <v>2.5336412999999999E-2</v>
      </c>
      <c r="Q1092" s="1">
        <v>1.4853659E-2</v>
      </c>
    </row>
    <row r="1093" spans="1:17" x14ac:dyDescent="0.3">
      <c r="A1093" s="1">
        <v>12</v>
      </c>
      <c r="B1093" s="24">
        <f t="shared" si="34"/>
        <v>0.84305555555555556</v>
      </c>
      <c r="C1093" s="23">
        <f t="shared" si="35"/>
        <v>44071</v>
      </c>
      <c r="D1093" s="23">
        <v>44071.843059999999</v>
      </c>
      <c r="E1093" s="1">
        <v>2.3712554159999999</v>
      </c>
      <c r="F1093" s="1">
        <v>2.7315189E-2</v>
      </c>
      <c r="G1093" s="1">
        <v>2.6981204000000002E-2</v>
      </c>
      <c r="H1093" s="1">
        <v>3.4798851999999998E-2</v>
      </c>
      <c r="I1093" s="1">
        <v>6.0744750000000002E-3</v>
      </c>
      <c r="J1093" s="1">
        <v>2.7619932E-2</v>
      </c>
      <c r="K1093" s="1">
        <v>2.9094492999999999E-2</v>
      </c>
      <c r="L1093" s="1">
        <v>5.1714290000000003E-2</v>
      </c>
      <c r="M1093" s="1">
        <v>6.0119005000000003E-2</v>
      </c>
      <c r="N1093" s="1">
        <v>2.874775E-3</v>
      </c>
      <c r="O1093" s="1">
        <v>2.274172E-2</v>
      </c>
      <c r="P1093" s="1">
        <v>2.4931123999999999E-2</v>
      </c>
      <c r="Q1093" s="1">
        <v>1.0937137E-2</v>
      </c>
    </row>
    <row r="1094" spans="1:17" x14ac:dyDescent="0.3">
      <c r="A1094" s="1">
        <v>12</v>
      </c>
      <c r="B1094" s="24">
        <f t="shared" si="34"/>
        <v>0.84375</v>
      </c>
      <c r="C1094" s="23">
        <f t="shared" si="35"/>
        <v>44071</v>
      </c>
      <c r="D1094" s="23">
        <v>44071.84375</v>
      </c>
      <c r="E1094" s="1">
        <v>1.8548145890000001</v>
      </c>
      <c r="F1094" s="1">
        <v>2.8759719E-2</v>
      </c>
      <c r="G1094" s="1">
        <v>2.5598649000000001E-2</v>
      </c>
      <c r="H1094" s="1">
        <v>3.6051646999999999E-2</v>
      </c>
      <c r="I1094" s="1">
        <v>7.8122340000000004E-3</v>
      </c>
      <c r="J1094" s="1">
        <v>2.2227684000000001E-2</v>
      </c>
      <c r="K1094" s="1">
        <v>2.8531028E-2</v>
      </c>
      <c r="L1094" s="1">
        <v>4.9947439000000003E-2</v>
      </c>
      <c r="M1094" s="1">
        <v>5.6757528000000002E-2</v>
      </c>
      <c r="N1094" s="1">
        <v>2.395309E-3</v>
      </c>
      <c r="O1094" s="1">
        <v>2.6269526000000001E-2</v>
      </c>
      <c r="P1094" s="1">
        <v>2.4525834999999999E-2</v>
      </c>
      <c r="Q1094" s="1">
        <v>1.4853659E-2</v>
      </c>
    </row>
    <row r="1095" spans="1:17" x14ac:dyDescent="0.3">
      <c r="A1095" s="1">
        <v>12</v>
      </c>
      <c r="B1095" s="24">
        <f t="shared" si="34"/>
        <v>0.84444444444444444</v>
      </c>
      <c r="C1095" s="23">
        <f t="shared" si="35"/>
        <v>44071</v>
      </c>
      <c r="D1095" s="23">
        <v>44071.844440000001</v>
      </c>
      <c r="E1095" s="1">
        <v>1.1327851980000001</v>
      </c>
      <c r="F1095" s="1">
        <v>2.7315189E-2</v>
      </c>
      <c r="G1095" s="1">
        <v>2.7442307999999999E-2</v>
      </c>
      <c r="H1095" s="1">
        <v>3.6678301000000003E-2</v>
      </c>
      <c r="I1095" s="1">
        <v>7.8122340000000004E-3</v>
      </c>
      <c r="J1095" s="1">
        <v>1.9919922E-2</v>
      </c>
      <c r="K1095" s="1">
        <v>3.3607772000000001E-2</v>
      </c>
      <c r="L1095" s="1">
        <v>5.2598077E-2</v>
      </c>
      <c r="M1095" s="1">
        <v>5.3396051E-2</v>
      </c>
      <c r="N1095" s="1">
        <v>2.874775E-3</v>
      </c>
      <c r="O1095" s="1">
        <v>2.4063742999999999E-2</v>
      </c>
      <c r="P1095" s="1">
        <v>2.4120545E-2</v>
      </c>
      <c r="Q1095" s="1">
        <v>2.1131457999999999E-2</v>
      </c>
    </row>
    <row r="1096" spans="1:17" x14ac:dyDescent="0.3">
      <c r="A1096" s="1">
        <v>12</v>
      </c>
      <c r="B1096" s="24">
        <f t="shared" si="34"/>
        <v>0.84513888888888899</v>
      </c>
      <c r="C1096" s="23">
        <f t="shared" si="35"/>
        <v>44071</v>
      </c>
      <c r="D1096" s="23">
        <v>44071.845139999998</v>
      </c>
      <c r="E1096" s="1">
        <v>0.56607425300000003</v>
      </c>
      <c r="F1096" s="1">
        <v>2.5870658000000001E-2</v>
      </c>
      <c r="G1096" s="1">
        <v>2.7442307999999999E-2</v>
      </c>
      <c r="H1096" s="1">
        <v>3.6678301000000003E-2</v>
      </c>
      <c r="I1096" s="1">
        <v>4.3376910000000003E-3</v>
      </c>
      <c r="J1096" s="1">
        <v>1.7614082E-2</v>
      </c>
      <c r="K1096" s="1">
        <v>2.684156E-2</v>
      </c>
      <c r="L1096" s="1">
        <v>5.1714290000000003E-2</v>
      </c>
      <c r="M1096" s="1">
        <v>5.0034573999999998E-2</v>
      </c>
      <c r="N1096" s="1">
        <v>2.874775E-3</v>
      </c>
      <c r="O1096" s="1">
        <v>1.7903606999999998E-2</v>
      </c>
      <c r="P1096" s="1">
        <v>2.3715256000000001E-2</v>
      </c>
      <c r="Q1096" s="1">
        <v>1.1720003999999999E-2</v>
      </c>
    </row>
    <row r="1097" spans="1:17" x14ac:dyDescent="0.3">
      <c r="A1097" s="1">
        <v>12</v>
      </c>
      <c r="B1097" s="24">
        <f t="shared" si="34"/>
        <v>0.84583333333333333</v>
      </c>
      <c r="C1097" s="23">
        <f t="shared" si="35"/>
        <v>44071</v>
      </c>
      <c r="D1097" s="23">
        <v>44071.845829999998</v>
      </c>
      <c r="E1097" s="1">
        <v>0.360154052</v>
      </c>
      <c r="F1097" s="1">
        <v>2.4426127999999998E-2</v>
      </c>
      <c r="G1097" s="1">
        <v>2.4677575E-2</v>
      </c>
      <c r="H1097" s="1">
        <v>3.7305126000000001E-2</v>
      </c>
      <c r="I1097" s="1">
        <v>2.6018830000000001E-3</v>
      </c>
      <c r="J1097" s="1">
        <v>1.6845895999999999E-2</v>
      </c>
      <c r="K1097" s="1">
        <v>1.7294218E-2</v>
      </c>
      <c r="L1097" s="1">
        <v>5.2598077E-2</v>
      </c>
      <c r="M1097" s="1">
        <v>4.6673098000000003E-2</v>
      </c>
      <c r="N1097" s="1">
        <v>3.3543760000000001E-3</v>
      </c>
      <c r="O1097" s="1">
        <v>1.0018307000000001E-2</v>
      </c>
      <c r="P1097" s="1">
        <v>2.3715256000000001E-2</v>
      </c>
      <c r="Q1097" s="1">
        <v>1.5637620000000001E-2</v>
      </c>
    </row>
    <row r="1098" spans="1:17" x14ac:dyDescent="0.3">
      <c r="A1098" s="1">
        <v>12</v>
      </c>
      <c r="B1098" s="24">
        <f t="shared" si="34"/>
        <v>0.84652777777777777</v>
      </c>
      <c r="C1098" s="23">
        <f t="shared" si="35"/>
        <v>44071</v>
      </c>
      <c r="D1098" s="23">
        <v>44071.846530000003</v>
      </c>
      <c r="E1098" s="1">
        <v>0.30869933500000002</v>
      </c>
      <c r="F1098" s="1">
        <v>2.2981596999999999E-2</v>
      </c>
      <c r="G1098" s="1">
        <v>1.5494613000000001E-2</v>
      </c>
      <c r="H1098" s="1">
        <v>3.7305126000000001E-2</v>
      </c>
      <c r="I1098" s="1">
        <v>2.6018830000000001E-3</v>
      </c>
      <c r="J1098" s="1">
        <v>1.5310166E-2</v>
      </c>
      <c r="K1098" s="1">
        <v>1.1699082E-2</v>
      </c>
      <c r="L1098" s="1">
        <v>4.9947439000000003E-2</v>
      </c>
      <c r="M1098" s="1">
        <v>2.5747283999999999E-2</v>
      </c>
      <c r="N1098" s="1">
        <v>4.7939849999999997E-3</v>
      </c>
      <c r="O1098" s="1">
        <v>9.1445910000000005E-3</v>
      </c>
      <c r="P1098" s="1">
        <v>2.3310078000000001E-2</v>
      </c>
      <c r="Q1098" s="1">
        <v>1.8775646E-2</v>
      </c>
    </row>
    <row r="1099" spans="1:17" x14ac:dyDescent="0.3">
      <c r="A1099" s="1">
        <v>12</v>
      </c>
      <c r="B1099" s="24">
        <f t="shared" si="34"/>
        <v>0.84722222222222221</v>
      </c>
      <c r="C1099" s="23">
        <f t="shared" si="35"/>
        <v>44071</v>
      </c>
      <c r="D1099" s="23">
        <v>44071.847220000003</v>
      </c>
      <c r="E1099" s="1">
        <v>0.20577542300000001</v>
      </c>
      <c r="F1099" s="1">
        <v>2.1537067E-2</v>
      </c>
      <c r="G1099" s="1">
        <v>2.0998326000000001E-2</v>
      </c>
      <c r="H1099" s="1">
        <v>3.2295320000000002E-2</v>
      </c>
      <c r="I1099" s="1">
        <v>1.734345E-3</v>
      </c>
      <c r="J1099" s="1">
        <v>1.1474585000000001E-2</v>
      </c>
      <c r="K1099" s="1">
        <v>8.3494680000000005E-3</v>
      </c>
      <c r="L1099" s="1">
        <v>5.2598077E-2</v>
      </c>
      <c r="M1099" s="1">
        <v>1.9913904999999999E-2</v>
      </c>
      <c r="N1099" s="1">
        <v>5.7543969999999996E-3</v>
      </c>
      <c r="O1099" s="1">
        <v>7.3986199999999998E-3</v>
      </c>
      <c r="P1099" s="1">
        <v>2.3715256000000001E-2</v>
      </c>
      <c r="Q1099" s="1">
        <v>1.7990811999999998E-2</v>
      </c>
    </row>
    <row r="1100" spans="1:17" x14ac:dyDescent="0.3">
      <c r="A1100" s="1">
        <v>12</v>
      </c>
      <c r="B1100" s="24">
        <f t="shared" si="34"/>
        <v>0.84791666666666676</v>
      </c>
      <c r="C1100" s="23">
        <f t="shared" si="35"/>
        <v>44071</v>
      </c>
      <c r="D1100" s="23">
        <v>44071.84792</v>
      </c>
      <c r="E1100" s="1">
        <v>0.102880471</v>
      </c>
      <c r="F1100" s="1">
        <v>2.0092536000000001E-2</v>
      </c>
      <c r="G1100" s="1">
        <v>2.0079776000000001E-2</v>
      </c>
      <c r="H1100" s="1">
        <v>3.0419470000000001E-2</v>
      </c>
      <c r="I1100" s="1">
        <v>2.6018830000000001E-3</v>
      </c>
      <c r="J1100" s="1">
        <v>8.4099759999999996E-3</v>
      </c>
      <c r="K1100" s="1">
        <v>7.2341769999999996E-3</v>
      </c>
      <c r="L1100" s="1">
        <v>5.1714290000000003E-2</v>
      </c>
      <c r="M1100" s="1">
        <v>1.7417358000000001E-2</v>
      </c>
      <c r="N1100" s="1">
        <v>5.2741239999999998E-3</v>
      </c>
      <c r="O1100" s="1">
        <v>6.9624309999999998E-3</v>
      </c>
      <c r="P1100" s="1">
        <v>2.4120545E-2</v>
      </c>
      <c r="Q1100" s="1">
        <v>2.1917164999999999E-2</v>
      </c>
    </row>
    <row r="1101" spans="1:17" x14ac:dyDescent="0.3">
      <c r="A1101" s="1">
        <v>12</v>
      </c>
      <c r="B1101" s="24">
        <f t="shared" si="34"/>
        <v>0.84861111111111109</v>
      </c>
      <c r="C1101" s="23">
        <f t="shared" si="35"/>
        <v>44071</v>
      </c>
      <c r="D1101" s="23">
        <v>44071.848610000001</v>
      </c>
      <c r="E1101" s="1">
        <v>5.1440235000000001E-2</v>
      </c>
      <c r="F1101" s="1">
        <v>1.8648004999999999E-2</v>
      </c>
      <c r="G1101" s="1">
        <v>1.7327160000000001E-2</v>
      </c>
      <c r="H1101" s="1">
        <v>2.4801190000000001E-2</v>
      </c>
      <c r="I1101" s="1">
        <v>1.734345E-3</v>
      </c>
      <c r="J1101" s="1">
        <v>7.6443600000000002E-3</v>
      </c>
      <c r="K1101" s="1">
        <v>5.5624089999999999E-3</v>
      </c>
      <c r="L1101" s="1">
        <v>5.2598077E-2</v>
      </c>
      <c r="M1101" s="1">
        <v>1.326108E-2</v>
      </c>
      <c r="N1101" s="1">
        <v>4.7939849999999997E-3</v>
      </c>
      <c r="O1101" s="1">
        <v>5.6545969999999999E-3</v>
      </c>
      <c r="P1101" s="1">
        <v>2.4120545E-2</v>
      </c>
      <c r="Q1101" s="1">
        <v>2.0345968999999998E-2</v>
      </c>
    </row>
    <row r="1102" spans="1:17" x14ac:dyDescent="0.3">
      <c r="A1102" s="1">
        <v>12</v>
      </c>
      <c r="B1102" s="24">
        <f t="shared" si="34"/>
        <v>0.84930555555555554</v>
      </c>
      <c r="C1102" s="23">
        <f t="shared" si="35"/>
        <v>44071</v>
      </c>
      <c r="D1102" s="23">
        <v>44071.849309999998</v>
      </c>
      <c r="E1102" s="1">
        <v>0.102880471</v>
      </c>
      <c r="F1102" s="1">
        <v>1.7203474999999999E-2</v>
      </c>
      <c r="G1102" s="1">
        <v>1.4121533E-2</v>
      </c>
      <c r="H1102" s="1">
        <v>1.9196839E-2</v>
      </c>
      <c r="I1102" s="1">
        <v>1.734345E-3</v>
      </c>
      <c r="J1102" s="1">
        <v>6.1137700000000001E-3</v>
      </c>
      <c r="K1102" s="1">
        <v>5.5624089999999999E-3</v>
      </c>
      <c r="L1102" s="1">
        <v>5.2598077E-2</v>
      </c>
      <c r="M1102" s="1">
        <v>1.0770096999999999E-2</v>
      </c>
      <c r="N1102" s="1">
        <v>3.8341109999999999E-3</v>
      </c>
      <c r="O1102" s="1">
        <v>5.6545969999999999E-3</v>
      </c>
      <c r="P1102" s="1">
        <v>1.8456576999999998E-2</v>
      </c>
      <c r="Q1102" s="1">
        <v>1.8775646E-2</v>
      </c>
    </row>
    <row r="1103" spans="1:17" x14ac:dyDescent="0.3">
      <c r="A1103" s="1">
        <v>12</v>
      </c>
      <c r="B1103" s="24">
        <f t="shared" si="34"/>
        <v>0.85</v>
      </c>
      <c r="C1103" s="23">
        <f t="shared" si="35"/>
        <v>44071</v>
      </c>
      <c r="D1103" s="23">
        <v>44071.85</v>
      </c>
      <c r="E1103" s="1">
        <v>5.1440235000000001E-2</v>
      </c>
      <c r="F1103" s="1">
        <v>1.5758944E-2</v>
      </c>
      <c r="G1103" s="1">
        <v>1.1378796E-2</v>
      </c>
      <c r="H1103" s="1">
        <v>1.4847548E-2</v>
      </c>
      <c r="I1103" s="1">
        <v>1.734345E-3</v>
      </c>
      <c r="J1103" s="1">
        <v>5.3487980000000001E-3</v>
      </c>
      <c r="K1103" s="1">
        <v>3.8920460000000001E-3</v>
      </c>
      <c r="L1103" s="1">
        <v>4.2008570000000002E-2</v>
      </c>
      <c r="M1103" s="1">
        <v>9.1106020000000006E-3</v>
      </c>
      <c r="N1103" s="1">
        <v>3.3543760000000001E-3</v>
      </c>
      <c r="O1103" s="1">
        <v>4.3478589999999999E-3</v>
      </c>
      <c r="P1103" s="1">
        <v>1.321666E-2</v>
      </c>
      <c r="Q1103" s="1">
        <v>1.6421799000000001E-2</v>
      </c>
    </row>
    <row r="1104" spans="1:17" x14ac:dyDescent="0.3">
      <c r="A1104" s="1">
        <v>12</v>
      </c>
      <c r="B1104" s="24">
        <f t="shared" si="34"/>
        <v>0.85069444444444453</v>
      </c>
      <c r="C1104" s="23">
        <f t="shared" si="35"/>
        <v>44071</v>
      </c>
      <c r="D1104" s="23">
        <v>44071.850689999999</v>
      </c>
      <c r="E1104" s="1">
        <v>0</v>
      </c>
      <c r="F1104" s="1">
        <v>1.2300134000000001E-2</v>
      </c>
      <c r="G1104" s="1">
        <v>9.0966740000000008E-3</v>
      </c>
      <c r="H1104" s="1">
        <v>1.1746088999999999E-2</v>
      </c>
      <c r="I1104" s="1">
        <v>1.734345E-3</v>
      </c>
      <c r="J1104" s="1">
        <v>4.5840389999999998E-3</v>
      </c>
      <c r="K1104" s="1">
        <v>3.8920460000000001E-3</v>
      </c>
      <c r="L1104" s="1">
        <v>3.2332127000000002E-2</v>
      </c>
      <c r="M1104" s="1">
        <v>6.6231019999999996E-3</v>
      </c>
      <c r="N1104" s="1">
        <v>3.3543760000000001E-3</v>
      </c>
      <c r="O1104" s="1">
        <v>3.9125239999999997E-3</v>
      </c>
      <c r="P1104" s="1">
        <v>1.0804581000000001E-2</v>
      </c>
      <c r="Q1104" s="1">
        <v>1.6421799000000001E-2</v>
      </c>
    </row>
    <row r="1105" spans="1:17" x14ac:dyDescent="0.3">
      <c r="A1105" s="1">
        <v>12</v>
      </c>
      <c r="B1105" s="24">
        <f t="shared" si="34"/>
        <v>0.85138888888888886</v>
      </c>
      <c r="C1105" s="23">
        <f t="shared" si="35"/>
        <v>44071</v>
      </c>
      <c r="D1105" s="23">
        <v>44071.851390000003</v>
      </c>
      <c r="E1105" s="1">
        <v>0</v>
      </c>
      <c r="F1105" s="1">
        <v>1.0862327999999999E-2</v>
      </c>
      <c r="G1105" s="1">
        <v>7.7289250000000002E-3</v>
      </c>
      <c r="H1105" s="1">
        <v>9.8872879999999993E-3</v>
      </c>
      <c r="I1105" s="1">
        <v>1.734345E-3</v>
      </c>
      <c r="J1105" s="1">
        <v>3.0551670000000001E-3</v>
      </c>
      <c r="K1105" s="1">
        <v>2.7792519999999999E-3</v>
      </c>
      <c r="L1105" s="1">
        <v>2.4436869999999999E-2</v>
      </c>
      <c r="M1105" s="1">
        <v>6.6231019999999996E-3</v>
      </c>
      <c r="N1105" s="1">
        <v>4.3139809999999997E-3</v>
      </c>
      <c r="O1105" s="1">
        <v>3.4773099999999999E-3</v>
      </c>
      <c r="P1105" s="1">
        <v>8.3965169999999992E-3</v>
      </c>
      <c r="Q1105" s="1">
        <v>1.250309E-2</v>
      </c>
    </row>
    <row r="1106" spans="1:17" x14ac:dyDescent="0.3">
      <c r="A1106" s="1">
        <v>12</v>
      </c>
      <c r="B1106" s="24">
        <f t="shared" si="34"/>
        <v>0.8520833333333333</v>
      </c>
      <c r="C1106" s="23">
        <f t="shared" si="35"/>
        <v>44071</v>
      </c>
      <c r="D1106" s="23">
        <v>44071.852079999997</v>
      </c>
      <c r="E1106" s="1">
        <v>5.1440235000000001E-2</v>
      </c>
      <c r="F1106" s="1">
        <v>8.2792779999999993E-3</v>
      </c>
      <c r="G1106" s="1">
        <v>6.3623209999999998E-3</v>
      </c>
      <c r="H1106" s="1">
        <v>8.6489519999999997E-3</v>
      </c>
      <c r="I1106" s="1">
        <v>1.734345E-3</v>
      </c>
      <c r="J1106" s="1">
        <v>3.8194959999999999E-3</v>
      </c>
      <c r="K1106" s="1">
        <v>2.7792519999999999E-3</v>
      </c>
      <c r="L1106" s="1">
        <v>2.3560834999999999E-2</v>
      </c>
      <c r="M1106" s="1">
        <v>4.9659309999999998E-3</v>
      </c>
      <c r="N1106" s="1">
        <v>5.7543969999999996E-3</v>
      </c>
      <c r="O1106" s="1">
        <v>3.0422190000000001E-3</v>
      </c>
      <c r="P1106" s="1">
        <v>6.7933749999999999E-3</v>
      </c>
      <c r="Q1106" s="1">
        <v>1.0937137E-2</v>
      </c>
    </row>
    <row r="1107" spans="1:17" x14ac:dyDescent="0.3">
      <c r="A1107" s="1">
        <v>12</v>
      </c>
      <c r="B1107" s="24">
        <f t="shared" si="34"/>
        <v>0.85277777777777775</v>
      </c>
      <c r="C1107" s="23">
        <f t="shared" si="35"/>
        <v>44071</v>
      </c>
      <c r="D1107" s="23">
        <v>44071.852780000001</v>
      </c>
      <c r="E1107" s="1">
        <v>5.1440235000000001E-2</v>
      </c>
      <c r="F1107" s="1">
        <v>7.4196920000000003E-3</v>
      </c>
      <c r="G1107" s="1">
        <v>5.907041E-3</v>
      </c>
      <c r="H1107" s="1">
        <v>8.0300440000000001E-3</v>
      </c>
      <c r="I1107" s="1">
        <v>1.734345E-3</v>
      </c>
      <c r="J1107" s="1">
        <v>2.2910529999999999E-3</v>
      </c>
      <c r="K1107" s="1">
        <v>2.2230890000000001E-3</v>
      </c>
      <c r="L1107" s="1">
        <v>2.3560834999999999E-2</v>
      </c>
      <c r="M1107" s="1">
        <v>4.1376939999999999E-3</v>
      </c>
      <c r="N1107" s="1">
        <v>6.7153459999999996E-3</v>
      </c>
      <c r="O1107" s="1">
        <v>3.0422190000000001E-3</v>
      </c>
      <c r="P1107" s="1">
        <v>5.9924749999999997E-3</v>
      </c>
      <c r="Q1107" s="1">
        <v>8.5898490000000001E-3</v>
      </c>
    </row>
    <row r="1108" spans="1:17" x14ac:dyDescent="0.3">
      <c r="A1108" s="1">
        <v>12</v>
      </c>
      <c r="B1108" s="24">
        <f t="shared" si="34"/>
        <v>0.8534722222222223</v>
      </c>
      <c r="C1108" s="23">
        <f t="shared" si="35"/>
        <v>44071</v>
      </c>
      <c r="D1108" s="23">
        <v>44071.853470000002</v>
      </c>
      <c r="E1108" s="1">
        <v>0</v>
      </c>
      <c r="F1108" s="1">
        <v>6.560822E-3</v>
      </c>
      <c r="G1108" s="1">
        <v>4.9968640000000002E-3</v>
      </c>
      <c r="H1108" s="1">
        <v>6.7927459999999997E-3</v>
      </c>
      <c r="I1108" s="1">
        <v>1.734345E-3</v>
      </c>
      <c r="J1108" s="1">
        <v>2.2910529999999999E-3</v>
      </c>
      <c r="K1108" s="1">
        <v>1.6670820000000001E-3</v>
      </c>
      <c r="L1108" s="1">
        <v>2.0059124000000001E-2</v>
      </c>
      <c r="M1108" s="1">
        <v>4.1376939999999999E-3</v>
      </c>
      <c r="N1108" s="1">
        <v>7.1960230000000002E-3</v>
      </c>
      <c r="O1108" s="1">
        <v>2.6072500000000002E-3</v>
      </c>
      <c r="P1108" s="1">
        <v>5.5921920000000002E-3</v>
      </c>
      <c r="Q1108" s="1">
        <v>7.8078569999999996E-3</v>
      </c>
    </row>
    <row r="1109" spans="1:17" x14ac:dyDescent="0.3">
      <c r="A1109" s="1">
        <v>12</v>
      </c>
      <c r="B1109" s="24">
        <f t="shared" si="34"/>
        <v>0.85416666666666663</v>
      </c>
      <c r="C1109" s="23">
        <f t="shared" si="35"/>
        <v>44071</v>
      </c>
      <c r="D1109" s="23">
        <v>44071.854169999999</v>
      </c>
      <c r="E1109" s="1">
        <v>0.154320706</v>
      </c>
      <c r="F1109" s="1">
        <v>7.1333229999999996E-3</v>
      </c>
      <c r="G1109" s="1">
        <v>4.5419659999999997E-3</v>
      </c>
      <c r="H1109" s="1">
        <v>6.1743570000000001E-3</v>
      </c>
      <c r="I1109" s="1">
        <v>1.734345E-3</v>
      </c>
      <c r="J1109" s="1">
        <v>2.2910529999999999E-3</v>
      </c>
      <c r="K1109" s="1">
        <v>1.6670820000000001E-3</v>
      </c>
      <c r="L1109" s="1">
        <v>2.7943444000000001E-2</v>
      </c>
      <c r="M1109" s="1">
        <v>3.3096900000000001E-3</v>
      </c>
      <c r="N1109" s="1">
        <v>6.7153459999999996E-3</v>
      </c>
      <c r="O1109" s="1">
        <v>2.1724029999999998E-3</v>
      </c>
      <c r="P1109" s="1">
        <v>4.3920169999999998E-3</v>
      </c>
      <c r="Q1109" s="1">
        <v>7.0260849999999996E-3</v>
      </c>
    </row>
    <row r="1110" spans="1:17" x14ac:dyDescent="0.3">
      <c r="A1110" s="1">
        <v>12</v>
      </c>
      <c r="B1110" s="24">
        <f t="shared" si="34"/>
        <v>0.85486111111111107</v>
      </c>
      <c r="C1110" s="23">
        <f t="shared" si="35"/>
        <v>44071</v>
      </c>
      <c r="D1110" s="23">
        <v>44071.854859999999</v>
      </c>
      <c r="E1110" s="1">
        <v>0.102880471</v>
      </c>
      <c r="F1110" s="1">
        <v>9.7135120000000005E-3</v>
      </c>
      <c r="G1110" s="1">
        <v>4.0871950000000001E-3</v>
      </c>
      <c r="H1110" s="1">
        <v>6.1743570000000001E-3</v>
      </c>
      <c r="I1110" s="1">
        <v>1.734345E-3</v>
      </c>
      <c r="J1110" s="1">
        <v>1.527154E-3</v>
      </c>
      <c r="K1110" s="1">
        <v>1.6670820000000001E-3</v>
      </c>
      <c r="L1110" s="1">
        <v>4.9947439000000003E-2</v>
      </c>
      <c r="M1110" s="1">
        <v>4.1376939999999999E-3</v>
      </c>
      <c r="N1110" s="1">
        <v>6.234804E-3</v>
      </c>
      <c r="O1110" s="1">
        <v>2.6072500000000002E-3</v>
      </c>
      <c r="P1110" s="1">
        <v>4.7919629999999998E-3</v>
      </c>
      <c r="Q1110" s="1">
        <v>6.2445319999999997E-3</v>
      </c>
    </row>
    <row r="1111" spans="1:17" x14ac:dyDescent="0.3">
      <c r="A1111" s="1">
        <v>12</v>
      </c>
      <c r="B1111" s="24">
        <f t="shared" si="34"/>
        <v>0.85555555555555562</v>
      </c>
      <c r="C1111" s="23">
        <f t="shared" si="35"/>
        <v>44071</v>
      </c>
      <c r="D1111" s="23">
        <v>44071.855560000004</v>
      </c>
      <c r="E1111" s="1">
        <v>0.102880471</v>
      </c>
      <c r="F1111" s="1">
        <v>1.4893174E-2</v>
      </c>
      <c r="G1111" s="1">
        <v>3.6325519999999998E-3</v>
      </c>
      <c r="H1111" s="1">
        <v>6.7927459999999997E-3</v>
      </c>
      <c r="I1111" s="1">
        <v>1.734345E-3</v>
      </c>
      <c r="J1111" s="1">
        <v>2.2910529999999999E-3</v>
      </c>
      <c r="K1111" s="1">
        <v>1.6670820000000001E-3</v>
      </c>
      <c r="L1111" s="1">
        <v>5.0830743999999997E-2</v>
      </c>
      <c r="M1111" s="1">
        <v>3.3096900000000001E-3</v>
      </c>
      <c r="N1111" s="1">
        <v>6.234804E-3</v>
      </c>
      <c r="O1111" s="1">
        <v>2.6072500000000002E-3</v>
      </c>
      <c r="P1111" s="1">
        <v>7.1939930000000001E-3</v>
      </c>
      <c r="Q1111" s="1">
        <v>5.4631979999999998E-3</v>
      </c>
    </row>
    <row r="1112" spans="1:17" x14ac:dyDescent="0.3">
      <c r="A1112" s="1">
        <v>12</v>
      </c>
      <c r="B1112" s="24">
        <f t="shared" si="34"/>
        <v>0.85625000000000007</v>
      </c>
      <c r="C1112" s="23">
        <f t="shared" si="35"/>
        <v>44071</v>
      </c>
      <c r="D1112" s="23">
        <v>44071.856249999997</v>
      </c>
      <c r="E1112" s="1">
        <v>0.102880471</v>
      </c>
      <c r="F1112" s="1">
        <v>1.7203474999999999E-2</v>
      </c>
      <c r="G1112" s="1">
        <v>3.6325519999999998E-3</v>
      </c>
      <c r="H1112" s="1">
        <v>1.0506715999999999E-2</v>
      </c>
      <c r="I1112" s="1">
        <v>1.734345E-3</v>
      </c>
      <c r="J1112" s="1">
        <v>1.527154E-3</v>
      </c>
      <c r="K1112" s="1">
        <v>1.111232E-3</v>
      </c>
      <c r="L1112" s="1">
        <v>5.1714290000000003E-2</v>
      </c>
      <c r="M1112" s="1">
        <v>3.3096900000000001E-3</v>
      </c>
      <c r="N1112" s="1">
        <v>5.7543969999999996E-3</v>
      </c>
      <c r="O1112" s="1">
        <v>2.6072500000000002E-3</v>
      </c>
      <c r="P1112" s="1">
        <v>1.1206315E-2</v>
      </c>
      <c r="Q1112" s="1">
        <v>5.4631979999999998E-3</v>
      </c>
    </row>
    <row r="1113" spans="1:17" x14ac:dyDescent="0.3">
      <c r="A1113" s="1">
        <v>12</v>
      </c>
      <c r="B1113" s="24">
        <f t="shared" si="34"/>
        <v>0.8569444444444444</v>
      </c>
      <c r="C1113" s="23">
        <f t="shared" si="35"/>
        <v>44071</v>
      </c>
      <c r="D1113" s="23">
        <v>44071.856939999998</v>
      </c>
      <c r="E1113" s="1">
        <v>0.102880471</v>
      </c>
      <c r="F1113" s="1">
        <v>1.6625425999999999E-2</v>
      </c>
      <c r="G1113" s="1">
        <v>3.6325519999999998E-3</v>
      </c>
      <c r="H1113" s="1">
        <v>1.4226911E-2</v>
      </c>
      <c r="I1113" s="1">
        <v>2.6018830000000001E-3</v>
      </c>
      <c r="J1113" s="1">
        <v>7.6346900000000002E-4</v>
      </c>
      <c r="K1113" s="1">
        <v>1.111232E-3</v>
      </c>
      <c r="L1113" s="1">
        <v>5.2598077E-2</v>
      </c>
      <c r="M1113" s="1">
        <v>4.1376939999999999E-3</v>
      </c>
      <c r="N1113" s="1">
        <v>6.234804E-3</v>
      </c>
      <c r="O1113" s="1">
        <v>2.6072500000000002E-3</v>
      </c>
      <c r="P1113" s="1">
        <v>1.3619063000000001E-2</v>
      </c>
      <c r="Q1113" s="1">
        <v>7.0260849999999996E-3</v>
      </c>
    </row>
    <row r="1114" spans="1:17" x14ac:dyDescent="0.3">
      <c r="A1114" s="1">
        <v>12</v>
      </c>
      <c r="B1114" s="24">
        <f t="shared" si="34"/>
        <v>0.85763888888888884</v>
      </c>
      <c r="C1114" s="23">
        <f t="shared" si="35"/>
        <v>44071</v>
      </c>
      <c r="D1114" s="23">
        <v>44071.857640000002</v>
      </c>
      <c r="E1114" s="1">
        <v>0.102880471</v>
      </c>
      <c r="F1114" s="1">
        <v>1.7203474999999999E-2</v>
      </c>
      <c r="G1114" s="1">
        <v>4.9968640000000002E-3</v>
      </c>
      <c r="H1114" s="1">
        <v>1.5468358E-2</v>
      </c>
      <c r="I1114" s="1">
        <v>1.734345E-3</v>
      </c>
      <c r="J1114" s="1">
        <v>1.527154E-3</v>
      </c>
      <c r="K1114" s="1">
        <v>1.6670820000000001E-3</v>
      </c>
      <c r="L1114" s="1">
        <v>5.3481863999999997E-2</v>
      </c>
      <c r="M1114" s="1">
        <v>4.1376939999999999E-3</v>
      </c>
      <c r="N1114" s="1">
        <v>6.234804E-3</v>
      </c>
      <c r="O1114" s="1">
        <v>3.0422190000000001E-3</v>
      </c>
      <c r="P1114" s="1">
        <v>1.4021578E-2</v>
      </c>
      <c r="Q1114" s="1">
        <v>1.0154488999999999E-2</v>
      </c>
    </row>
    <row r="1115" spans="1:17" x14ac:dyDescent="0.3">
      <c r="A1115" s="1">
        <v>12</v>
      </c>
      <c r="B1115" s="24">
        <f t="shared" si="34"/>
        <v>0.85833333333333339</v>
      </c>
      <c r="C1115" s="23">
        <f t="shared" si="35"/>
        <v>44071</v>
      </c>
      <c r="D1115" s="23">
        <v>44071.858330000003</v>
      </c>
      <c r="E1115" s="1">
        <v>0.102880471</v>
      </c>
      <c r="F1115" s="1">
        <v>1.7203474999999999E-2</v>
      </c>
      <c r="G1115" s="1">
        <v>6.3623209999999998E-3</v>
      </c>
      <c r="H1115" s="1">
        <v>1.5468358E-2</v>
      </c>
      <c r="I1115" s="1">
        <v>1.734345E-3</v>
      </c>
      <c r="J1115" s="1">
        <v>7.6346900000000002E-4</v>
      </c>
      <c r="K1115" s="1">
        <v>1.111232E-3</v>
      </c>
      <c r="L1115" s="1">
        <v>5.4365651000000001E-2</v>
      </c>
      <c r="M1115" s="1">
        <v>5.7943999999999999E-3</v>
      </c>
      <c r="N1115" s="1">
        <v>5.7543969999999996E-3</v>
      </c>
      <c r="O1115" s="1">
        <v>2.6072500000000002E-3</v>
      </c>
      <c r="P1115" s="1">
        <v>1.3619063000000001E-2</v>
      </c>
      <c r="Q1115" s="1">
        <v>1.250309E-2</v>
      </c>
    </row>
    <row r="1116" spans="1:17" x14ac:dyDescent="0.3">
      <c r="A1116" s="1">
        <v>12</v>
      </c>
      <c r="B1116" s="24">
        <f t="shared" si="34"/>
        <v>0.85902777777777783</v>
      </c>
      <c r="C1116" s="23">
        <f t="shared" si="35"/>
        <v>44071</v>
      </c>
      <c r="D1116" s="23">
        <v>44071.85903</v>
      </c>
      <c r="E1116" s="1">
        <v>0.102880471</v>
      </c>
      <c r="F1116" s="1">
        <v>1.6047691999999999E-2</v>
      </c>
      <c r="G1116" s="1">
        <v>6.8177289999999998E-3</v>
      </c>
      <c r="H1116" s="1">
        <v>1.4847548E-2</v>
      </c>
      <c r="I1116" s="1">
        <v>1.734345E-3</v>
      </c>
      <c r="J1116" s="1">
        <v>1.527154E-3</v>
      </c>
      <c r="K1116" s="1">
        <v>1.111232E-3</v>
      </c>
      <c r="L1116" s="1">
        <v>5.5249437999999998E-2</v>
      </c>
      <c r="M1116" s="1">
        <v>4.9659309999999998E-3</v>
      </c>
      <c r="N1116" s="1">
        <v>4.7939849999999997E-3</v>
      </c>
      <c r="O1116" s="1">
        <v>3.4773099999999999E-3</v>
      </c>
      <c r="P1116" s="1">
        <v>1.321666E-2</v>
      </c>
      <c r="Q1116" s="1">
        <v>8.5898490000000001E-3</v>
      </c>
    </row>
    <row r="1117" spans="1:17" x14ac:dyDescent="0.3">
      <c r="A1117" s="1">
        <v>12</v>
      </c>
      <c r="B1117" s="24">
        <f t="shared" si="34"/>
        <v>0.85972222222222217</v>
      </c>
      <c r="C1117" s="23">
        <f t="shared" si="35"/>
        <v>44071</v>
      </c>
      <c r="D1117" s="23">
        <v>44071.85972</v>
      </c>
      <c r="E1117" s="1">
        <v>0</v>
      </c>
      <c r="F1117" s="1">
        <v>1.4893174E-2</v>
      </c>
      <c r="G1117" s="1">
        <v>6.8177289999999998E-3</v>
      </c>
      <c r="H1117" s="1">
        <v>1.4226911E-2</v>
      </c>
      <c r="I1117" s="1">
        <v>1.734345E-3</v>
      </c>
      <c r="J1117" s="1">
        <v>1.527154E-3</v>
      </c>
      <c r="K1117" s="1">
        <v>1.6670820000000001E-3</v>
      </c>
      <c r="L1117" s="1">
        <v>5.2598077E-2</v>
      </c>
      <c r="M1117" s="1">
        <v>5.7943999999999999E-3</v>
      </c>
      <c r="N1117" s="1">
        <v>4.7939849999999997E-3</v>
      </c>
      <c r="O1117" s="1">
        <v>3.0422190000000001E-3</v>
      </c>
      <c r="P1117" s="1">
        <v>1.2814368E-2</v>
      </c>
      <c r="Q1117" s="1">
        <v>8.5898490000000001E-3</v>
      </c>
    </row>
    <row r="1118" spans="1:17" x14ac:dyDescent="0.3">
      <c r="A1118" s="1">
        <v>12</v>
      </c>
      <c r="B1118" s="24">
        <f t="shared" si="34"/>
        <v>0.86041666666666661</v>
      </c>
      <c r="C1118" s="23">
        <f t="shared" si="35"/>
        <v>44071</v>
      </c>
      <c r="D1118" s="23">
        <v>44071.860419999997</v>
      </c>
      <c r="E1118" s="1">
        <v>0.102880471</v>
      </c>
      <c r="F1118" s="1">
        <v>1.4604742E-2</v>
      </c>
      <c r="G1118" s="1">
        <v>7.2732630000000003E-3</v>
      </c>
      <c r="H1118" s="1">
        <v>1.2986154999999999E-2</v>
      </c>
      <c r="I1118" s="1">
        <v>2.6018830000000001E-3</v>
      </c>
      <c r="J1118" s="1">
        <v>7.6346900000000002E-4</v>
      </c>
      <c r="K1118" s="1">
        <v>1.6670820000000001E-3</v>
      </c>
      <c r="L1118" s="1">
        <v>3.9366632999999998E-2</v>
      </c>
      <c r="M1118" s="1">
        <v>5.7943999999999999E-3</v>
      </c>
      <c r="N1118" s="1">
        <v>3.8341109999999999E-3</v>
      </c>
      <c r="O1118" s="1">
        <v>3.0422190000000001E-3</v>
      </c>
      <c r="P1118" s="1">
        <v>1.1206315E-2</v>
      </c>
      <c r="Q1118" s="1">
        <v>8.5898490000000001E-3</v>
      </c>
    </row>
    <row r="1119" spans="1:17" x14ac:dyDescent="0.3">
      <c r="A1119" s="1">
        <v>12</v>
      </c>
      <c r="B1119" s="24">
        <f t="shared" si="34"/>
        <v>0.86111111111111116</v>
      </c>
      <c r="C1119" s="23">
        <f t="shared" si="35"/>
        <v>44071</v>
      </c>
      <c r="D1119" s="23">
        <v>44071.861109999998</v>
      </c>
      <c r="E1119" s="1">
        <v>0</v>
      </c>
      <c r="F1119" s="1">
        <v>1.2012414000000001E-2</v>
      </c>
      <c r="G1119" s="1">
        <v>6.3623209999999998E-3</v>
      </c>
      <c r="H1119" s="1">
        <v>1.1126316000000001E-2</v>
      </c>
      <c r="I1119" s="1">
        <v>1.734345E-3</v>
      </c>
      <c r="J1119" s="1">
        <v>1.527154E-3</v>
      </c>
      <c r="K1119" s="1">
        <v>1.6670820000000001E-3</v>
      </c>
      <c r="L1119" s="1">
        <v>2.9698189E-2</v>
      </c>
      <c r="M1119" s="1">
        <v>5.7943999999999999E-3</v>
      </c>
      <c r="N1119" s="1">
        <v>2.874775E-3</v>
      </c>
      <c r="O1119" s="1">
        <v>2.6072500000000002E-3</v>
      </c>
      <c r="P1119" s="1">
        <v>9.6000470000000004E-3</v>
      </c>
      <c r="Q1119" s="1">
        <v>9.3720590000000003E-3</v>
      </c>
    </row>
    <row r="1120" spans="1:17" x14ac:dyDescent="0.3">
      <c r="A1120" s="1">
        <v>12</v>
      </c>
      <c r="B1120" s="24">
        <f t="shared" si="34"/>
        <v>0.8618055555555556</v>
      </c>
      <c r="C1120" s="23">
        <f t="shared" si="35"/>
        <v>44071</v>
      </c>
      <c r="D1120" s="23">
        <v>44071.861810000002</v>
      </c>
      <c r="E1120" s="1">
        <v>0</v>
      </c>
      <c r="F1120" s="1">
        <v>1.0000597E-2</v>
      </c>
      <c r="G1120" s="1">
        <v>5.907041E-3</v>
      </c>
      <c r="H1120" s="1">
        <v>9.2680339999999996E-3</v>
      </c>
      <c r="I1120" s="1">
        <v>1.734345E-3</v>
      </c>
      <c r="J1120" s="1">
        <v>1.527154E-3</v>
      </c>
      <c r="K1120" s="1">
        <v>1.6670820000000001E-3</v>
      </c>
      <c r="L1120" s="1">
        <v>2.2685041999999999E-2</v>
      </c>
      <c r="M1120" s="1">
        <v>4.1376939999999999E-3</v>
      </c>
      <c r="N1120" s="1">
        <v>4.7939849999999997E-3</v>
      </c>
      <c r="O1120" s="1">
        <v>2.6072500000000002E-3</v>
      </c>
      <c r="P1120" s="1">
        <v>7.9955640000000001E-3</v>
      </c>
      <c r="Q1120" s="1">
        <v>8.5898490000000001E-3</v>
      </c>
    </row>
    <row r="1121" spans="1:17" x14ac:dyDescent="0.3">
      <c r="A1121" s="1">
        <v>12</v>
      </c>
      <c r="B1121" s="24">
        <f t="shared" si="34"/>
        <v>0.86249999999999993</v>
      </c>
      <c r="C1121" s="23">
        <f t="shared" si="35"/>
        <v>44071</v>
      </c>
      <c r="D1121" s="23">
        <v>44071.862500000003</v>
      </c>
      <c r="E1121" s="1">
        <v>5.1440235000000001E-2</v>
      </c>
      <c r="F1121" s="1">
        <v>7.9926700000000003E-3</v>
      </c>
      <c r="G1121" s="1">
        <v>5.4518889999999997E-3</v>
      </c>
      <c r="H1121" s="1">
        <v>8.6489519999999997E-3</v>
      </c>
      <c r="I1121" s="1">
        <v>1.734345E-3</v>
      </c>
      <c r="J1121" s="1">
        <v>1.527154E-3</v>
      </c>
      <c r="K1121" s="1">
        <v>2.2230890000000001E-3</v>
      </c>
      <c r="L1121" s="1">
        <v>2.2685041999999999E-2</v>
      </c>
      <c r="M1121" s="1">
        <v>4.1376939999999999E-3</v>
      </c>
      <c r="N1121" s="1">
        <v>5.2741239999999998E-3</v>
      </c>
      <c r="O1121" s="1">
        <v>2.6072500000000002E-3</v>
      </c>
      <c r="P1121" s="1">
        <v>6.3928689999999998E-3</v>
      </c>
      <c r="Q1121" s="1">
        <v>7.0260849999999996E-3</v>
      </c>
    </row>
    <row r="1122" spans="1:17" x14ac:dyDescent="0.3">
      <c r="A1122" s="1">
        <v>12</v>
      </c>
      <c r="B1122" s="24">
        <f t="shared" si="34"/>
        <v>0.86319444444444438</v>
      </c>
      <c r="C1122" s="23">
        <f t="shared" si="35"/>
        <v>44071</v>
      </c>
      <c r="D1122" s="23">
        <v>44071.863189999996</v>
      </c>
      <c r="E1122" s="1">
        <v>0</v>
      </c>
      <c r="F1122" s="1">
        <v>6.8470329999999998E-3</v>
      </c>
      <c r="G1122" s="1">
        <v>4.9968640000000002E-3</v>
      </c>
      <c r="H1122" s="1">
        <v>7.4113080000000001E-3</v>
      </c>
      <c r="I1122" s="1">
        <v>1.734345E-3</v>
      </c>
      <c r="J1122" s="1">
        <v>1.527154E-3</v>
      </c>
      <c r="K1122" s="1">
        <v>1.111232E-3</v>
      </c>
      <c r="L1122" s="1">
        <v>2.0934187E-2</v>
      </c>
      <c r="M1122" s="1">
        <v>4.1376939999999999E-3</v>
      </c>
      <c r="N1122" s="1">
        <v>5.2741239999999998E-3</v>
      </c>
      <c r="O1122" s="1">
        <v>2.1724029999999998E-3</v>
      </c>
      <c r="P1122" s="1">
        <v>5.9924749999999997E-3</v>
      </c>
      <c r="Q1122" s="1">
        <v>7.0260849999999996E-3</v>
      </c>
    </row>
    <row r="1123" spans="1:17" x14ac:dyDescent="0.3">
      <c r="A1123" s="1">
        <v>12</v>
      </c>
      <c r="B1123" s="24">
        <f t="shared" si="34"/>
        <v>0.86388888888888893</v>
      </c>
      <c r="C1123" s="23">
        <f t="shared" si="35"/>
        <v>44071</v>
      </c>
      <c r="D1123" s="23">
        <v>44071.863890000001</v>
      </c>
      <c r="E1123" s="1">
        <v>0</v>
      </c>
      <c r="F1123" s="1">
        <v>6.560822E-3</v>
      </c>
      <c r="G1123" s="1">
        <v>4.5419659999999997E-3</v>
      </c>
      <c r="H1123" s="1">
        <v>6.7927459999999997E-3</v>
      </c>
      <c r="I1123" s="1">
        <v>1.734345E-3</v>
      </c>
      <c r="J1123" s="1">
        <v>1.527154E-3</v>
      </c>
      <c r="K1123" s="1">
        <v>1.6670820000000001E-3</v>
      </c>
      <c r="L1123" s="1">
        <v>1.8309729E-2</v>
      </c>
      <c r="M1123" s="1">
        <v>3.3096900000000001E-3</v>
      </c>
      <c r="N1123" s="1">
        <v>5.2741239999999998E-3</v>
      </c>
      <c r="O1123" s="1">
        <v>2.6072500000000002E-3</v>
      </c>
      <c r="P1123" s="1">
        <v>4.7919629999999998E-3</v>
      </c>
      <c r="Q1123" s="1">
        <v>6.2445319999999997E-3</v>
      </c>
    </row>
    <row r="1124" spans="1:17" x14ac:dyDescent="0.3">
      <c r="A1124" s="1">
        <v>12</v>
      </c>
      <c r="B1124" s="24">
        <f t="shared" si="34"/>
        <v>0.86458333333333337</v>
      </c>
      <c r="C1124" s="23">
        <f t="shared" si="35"/>
        <v>44071</v>
      </c>
      <c r="D1124" s="23">
        <v>44071.864580000001</v>
      </c>
      <c r="E1124" s="1">
        <v>0.102880471</v>
      </c>
      <c r="F1124" s="1">
        <v>5.7026689999999996E-3</v>
      </c>
      <c r="G1124" s="1">
        <v>3.6325519999999998E-3</v>
      </c>
      <c r="H1124" s="1">
        <v>5.5561409999999997E-3</v>
      </c>
      <c r="I1124" s="1">
        <v>1.734345E-3</v>
      </c>
      <c r="J1124" s="1">
        <v>1.527154E-3</v>
      </c>
      <c r="K1124" s="1">
        <v>1.111232E-3</v>
      </c>
      <c r="L1124" s="1">
        <v>1.5687464000000002E-2</v>
      </c>
      <c r="M1124" s="1">
        <v>3.3096900000000001E-3</v>
      </c>
      <c r="N1124" s="1">
        <v>5.7543969999999996E-3</v>
      </c>
      <c r="O1124" s="1">
        <v>1.7376780000000001E-3</v>
      </c>
      <c r="P1124" s="1">
        <v>3.9921820000000004E-3</v>
      </c>
      <c r="Q1124" s="1">
        <v>4.6820830000000001E-3</v>
      </c>
    </row>
    <row r="1125" spans="1:17" x14ac:dyDescent="0.3">
      <c r="A1125" s="1">
        <v>12</v>
      </c>
      <c r="B1125" s="24">
        <f t="shared" si="34"/>
        <v>0.8652777777777777</v>
      </c>
      <c r="C1125" s="23">
        <f t="shared" si="35"/>
        <v>44071</v>
      </c>
      <c r="D1125" s="23">
        <v>44071.865279999998</v>
      </c>
      <c r="E1125" s="1">
        <v>0</v>
      </c>
      <c r="F1125" s="1">
        <v>4.845233E-3</v>
      </c>
      <c r="G1125" s="1">
        <v>3.6325519999999998E-3</v>
      </c>
      <c r="H1125" s="1">
        <v>4.9380980000000001E-3</v>
      </c>
      <c r="I1125" s="1">
        <v>1.734345E-3</v>
      </c>
      <c r="J1125" s="1">
        <v>7.6346900000000002E-4</v>
      </c>
      <c r="K1125" s="1">
        <v>1.6670820000000001E-3</v>
      </c>
      <c r="L1125" s="1">
        <v>1.3067393E-2</v>
      </c>
      <c r="M1125" s="1">
        <v>3.3096900000000001E-3</v>
      </c>
      <c r="N1125" s="1">
        <v>4.7939849999999997E-3</v>
      </c>
      <c r="O1125" s="1">
        <v>2.1724029999999998E-3</v>
      </c>
      <c r="P1125" s="1">
        <v>3.5924590000000001E-3</v>
      </c>
      <c r="Q1125" s="1">
        <v>4.6820830000000001E-3</v>
      </c>
    </row>
    <row r="1126" spans="1:17" x14ac:dyDescent="0.3">
      <c r="A1126" s="1">
        <v>12</v>
      </c>
      <c r="B1126" s="24">
        <f t="shared" si="34"/>
        <v>0.86597222222222225</v>
      </c>
      <c r="C1126" s="23">
        <f t="shared" si="35"/>
        <v>44071</v>
      </c>
      <c r="D1126" s="23">
        <v>44071.865969999999</v>
      </c>
      <c r="E1126" s="1">
        <v>0</v>
      </c>
      <c r="F1126" s="1">
        <v>4.2740069999999998E-3</v>
      </c>
      <c r="G1126" s="1">
        <v>3.1780369999999999E-3</v>
      </c>
      <c r="H1126" s="1">
        <v>4.9380980000000001E-3</v>
      </c>
      <c r="I1126" s="1">
        <v>8.6704999999999996E-4</v>
      </c>
      <c r="J1126" s="1">
        <v>1.527154E-3</v>
      </c>
      <c r="K1126" s="1">
        <v>1.111232E-3</v>
      </c>
      <c r="L1126" s="1">
        <v>1.0449517E-2</v>
      </c>
      <c r="M1126" s="1">
        <v>2.4819180000000001E-3</v>
      </c>
      <c r="N1126" s="1">
        <v>4.7939849999999997E-3</v>
      </c>
      <c r="O1126" s="1">
        <v>1.7376780000000001E-3</v>
      </c>
      <c r="P1126" s="1">
        <v>3.1928490000000002E-3</v>
      </c>
      <c r="Q1126" s="1">
        <v>3.901187E-3</v>
      </c>
    </row>
    <row r="1127" spans="1:17" x14ac:dyDescent="0.3">
      <c r="A1127" s="1">
        <v>12</v>
      </c>
      <c r="B1127" s="24">
        <f t="shared" si="34"/>
        <v>0.8666666666666667</v>
      </c>
      <c r="C1127" s="23">
        <f t="shared" si="35"/>
        <v>44071</v>
      </c>
      <c r="D1127" s="23">
        <v>44071.866670000003</v>
      </c>
      <c r="E1127" s="1">
        <v>0</v>
      </c>
      <c r="F1127" s="1">
        <v>3.7031009999999999E-3</v>
      </c>
      <c r="G1127" s="1">
        <v>3.1780369999999999E-3</v>
      </c>
      <c r="H1127" s="1">
        <v>4.3202290000000001E-3</v>
      </c>
      <c r="I1127" s="1">
        <v>1.734345E-3</v>
      </c>
      <c r="J1127" s="1">
        <v>1.527154E-3</v>
      </c>
      <c r="K1127" s="1">
        <v>5.5553799999999995E-4</v>
      </c>
      <c r="L1127" s="1">
        <v>8.7054869999999996E-3</v>
      </c>
      <c r="M1127" s="1">
        <v>2.4819180000000001E-3</v>
      </c>
      <c r="N1127" s="1">
        <v>4.3139809999999997E-3</v>
      </c>
      <c r="O1127" s="1">
        <v>1.7376780000000001E-3</v>
      </c>
      <c r="P1127" s="1">
        <v>2.79335E-3</v>
      </c>
      <c r="Q1127" s="1">
        <v>3.1205109999999999E-3</v>
      </c>
    </row>
    <row r="1128" spans="1:17" x14ac:dyDescent="0.3">
      <c r="A1128" s="1">
        <v>12</v>
      </c>
      <c r="B1128" s="24">
        <f t="shared" si="34"/>
        <v>0.86736111111111114</v>
      </c>
      <c r="C1128" s="23">
        <f t="shared" si="35"/>
        <v>44071</v>
      </c>
      <c r="D1128" s="23">
        <v>44071.867359999997</v>
      </c>
      <c r="E1128" s="1">
        <v>0</v>
      </c>
      <c r="F1128" s="1">
        <v>3.4177679999999998E-3</v>
      </c>
      <c r="G1128" s="1">
        <v>2.7236489999999999E-3</v>
      </c>
      <c r="H1128" s="1">
        <v>3.702533E-3</v>
      </c>
      <c r="I1128" s="1">
        <v>8.6704999999999996E-4</v>
      </c>
      <c r="J1128" s="1">
        <v>7.6346900000000002E-4</v>
      </c>
      <c r="K1128" s="1">
        <v>1.111232E-3</v>
      </c>
      <c r="L1128" s="1">
        <v>7.8338379999999992E-3</v>
      </c>
      <c r="M1128" s="1">
        <v>2.4819180000000001E-3</v>
      </c>
      <c r="N1128" s="1">
        <v>3.8341109999999999E-3</v>
      </c>
      <c r="O1128" s="1">
        <v>1.3030749999999999E-3</v>
      </c>
      <c r="P1128" s="1">
        <v>2.3939640000000002E-3</v>
      </c>
      <c r="Q1128" s="1">
        <v>2.3400539999999998E-3</v>
      </c>
    </row>
    <row r="1129" spans="1:17" x14ac:dyDescent="0.3">
      <c r="A1129" s="1">
        <v>12</v>
      </c>
      <c r="B1129" s="24">
        <f t="shared" si="34"/>
        <v>0.86805555555555547</v>
      </c>
      <c r="C1129" s="23">
        <f t="shared" si="35"/>
        <v>44071</v>
      </c>
      <c r="D1129" s="23">
        <v>44071.868060000001</v>
      </c>
      <c r="E1129" s="1">
        <v>0</v>
      </c>
      <c r="F1129" s="1">
        <v>2.8473399999999999E-3</v>
      </c>
      <c r="G1129" s="1">
        <v>2.2693879999999998E-3</v>
      </c>
      <c r="H1129" s="1">
        <v>3.702533E-3</v>
      </c>
      <c r="I1129" s="1">
        <v>8.6704999999999996E-4</v>
      </c>
      <c r="J1129" s="1">
        <v>7.6346900000000002E-4</v>
      </c>
      <c r="K1129" s="1">
        <v>1.111232E-3</v>
      </c>
      <c r="L1129" s="1">
        <v>6.0912739999999998E-3</v>
      </c>
      <c r="M1129" s="1">
        <v>2.4819180000000001E-3</v>
      </c>
      <c r="N1129" s="1">
        <v>4.3139809999999997E-3</v>
      </c>
      <c r="O1129" s="1">
        <v>1.3030749999999999E-3</v>
      </c>
      <c r="P1129" s="1">
        <v>1.994689E-3</v>
      </c>
      <c r="Q1129" s="1">
        <v>2.3400539999999998E-3</v>
      </c>
    </row>
    <row r="1130" spans="1:17" x14ac:dyDescent="0.3">
      <c r="A1130" s="1">
        <v>12</v>
      </c>
      <c r="B1130" s="24">
        <f t="shared" si="34"/>
        <v>0.86875000000000002</v>
      </c>
      <c r="C1130" s="23">
        <f t="shared" si="35"/>
        <v>44071</v>
      </c>
      <c r="D1130" s="23">
        <v>44071.868750000001</v>
      </c>
      <c r="E1130" s="1">
        <v>0</v>
      </c>
      <c r="F1130" s="1">
        <v>2.5622470000000001E-3</v>
      </c>
      <c r="G1130" s="1">
        <v>2.7236489999999999E-3</v>
      </c>
      <c r="H1130" s="1">
        <v>3.702533E-3</v>
      </c>
      <c r="I1130" s="1">
        <v>8.6704999999999996E-4</v>
      </c>
      <c r="J1130" s="1">
        <v>1.527154E-3</v>
      </c>
      <c r="K1130" s="1">
        <v>5.5553799999999995E-4</v>
      </c>
      <c r="L1130" s="1">
        <v>6.0912739999999998E-3</v>
      </c>
      <c r="M1130" s="1">
        <v>1.6543790000000001E-3</v>
      </c>
      <c r="N1130" s="1">
        <v>3.3543760000000001E-3</v>
      </c>
      <c r="O1130" s="1">
        <v>1.7376780000000001E-3</v>
      </c>
      <c r="P1130" s="1">
        <v>1.994689E-3</v>
      </c>
      <c r="Q1130" s="1">
        <v>1.559817E-3</v>
      </c>
    </row>
    <row r="1131" spans="1:17" x14ac:dyDescent="0.3">
      <c r="A1131" s="1">
        <v>12</v>
      </c>
      <c r="B1131" s="24">
        <f t="shared" si="34"/>
        <v>0.86944444444444446</v>
      </c>
      <c r="C1131" s="23">
        <f t="shared" si="35"/>
        <v>44071</v>
      </c>
      <c r="D1131" s="23">
        <v>44071.869440000002</v>
      </c>
      <c r="E1131" s="1">
        <v>0</v>
      </c>
      <c r="F1131" s="1">
        <v>2.277233E-3</v>
      </c>
      <c r="G1131" s="1">
        <v>2.2693879999999998E-3</v>
      </c>
      <c r="H1131" s="1">
        <v>2.4676609999999999E-3</v>
      </c>
      <c r="I1131" s="1">
        <v>8.6704999999999996E-4</v>
      </c>
      <c r="J1131" s="1">
        <v>7.6346900000000002E-4</v>
      </c>
      <c r="K1131" s="1">
        <v>1.111232E-3</v>
      </c>
      <c r="L1131" s="1">
        <v>5.2203579999999996E-3</v>
      </c>
      <c r="M1131" s="1">
        <v>1.6543790000000001E-3</v>
      </c>
      <c r="N1131" s="1">
        <v>3.3543760000000001E-3</v>
      </c>
      <c r="O1131" s="1">
        <v>1.3030749999999999E-3</v>
      </c>
      <c r="P1131" s="1">
        <v>1.595527E-3</v>
      </c>
      <c r="Q1131" s="1">
        <v>2.3400539999999998E-3</v>
      </c>
    </row>
    <row r="1132" spans="1:17" x14ac:dyDescent="0.3">
      <c r="A1132" s="1">
        <v>12</v>
      </c>
      <c r="B1132" s="24">
        <f t="shared" si="34"/>
        <v>0.87013888888888891</v>
      </c>
      <c r="C1132" s="23">
        <f t="shared" si="35"/>
        <v>44071</v>
      </c>
      <c r="D1132" s="23">
        <v>44071.870139999999</v>
      </c>
      <c r="E1132" s="1">
        <v>0</v>
      </c>
      <c r="F1132" s="1">
        <v>2.277233E-3</v>
      </c>
      <c r="G1132" s="1">
        <v>1.815255E-3</v>
      </c>
      <c r="H1132" s="1">
        <v>3.08501E-3</v>
      </c>
      <c r="I1132" s="1">
        <v>8.6704999999999996E-4</v>
      </c>
      <c r="J1132" s="1">
        <v>7.6346900000000002E-4</v>
      </c>
      <c r="K1132" s="1">
        <v>5.5553799999999995E-4</v>
      </c>
      <c r="L1132" s="1">
        <v>4.3496869999999997E-3</v>
      </c>
      <c r="M1132" s="1">
        <v>1.6543790000000001E-3</v>
      </c>
      <c r="N1132" s="1">
        <v>3.3543760000000001E-3</v>
      </c>
      <c r="O1132" s="1">
        <v>8.68595E-4</v>
      </c>
      <c r="P1132" s="1">
        <v>1.196477E-3</v>
      </c>
      <c r="Q1132" s="1">
        <v>1.559817E-3</v>
      </c>
    </row>
    <row r="1133" spans="1:17" x14ac:dyDescent="0.3">
      <c r="A1133" s="1">
        <v>12</v>
      </c>
      <c r="B1133" s="24">
        <f t="shared" si="34"/>
        <v>0.87083333333333324</v>
      </c>
      <c r="C1133" s="23">
        <f t="shared" si="35"/>
        <v>44071</v>
      </c>
      <c r="D1133" s="23">
        <v>44071.87083</v>
      </c>
      <c r="E1133" s="1">
        <v>0</v>
      </c>
      <c r="F1133" s="1">
        <v>1.9922989999999999E-3</v>
      </c>
      <c r="G1133" s="1">
        <v>1.815255E-3</v>
      </c>
      <c r="H1133" s="1">
        <v>2.4676609999999999E-3</v>
      </c>
      <c r="I1133" s="1">
        <v>8.6704999999999996E-4</v>
      </c>
      <c r="J1133" s="1">
        <v>7.6346900000000002E-4</v>
      </c>
      <c r="K1133" s="1">
        <v>5.5553799999999995E-4</v>
      </c>
      <c r="L1133" s="1">
        <v>5.2203579999999996E-3</v>
      </c>
      <c r="M1133" s="1">
        <v>1.6543790000000001E-3</v>
      </c>
      <c r="N1133" s="1">
        <v>2.874775E-3</v>
      </c>
      <c r="O1133" s="1">
        <v>1.3030749999999999E-3</v>
      </c>
      <c r="P1133" s="1">
        <v>1.196477E-3</v>
      </c>
      <c r="Q1133" s="1">
        <v>2.3400539999999998E-3</v>
      </c>
    </row>
    <row r="1134" spans="1:17" x14ac:dyDescent="0.3">
      <c r="A1134" s="1">
        <v>12</v>
      </c>
      <c r="B1134" s="24">
        <f t="shared" si="34"/>
        <v>0.87152777777777779</v>
      </c>
      <c r="C1134" s="23">
        <f t="shared" si="35"/>
        <v>44071</v>
      </c>
      <c r="D1134" s="23">
        <v>44071.871529999997</v>
      </c>
      <c r="E1134" s="1">
        <v>0</v>
      </c>
      <c r="F1134" s="1">
        <v>1.7074449999999999E-3</v>
      </c>
      <c r="G1134" s="1">
        <v>1.815255E-3</v>
      </c>
      <c r="H1134" s="1">
        <v>2.4676609999999999E-3</v>
      </c>
      <c r="I1134" s="1">
        <v>0</v>
      </c>
      <c r="J1134" s="1">
        <v>7.6346900000000002E-4</v>
      </c>
      <c r="K1134" s="1">
        <v>5.5553799999999995E-4</v>
      </c>
      <c r="L1134" s="1">
        <v>3.4792600000000001E-3</v>
      </c>
      <c r="M1134" s="1">
        <v>1.6543790000000001E-3</v>
      </c>
      <c r="N1134" s="1">
        <v>2.874775E-3</v>
      </c>
      <c r="O1134" s="1">
        <v>8.68595E-4</v>
      </c>
      <c r="P1134" s="1">
        <v>1.196477E-3</v>
      </c>
      <c r="Q1134" s="1">
        <v>1.559817E-3</v>
      </c>
    </row>
    <row r="1135" spans="1:17" x14ac:dyDescent="0.3">
      <c r="A1135" s="1">
        <v>12</v>
      </c>
      <c r="B1135" s="24">
        <f t="shared" si="34"/>
        <v>0.87222222222222223</v>
      </c>
      <c r="C1135" s="23">
        <f t="shared" si="35"/>
        <v>44071</v>
      </c>
      <c r="D1135" s="23">
        <v>44071.872219999997</v>
      </c>
      <c r="E1135" s="1">
        <v>0</v>
      </c>
      <c r="F1135" s="1">
        <v>1.7074449999999999E-3</v>
      </c>
      <c r="G1135" s="1">
        <v>1.815255E-3</v>
      </c>
      <c r="H1135" s="1">
        <v>2.4676609999999999E-3</v>
      </c>
      <c r="I1135" s="1">
        <v>8.6704999999999996E-4</v>
      </c>
      <c r="J1135" s="1">
        <v>7.6346900000000002E-4</v>
      </c>
      <c r="K1135" s="1">
        <v>5.5553799999999995E-4</v>
      </c>
      <c r="L1135" s="1">
        <v>4.3496869999999997E-3</v>
      </c>
      <c r="M1135" s="1">
        <v>1.6543790000000001E-3</v>
      </c>
      <c r="N1135" s="1">
        <v>2.874775E-3</v>
      </c>
      <c r="O1135" s="1">
        <v>1.3030749999999999E-3</v>
      </c>
      <c r="P1135" s="1">
        <v>7.97539E-4</v>
      </c>
      <c r="Q1135" s="1">
        <v>1.559817E-3</v>
      </c>
    </row>
    <row r="1136" spans="1:17" x14ac:dyDescent="0.3">
      <c r="A1136" s="1">
        <v>12</v>
      </c>
      <c r="B1136" s="24">
        <f t="shared" si="34"/>
        <v>0.87291666666666667</v>
      </c>
      <c r="C1136" s="23">
        <f t="shared" si="35"/>
        <v>44071</v>
      </c>
      <c r="D1136" s="23">
        <v>44071.872920000002</v>
      </c>
      <c r="E1136" s="1">
        <v>0</v>
      </c>
      <c r="F1136" s="1">
        <v>1.7074449999999999E-3</v>
      </c>
      <c r="G1136" s="1">
        <v>1.36125E-3</v>
      </c>
      <c r="H1136" s="1">
        <v>1.8504859999999999E-3</v>
      </c>
      <c r="I1136" s="1">
        <v>8.6704999999999996E-4</v>
      </c>
      <c r="J1136" s="1">
        <v>7.6346900000000002E-4</v>
      </c>
      <c r="K1136" s="1">
        <v>5.5553799999999995E-4</v>
      </c>
      <c r="L1136" s="1">
        <v>4.3496869999999997E-3</v>
      </c>
      <c r="M1136" s="1">
        <v>8.27073E-4</v>
      </c>
      <c r="N1136" s="1">
        <v>2.874775E-3</v>
      </c>
      <c r="O1136" s="1">
        <v>8.68595E-4</v>
      </c>
      <c r="P1136" s="1">
        <v>7.97539E-4</v>
      </c>
      <c r="Q1136" s="1">
        <v>1.559817E-3</v>
      </c>
    </row>
    <row r="1137" spans="1:17" x14ac:dyDescent="0.3">
      <c r="A1137" s="1">
        <v>12</v>
      </c>
      <c r="B1137" s="24">
        <f t="shared" si="34"/>
        <v>0.87361111111111101</v>
      </c>
      <c r="C1137" s="23">
        <f t="shared" si="35"/>
        <v>44071</v>
      </c>
      <c r="D1137" s="23">
        <v>44071.873610000002</v>
      </c>
      <c r="E1137" s="1">
        <v>0</v>
      </c>
      <c r="F1137" s="1">
        <v>1.42267E-3</v>
      </c>
      <c r="G1137" s="1">
        <v>1.815255E-3</v>
      </c>
      <c r="H1137" s="1">
        <v>1.8504859999999999E-3</v>
      </c>
      <c r="I1137" s="1">
        <v>0</v>
      </c>
      <c r="J1137" s="1">
        <v>0</v>
      </c>
      <c r="K1137" s="1">
        <v>5.5553799999999995E-4</v>
      </c>
      <c r="L1137" s="1">
        <v>3.4792600000000001E-3</v>
      </c>
      <c r="M1137" s="1">
        <v>1.6543790000000001E-3</v>
      </c>
      <c r="N1137" s="1">
        <v>2.395309E-3</v>
      </c>
      <c r="O1137" s="1">
        <v>8.68595E-4</v>
      </c>
      <c r="P1137" s="1">
        <v>7.97539E-4</v>
      </c>
      <c r="Q1137" s="1">
        <v>1.559817E-3</v>
      </c>
    </row>
    <row r="1138" spans="1:17" x14ac:dyDescent="0.3">
      <c r="A1138" s="1">
        <v>12</v>
      </c>
      <c r="B1138" s="24">
        <f t="shared" si="34"/>
        <v>0.87430555555555556</v>
      </c>
      <c r="C1138" s="23">
        <f t="shared" si="35"/>
        <v>44071</v>
      </c>
      <c r="D1138" s="23">
        <v>44071.874309999999</v>
      </c>
      <c r="E1138" s="1">
        <v>0</v>
      </c>
      <c r="F1138" s="1">
        <v>1.7074449999999999E-3</v>
      </c>
      <c r="G1138" s="1">
        <v>1.36125E-3</v>
      </c>
      <c r="H1138" s="1">
        <v>1.8504859999999999E-3</v>
      </c>
      <c r="I1138" s="1">
        <v>8.6704999999999996E-4</v>
      </c>
      <c r="J1138" s="1">
        <v>7.6346900000000002E-4</v>
      </c>
      <c r="K1138" s="1">
        <v>5.5553799999999995E-4</v>
      </c>
      <c r="L1138" s="1">
        <v>5.2203579999999996E-3</v>
      </c>
      <c r="M1138" s="1">
        <v>8.27073E-4</v>
      </c>
      <c r="N1138" s="1">
        <v>2.874775E-3</v>
      </c>
      <c r="O1138" s="1">
        <v>8.68595E-4</v>
      </c>
      <c r="P1138" s="1">
        <v>7.97539E-4</v>
      </c>
      <c r="Q1138" s="1">
        <v>1.559817E-3</v>
      </c>
    </row>
    <row r="1139" spans="1:17" x14ac:dyDescent="0.3">
      <c r="A1139" s="1">
        <v>12</v>
      </c>
      <c r="B1139" s="24">
        <f t="shared" si="34"/>
        <v>0.875</v>
      </c>
      <c r="C1139" s="23">
        <f t="shared" si="35"/>
        <v>44071</v>
      </c>
      <c r="D1139" s="23">
        <v>44071.875</v>
      </c>
      <c r="E1139" s="1">
        <v>0</v>
      </c>
      <c r="F1139" s="1">
        <v>1.42267E-3</v>
      </c>
      <c r="G1139" s="1">
        <v>1.36125E-3</v>
      </c>
      <c r="H1139" s="1">
        <v>1.8504859999999999E-3</v>
      </c>
      <c r="I1139" s="1">
        <v>0</v>
      </c>
      <c r="J1139" s="1">
        <v>7.6346900000000002E-4</v>
      </c>
      <c r="K1139" s="1">
        <v>0</v>
      </c>
      <c r="L1139" s="1">
        <v>4.3496869999999997E-3</v>
      </c>
      <c r="M1139" s="1">
        <v>8.27073E-4</v>
      </c>
      <c r="N1139" s="1">
        <v>2.395309E-3</v>
      </c>
      <c r="O1139" s="1">
        <v>8.68595E-4</v>
      </c>
      <c r="P1139" s="1">
        <v>3.9871299999999998E-4</v>
      </c>
      <c r="Q1139" s="1">
        <v>1.559817E-3</v>
      </c>
    </row>
    <row r="1140" spans="1:17" x14ac:dyDescent="0.3">
      <c r="A1140" s="1">
        <v>12</v>
      </c>
      <c r="B1140" s="24">
        <f t="shared" si="34"/>
        <v>0.87569444444444444</v>
      </c>
      <c r="C1140" s="23">
        <f t="shared" si="35"/>
        <v>44071</v>
      </c>
      <c r="D1140" s="23">
        <v>44071.875690000001</v>
      </c>
      <c r="E1140" s="1">
        <v>0</v>
      </c>
      <c r="F1140" s="1">
        <v>1.42267E-3</v>
      </c>
      <c r="G1140" s="1">
        <v>9.0737200000000004E-4</v>
      </c>
      <c r="H1140" s="1">
        <v>1.233484E-3</v>
      </c>
      <c r="I1140" s="1">
        <v>8.6704999999999996E-4</v>
      </c>
      <c r="J1140" s="1">
        <v>0</v>
      </c>
      <c r="K1140" s="1">
        <v>5.5553799999999995E-4</v>
      </c>
      <c r="L1140" s="1">
        <v>3.4792600000000001E-3</v>
      </c>
      <c r="M1140" s="1">
        <v>1.6543790000000001E-3</v>
      </c>
      <c r="N1140" s="1">
        <v>1.915978E-3</v>
      </c>
      <c r="O1140" s="1">
        <v>8.68595E-4</v>
      </c>
      <c r="P1140" s="1">
        <v>7.97539E-4</v>
      </c>
      <c r="Q1140" s="1">
        <v>1.559817E-3</v>
      </c>
    </row>
    <row r="1141" spans="1:17" x14ac:dyDescent="0.3">
      <c r="A1141" s="1">
        <v>12</v>
      </c>
      <c r="B1141" s="24">
        <f t="shared" si="34"/>
        <v>0.87638888888888899</v>
      </c>
      <c r="C1141" s="23">
        <f t="shared" si="35"/>
        <v>44071</v>
      </c>
      <c r="D1141" s="23">
        <v>44071.876389999998</v>
      </c>
      <c r="E1141" s="1">
        <v>0</v>
      </c>
      <c r="F1141" s="1">
        <v>1.42267E-3</v>
      </c>
      <c r="G1141" s="1">
        <v>1.36125E-3</v>
      </c>
      <c r="H1141" s="1">
        <v>1.233484E-3</v>
      </c>
      <c r="I1141" s="1">
        <v>0</v>
      </c>
      <c r="J1141" s="1">
        <v>7.6346900000000002E-4</v>
      </c>
      <c r="K1141" s="1">
        <v>5.5553799999999995E-4</v>
      </c>
      <c r="L1141" s="1">
        <v>4.3496869999999997E-3</v>
      </c>
      <c r="M1141" s="1">
        <v>8.27073E-4</v>
      </c>
      <c r="N1141" s="1">
        <v>2.395309E-3</v>
      </c>
      <c r="O1141" s="1">
        <v>8.68595E-4</v>
      </c>
      <c r="P1141" s="1">
        <v>3.9871299999999998E-4</v>
      </c>
      <c r="Q1141" s="1">
        <v>7.7979799999999995E-4</v>
      </c>
    </row>
    <row r="1142" spans="1:17" x14ac:dyDescent="0.3">
      <c r="A1142" s="1">
        <v>12</v>
      </c>
      <c r="B1142" s="24">
        <f t="shared" si="34"/>
        <v>0.87708333333333333</v>
      </c>
      <c r="C1142" s="23">
        <f t="shared" si="35"/>
        <v>44071</v>
      </c>
      <c r="D1142" s="23">
        <v>44071.877079999998</v>
      </c>
      <c r="E1142" s="1">
        <v>5.1440235000000001E-2</v>
      </c>
      <c r="F1142" s="1">
        <v>1.42267E-3</v>
      </c>
      <c r="G1142" s="1">
        <v>9.0737200000000004E-4</v>
      </c>
      <c r="H1142" s="1">
        <v>1.8504859999999999E-3</v>
      </c>
      <c r="I1142" s="1">
        <v>8.6704999999999996E-4</v>
      </c>
      <c r="J1142" s="1">
        <v>7.6346900000000002E-4</v>
      </c>
      <c r="K1142" s="1">
        <v>0</v>
      </c>
      <c r="L1142" s="1">
        <v>3.4792600000000001E-3</v>
      </c>
      <c r="M1142" s="1">
        <v>8.27073E-4</v>
      </c>
      <c r="N1142" s="1">
        <v>2.395309E-3</v>
      </c>
      <c r="O1142" s="1">
        <v>8.68595E-4</v>
      </c>
      <c r="P1142" s="1">
        <v>7.97539E-4</v>
      </c>
      <c r="Q1142" s="1">
        <v>1.559817E-3</v>
      </c>
    </row>
    <row r="1143" spans="1:17" x14ac:dyDescent="0.3">
      <c r="A1143" s="1">
        <v>12</v>
      </c>
      <c r="B1143" s="24">
        <f t="shared" si="34"/>
        <v>0.87777777777777777</v>
      </c>
      <c r="C1143" s="23">
        <f t="shared" si="35"/>
        <v>44071</v>
      </c>
      <c r="D1143" s="23">
        <v>44071.877780000003</v>
      </c>
      <c r="E1143" s="1">
        <v>5.1440235000000001E-2</v>
      </c>
      <c r="F1143" s="1">
        <v>1.137976E-3</v>
      </c>
      <c r="G1143" s="1">
        <v>1.36125E-3</v>
      </c>
      <c r="H1143" s="1">
        <v>1.233484E-3</v>
      </c>
      <c r="I1143" s="1">
        <v>8.6704999999999996E-4</v>
      </c>
      <c r="J1143" s="1">
        <v>0</v>
      </c>
      <c r="K1143" s="1">
        <v>5.5553799999999995E-4</v>
      </c>
      <c r="L1143" s="1">
        <v>3.4792600000000001E-3</v>
      </c>
      <c r="M1143" s="1">
        <v>8.27073E-4</v>
      </c>
      <c r="N1143" s="1">
        <v>1.915978E-3</v>
      </c>
      <c r="O1143" s="1">
        <v>8.68595E-4</v>
      </c>
      <c r="P1143" s="1">
        <v>3.9871299999999998E-4</v>
      </c>
      <c r="Q1143" s="1">
        <v>1.559817E-3</v>
      </c>
    </row>
    <row r="1144" spans="1:17" x14ac:dyDescent="0.3">
      <c r="A1144" s="1">
        <v>12</v>
      </c>
      <c r="B1144" s="24">
        <f t="shared" si="34"/>
        <v>0.87847222222222221</v>
      </c>
      <c r="C1144" s="23">
        <f t="shared" si="35"/>
        <v>44071</v>
      </c>
      <c r="D1144" s="23">
        <v>44071.878470000003</v>
      </c>
      <c r="E1144" s="1">
        <v>5.1440235000000001E-2</v>
      </c>
      <c r="F1144" s="1">
        <v>1.42267E-3</v>
      </c>
      <c r="G1144" s="1">
        <v>9.0737200000000004E-4</v>
      </c>
      <c r="H1144" s="1">
        <v>1.233484E-3</v>
      </c>
      <c r="I1144" s="1">
        <v>0</v>
      </c>
      <c r="J1144" s="1">
        <v>7.6346900000000002E-4</v>
      </c>
      <c r="K1144" s="1">
        <v>5.5553799999999995E-4</v>
      </c>
      <c r="L1144" s="1">
        <v>3.4792600000000001E-3</v>
      </c>
      <c r="M1144" s="1">
        <v>8.27073E-4</v>
      </c>
      <c r="N1144" s="1">
        <v>1.915978E-3</v>
      </c>
      <c r="O1144" s="1">
        <v>4.3423600000000001E-4</v>
      </c>
      <c r="P1144" s="1">
        <v>3.9871299999999998E-4</v>
      </c>
      <c r="Q1144" s="1">
        <v>7.7979799999999995E-4</v>
      </c>
    </row>
    <row r="1145" spans="1:17" x14ac:dyDescent="0.3">
      <c r="A1145" s="1">
        <v>12</v>
      </c>
      <c r="B1145" s="24">
        <f t="shared" si="34"/>
        <v>0.87916666666666676</v>
      </c>
      <c r="C1145" s="23">
        <f t="shared" si="35"/>
        <v>44071</v>
      </c>
      <c r="D1145" s="23">
        <v>44071.87917</v>
      </c>
      <c r="E1145" s="1">
        <v>0</v>
      </c>
      <c r="F1145" s="1">
        <v>1.7074449999999999E-3</v>
      </c>
      <c r="G1145" s="1">
        <v>9.0737200000000004E-4</v>
      </c>
      <c r="H1145" s="1">
        <v>1.233484E-3</v>
      </c>
      <c r="I1145" s="1">
        <v>0</v>
      </c>
      <c r="J1145" s="1">
        <v>0</v>
      </c>
      <c r="K1145" s="1">
        <v>0</v>
      </c>
      <c r="L1145" s="1">
        <v>1.1321898E-2</v>
      </c>
      <c r="M1145" s="1">
        <v>8.27073E-4</v>
      </c>
      <c r="N1145" s="1">
        <v>2.395309E-3</v>
      </c>
      <c r="O1145" s="1">
        <v>8.68595E-4</v>
      </c>
      <c r="P1145" s="1">
        <v>7.97539E-4</v>
      </c>
      <c r="Q1145" s="1">
        <v>1.559817E-3</v>
      </c>
    </row>
    <row r="1146" spans="1:17" x14ac:dyDescent="0.3">
      <c r="A1146" s="1">
        <v>12</v>
      </c>
      <c r="B1146" s="24">
        <f t="shared" si="34"/>
        <v>0.87986111111111109</v>
      </c>
      <c r="C1146" s="23">
        <f t="shared" si="35"/>
        <v>44071</v>
      </c>
      <c r="D1146" s="23">
        <v>44071.879860000001</v>
      </c>
      <c r="E1146" s="1">
        <v>0</v>
      </c>
      <c r="F1146" s="1">
        <v>2.5622470000000001E-3</v>
      </c>
      <c r="G1146" s="1">
        <v>9.0737200000000004E-4</v>
      </c>
      <c r="H1146" s="1">
        <v>1.233484E-3</v>
      </c>
      <c r="I1146" s="1">
        <v>8.6704999999999996E-4</v>
      </c>
      <c r="J1146" s="1">
        <v>7.6346900000000002E-4</v>
      </c>
      <c r="K1146" s="1">
        <v>5.5553799999999995E-4</v>
      </c>
      <c r="L1146" s="1">
        <v>2.0059124000000001E-2</v>
      </c>
      <c r="M1146" s="1">
        <v>8.27073E-4</v>
      </c>
      <c r="N1146" s="1">
        <v>1.915978E-3</v>
      </c>
      <c r="O1146" s="1">
        <v>8.68595E-4</v>
      </c>
      <c r="P1146" s="1">
        <v>3.9871299999999998E-4</v>
      </c>
      <c r="Q1146" s="1">
        <v>1.559817E-3</v>
      </c>
    </row>
    <row r="1147" spans="1:17" x14ac:dyDescent="0.3">
      <c r="A1147" s="1">
        <v>12</v>
      </c>
      <c r="B1147" s="24">
        <f t="shared" si="34"/>
        <v>0.88055555555555554</v>
      </c>
      <c r="C1147" s="23">
        <f t="shared" si="35"/>
        <v>44071</v>
      </c>
      <c r="D1147" s="23">
        <v>44071.880559999998</v>
      </c>
      <c r="E1147" s="1">
        <v>0</v>
      </c>
      <c r="F1147" s="1">
        <v>3.7031009999999999E-3</v>
      </c>
      <c r="G1147" s="1">
        <v>9.0737200000000004E-4</v>
      </c>
      <c r="H1147" s="1">
        <v>1.233484E-3</v>
      </c>
      <c r="I1147" s="1">
        <v>8.6704999999999996E-4</v>
      </c>
      <c r="J1147" s="1">
        <v>0</v>
      </c>
      <c r="K1147" s="1">
        <v>0</v>
      </c>
      <c r="L1147" s="1">
        <v>1.8309729E-2</v>
      </c>
      <c r="M1147" s="1">
        <v>8.27073E-4</v>
      </c>
      <c r="N1147" s="1">
        <v>1.915978E-3</v>
      </c>
      <c r="O1147" s="1">
        <v>8.68595E-4</v>
      </c>
      <c r="P1147" s="1">
        <v>3.9871299999999998E-4</v>
      </c>
      <c r="Q1147" s="1">
        <v>7.7979799999999995E-4</v>
      </c>
    </row>
    <row r="1148" spans="1:17" x14ac:dyDescent="0.3">
      <c r="A1148" s="1">
        <v>12</v>
      </c>
      <c r="B1148" s="24">
        <f t="shared" si="34"/>
        <v>0.88124999999999998</v>
      </c>
      <c r="C1148" s="23">
        <f t="shared" si="35"/>
        <v>44071</v>
      </c>
      <c r="D1148" s="23">
        <v>44071.881249999999</v>
      </c>
      <c r="E1148" s="1">
        <v>0</v>
      </c>
      <c r="F1148" s="1">
        <v>4.5595799999999997E-3</v>
      </c>
      <c r="G1148" s="1">
        <v>9.0737200000000004E-4</v>
      </c>
      <c r="H1148" s="1">
        <v>1.233484E-3</v>
      </c>
      <c r="I1148" s="1">
        <v>0</v>
      </c>
      <c r="J1148" s="1">
        <v>0</v>
      </c>
      <c r="K1148" s="1">
        <v>5.5553799999999995E-4</v>
      </c>
      <c r="L1148" s="1">
        <v>1.5687464000000002E-2</v>
      </c>
      <c r="M1148" s="1">
        <v>0</v>
      </c>
      <c r="N1148" s="1">
        <v>1.915978E-3</v>
      </c>
      <c r="O1148" s="1">
        <v>8.68595E-4</v>
      </c>
      <c r="P1148" s="1">
        <v>7.97539E-4</v>
      </c>
      <c r="Q1148" s="1">
        <v>1.559817E-3</v>
      </c>
    </row>
    <row r="1149" spans="1:17" x14ac:dyDescent="0.3">
      <c r="A1149" s="1">
        <v>12</v>
      </c>
      <c r="B1149" s="24">
        <f t="shared" si="34"/>
        <v>0.88194444444444453</v>
      </c>
      <c r="C1149" s="23">
        <f t="shared" si="35"/>
        <v>44071</v>
      </c>
      <c r="D1149" s="23">
        <v>44071.881939999999</v>
      </c>
      <c r="E1149" s="1">
        <v>0.102880471</v>
      </c>
      <c r="F1149" s="1">
        <v>4.5595799999999997E-3</v>
      </c>
      <c r="G1149" s="1">
        <v>9.0737200000000004E-4</v>
      </c>
      <c r="H1149" s="1">
        <v>1.233484E-3</v>
      </c>
      <c r="I1149" s="1">
        <v>8.6704999999999996E-4</v>
      </c>
      <c r="J1149" s="1">
        <v>7.6346900000000002E-4</v>
      </c>
      <c r="K1149" s="1">
        <v>0</v>
      </c>
      <c r="L1149" s="1">
        <v>1.4813863E-2</v>
      </c>
      <c r="M1149" s="1">
        <v>8.27073E-4</v>
      </c>
      <c r="N1149" s="1">
        <v>1.915978E-3</v>
      </c>
      <c r="O1149" s="1">
        <v>4.3423600000000001E-4</v>
      </c>
      <c r="P1149" s="1">
        <v>7.97539E-4</v>
      </c>
      <c r="Q1149" s="1">
        <v>7.7979799999999995E-4</v>
      </c>
    </row>
    <row r="1150" spans="1:17" x14ac:dyDescent="0.3">
      <c r="A1150" s="1">
        <v>12</v>
      </c>
      <c r="B1150" s="24">
        <f t="shared" si="34"/>
        <v>0.88263888888888886</v>
      </c>
      <c r="C1150" s="23">
        <f t="shared" si="35"/>
        <v>44071</v>
      </c>
      <c r="D1150" s="23">
        <v>44071.882640000003</v>
      </c>
      <c r="E1150" s="1">
        <v>0</v>
      </c>
      <c r="F1150" s="1">
        <v>4.5595799999999997E-3</v>
      </c>
      <c r="G1150" s="1">
        <v>4.5362199999999999E-4</v>
      </c>
      <c r="H1150" s="1">
        <v>1.233484E-3</v>
      </c>
      <c r="I1150" s="1">
        <v>8.6704999999999996E-4</v>
      </c>
      <c r="J1150" s="1">
        <v>0</v>
      </c>
      <c r="K1150" s="1">
        <v>0</v>
      </c>
      <c r="L1150" s="1">
        <v>1.5687464000000002E-2</v>
      </c>
      <c r="M1150" s="1">
        <v>8.27073E-4</v>
      </c>
      <c r="N1150" s="1">
        <v>1.436781E-3</v>
      </c>
      <c r="O1150" s="1">
        <v>8.68595E-4</v>
      </c>
      <c r="P1150" s="1">
        <v>1.595527E-3</v>
      </c>
      <c r="Q1150" s="1">
        <v>1.559817E-3</v>
      </c>
    </row>
    <row r="1151" spans="1:17" x14ac:dyDescent="0.3">
      <c r="A1151" s="1">
        <v>12</v>
      </c>
      <c r="B1151" s="24">
        <f t="shared" si="34"/>
        <v>0.8833333333333333</v>
      </c>
      <c r="C1151" s="23">
        <f t="shared" si="35"/>
        <v>44071</v>
      </c>
      <c r="D1151" s="23">
        <v>44071.883329999997</v>
      </c>
      <c r="E1151" s="1">
        <v>0</v>
      </c>
      <c r="F1151" s="1">
        <v>3.9885140000000003E-3</v>
      </c>
      <c r="G1151" s="1">
        <v>9.0737200000000004E-4</v>
      </c>
      <c r="H1151" s="1">
        <v>1.8504859999999999E-3</v>
      </c>
      <c r="I1151" s="1">
        <v>8.6704999999999996E-4</v>
      </c>
      <c r="J1151" s="1">
        <v>7.6346900000000002E-4</v>
      </c>
      <c r="K1151" s="1">
        <v>5.5553799999999995E-4</v>
      </c>
      <c r="L1151" s="1">
        <v>1.2194524E-2</v>
      </c>
      <c r="M1151" s="1">
        <v>8.27073E-4</v>
      </c>
      <c r="N1151" s="1">
        <v>1.915978E-3</v>
      </c>
      <c r="O1151" s="1">
        <v>8.68595E-4</v>
      </c>
      <c r="P1151" s="1">
        <v>1.196477E-3</v>
      </c>
      <c r="Q1151" s="1">
        <v>7.7979799999999995E-4</v>
      </c>
    </row>
    <row r="1152" spans="1:17" x14ac:dyDescent="0.3">
      <c r="A1152" s="1">
        <v>12</v>
      </c>
      <c r="B1152" s="24">
        <f t="shared" si="34"/>
        <v>0.88402777777777775</v>
      </c>
      <c r="C1152" s="23">
        <f t="shared" si="35"/>
        <v>44071</v>
      </c>
      <c r="D1152" s="23">
        <v>44071.884030000001</v>
      </c>
      <c r="E1152" s="1">
        <v>0</v>
      </c>
      <c r="F1152" s="1">
        <v>3.7031009999999999E-3</v>
      </c>
      <c r="G1152" s="1">
        <v>9.0737200000000004E-4</v>
      </c>
      <c r="H1152" s="1">
        <v>1.8504859999999999E-3</v>
      </c>
      <c r="I1152" s="1">
        <v>8.6704999999999996E-4</v>
      </c>
      <c r="J1152" s="1">
        <v>0</v>
      </c>
      <c r="K1152" s="1">
        <v>0</v>
      </c>
      <c r="L1152" s="1">
        <v>1.0449517E-2</v>
      </c>
      <c r="M1152" s="1">
        <v>8.27073E-4</v>
      </c>
      <c r="N1152" s="1">
        <v>1.436781E-3</v>
      </c>
      <c r="O1152" s="1">
        <v>4.3423600000000001E-4</v>
      </c>
      <c r="P1152" s="1">
        <v>1.595527E-3</v>
      </c>
      <c r="Q1152" s="1">
        <v>1.559817E-3</v>
      </c>
    </row>
    <row r="1153" spans="1:17" x14ac:dyDescent="0.3">
      <c r="A1153" s="1">
        <v>12</v>
      </c>
      <c r="B1153" s="24">
        <f t="shared" si="34"/>
        <v>0.8847222222222223</v>
      </c>
      <c r="C1153" s="23">
        <f t="shared" si="35"/>
        <v>44071</v>
      </c>
      <c r="D1153" s="23">
        <v>44071.884720000002</v>
      </c>
      <c r="E1153" s="1">
        <v>5.1440235000000001E-2</v>
      </c>
      <c r="F1153" s="1">
        <v>3.4177679999999998E-3</v>
      </c>
      <c r="G1153" s="1">
        <v>4.5362199999999999E-4</v>
      </c>
      <c r="H1153" s="1">
        <v>2.4676609999999999E-3</v>
      </c>
      <c r="I1153" s="1">
        <v>8.6704999999999996E-4</v>
      </c>
      <c r="J1153" s="1">
        <v>0</v>
      </c>
      <c r="K1153" s="1">
        <v>5.5553799999999995E-4</v>
      </c>
      <c r="L1153" s="1">
        <v>8.7054869999999996E-3</v>
      </c>
      <c r="M1153" s="1">
        <v>8.27073E-4</v>
      </c>
      <c r="N1153" s="1">
        <v>1.915978E-3</v>
      </c>
      <c r="O1153" s="1">
        <v>8.68595E-4</v>
      </c>
      <c r="P1153" s="1">
        <v>2.3939640000000002E-3</v>
      </c>
      <c r="Q1153" s="1">
        <v>1.559817E-3</v>
      </c>
    </row>
    <row r="1154" spans="1:17" x14ac:dyDescent="0.3">
      <c r="A1154" s="1">
        <v>12</v>
      </c>
      <c r="B1154" s="24">
        <f t="shared" si="34"/>
        <v>0.88541666666666663</v>
      </c>
      <c r="C1154" s="23">
        <f t="shared" si="35"/>
        <v>44071</v>
      </c>
      <c r="D1154" s="23">
        <v>44071.885419999999</v>
      </c>
      <c r="E1154" s="1">
        <v>0</v>
      </c>
      <c r="F1154" s="1">
        <v>3.1325139999999999E-3</v>
      </c>
      <c r="G1154" s="1">
        <v>9.0737200000000004E-4</v>
      </c>
      <c r="H1154" s="1">
        <v>2.4676609999999999E-3</v>
      </c>
      <c r="I1154" s="1">
        <v>8.6704999999999996E-4</v>
      </c>
      <c r="J1154" s="1">
        <v>7.6346900000000002E-4</v>
      </c>
      <c r="K1154" s="1">
        <v>0</v>
      </c>
      <c r="L1154" s="1">
        <v>6.0912739999999998E-3</v>
      </c>
      <c r="M1154" s="1">
        <v>0</v>
      </c>
      <c r="N1154" s="1">
        <v>1.436781E-3</v>
      </c>
      <c r="O1154" s="1">
        <v>4.3423600000000001E-4</v>
      </c>
      <c r="P1154" s="1">
        <v>1.994689E-3</v>
      </c>
      <c r="Q1154" s="1">
        <v>7.7979799999999995E-4</v>
      </c>
    </row>
    <row r="1155" spans="1:17" x14ac:dyDescent="0.3">
      <c r="A1155" s="1">
        <v>12</v>
      </c>
      <c r="B1155" s="24">
        <f t="shared" ref="B1155:B1218" si="36">TIME(HOUR(D1155),MINUTE(D1155),SECOND(D1155))</f>
        <v>0.88611111111111107</v>
      </c>
      <c r="C1155" s="23">
        <f t="shared" ref="C1155:C1218" si="37">DATE(YEAR(D1155),MONTH(D1155),DAY(D1155))</f>
        <v>44071</v>
      </c>
      <c r="D1155" s="23">
        <v>44071.886109999999</v>
      </c>
      <c r="E1155" s="1">
        <v>0</v>
      </c>
      <c r="F1155" s="1">
        <v>2.8473399999999999E-3</v>
      </c>
      <c r="G1155" s="1">
        <v>4.5362199999999999E-4</v>
      </c>
      <c r="H1155" s="1">
        <v>2.4676609999999999E-3</v>
      </c>
      <c r="I1155" s="1">
        <v>8.6704999999999996E-4</v>
      </c>
      <c r="J1155" s="1">
        <v>0</v>
      </c>
      <c r="K1155" s="1">
        <v>0</v>
      </c>
      <c r="L1155" s="1">
        <v>6.0912739999999998E-3</v>
      </c>
      <c r="M1155" s="1">
        <v>8.27073E-4</v>
      </c>
      <c r="N1155" s="1">
        <v>1.915978E-3</v>
      </c>
      <c r="O1155" s="1">
        <v>8.68595E-4</v>
      </c>
      <c r="P1155" s="1">
        <v>2.3939640000000002E-3</v>
      </c>
      <c r="Q1155" s="1">
        <v>1.559817E-3</v>
      </c>
    </row>
    <row r="1156" spans="1:17" x14ac:dyDescent="0.3">
      <c r="A1156" s="1">
        <v>12</v>
      </c>
      <c r="B1156" s="24">
        <f t="shared" si="36"/>
        <v>0.88680555555555562</v>
      </c>
      <c r="C1156" s="23">
        <f t="shared" si="37"/>
        <v>44071</v>
      </c>
      <c r="D1156" s="23">
        <v>44071.886810000004</v>
      </c>
      <c r="E1156" s="1">
        <v>0</v>
      </c>
      <c r="F1156" s="1">
        <v>2.8473399999999999E-3</v>
      </c>
      <c r="G1156" s="1">
        <v>9.0737200000000004E-4</v>
      </c>
      <c r="H1156" s="1">
        <v>2.4676609999999999E-3</v>
      </c>
      <c r="I1156" s="1">
        <v>0</v>
      </c>
      <c r="J1156" s="1">
        <v>7.6346900000000002E-4</v>
      </c>
      <c r="K1156" s="1">
        <v>5.5553799999999995E-4</v>
      </c>
      <c r="L1156" s="1">
        <v>6.0912739999999998E-3</v>
      </c>
      <c r="M1156" s="1">
        <v>8.27073E-4</v>
      </c>
      <c r="N1156" s="1">
        <v>1.436781E-3</v>
      </c>
      <c r="O1156" s="1">
        <v>4.3423600000000001E-4</v>
      </c>
      <c r="P1156" s="1">
        <v>1.994689E-3</v>
      </c>
      <c r="Q1156" s="1">
        <v>1.559817E-3</v>
      </c>
    </row>
    <row r="1157" spans="1:17" x14ac:dyDescent="0.3">
      <c r="A1157" s="1">
        <v>12</v>
      </c>
      <c r="B1157" s="24">
        <f t="shared" si="36"/>
        <v>0.88750000000000007</v>
      </c>
      <c r="C1157" s="23">
        <f t="shared" si="37"/>
        <v>44071</v>
      </c>
      <c r="D1157" s="23">
        <v>44071.887499999997</v>
      </c>
      <c r="E1157" s="1">
        <v>0</v>
      </c>
      <c r="F1157" s="1">
        <v>2.5622470000000001E-3</v>
      </c>
      <c r="G1157" s="1">
        <v>1.36125E-3</v>
      </c>
      <c r="H1157" s="1">
        <v>3.08501E-3</v>
      </c>
      <c r="I1157" s="1">
        <v>8.6704999999999996E-4</v>
      </c>
      <c r="J1157" s="1">
        <v>0</v>
      </c>
      <c r="K1157" s="1">
        <v>0</v>
      </c>
      <c r="L1157" s="1">
        <v>4.3496869999999997E-3</v>
      </c>
      <c r="M1157" s="1">
        <v>8.27073E-4</v>
      </c>
      <c r="N1157" s="1">
        <v>1.436781E-3</v>
      </c>
      <c r="O1157" s="1">
        <v>8.68595E-4</v>
      </c>
      <c r="P1157" s="1">
        <v>1.994689E-3</v>
      </c>
      <c r="Q1157" s="1">
        <v>1.559817E-3</v>
      </c>
    </row>
    <row r="1158" spans="1:17" x14ac:dyDescent="0.3">
      <c r="A1158" s="1">
        <v>12</v>
      </c>
      <c r="B1158" s="24">
        <f t="shared" si="36"/>
        <v>0.8881944444444444</v>
      </c>
      <c r="C1158" s="23">
        <f t="shared" si="37"/>
        <v>44071</v>
      </c>
      <c r="D1158" s="23">
        <v>44071.888189999998</v>
      </c>
      <c r="E1158" s="1">
        <v>0</v>
      </c>
      <c r="F1158" s="1">
        <v>2.277233E-3</v>
      </c>
      <c r="G1158" s="1">
        <v>9.0737200000000004E-4</v>
      </c>
      <c r="H1158" s="1">
        <v>2.4676609999999999E-3</v>
      </c>
      <c r="I1158" s="1">
        <v>8.6704999999999996E-4</v>
      </c>
      <c r="J1158" s="1">
        <v>0</v>
      </c>
      <c r="K1158" s="1">
        <v>0</v>
      </c>
      <c r="L1158" s="1">
        <v>5.2203579999999996E-3</v>
      </c>
      <c r="M1158" s="1">
        <v>0</v>
      </c>
      <c r="N1158" s="1">
        <v>1.915978E-3</v>
      </c>
      <c r="O1158" s="1">
        <v>4.3423600000000001E-4</v>
      </c>
      <c r="P1158" s="1">
        <v>1.994689E-3</v>
      </c>
      <c r="Q1158" s="1">
        <v>1.559817E-3</v>
      </c>
    </row>
    <row r="1159" spans="1:17" x14ac:dyDescent="0.3">
      <c r="A1159" s="1">
        <v>12</v>
      </c>
      <c r="B1159" s="24">
        <f t="shared" si="36"/>
        <v>0.88888888888888884</v>
      </c>
      <c r="C1159" s="23">
        <f t="shared" si="37"/>
        <v>44071</v>
      </c>
      <c r="D1159" s="23">
        <v>44071.888890000002</v>
      </c>
      <c r="E1159" s="1">
        <v>0</v>
      </c>
      <c r="F1159" s="1">
        <v>1.9922989999999999E-3</v>
      </c>
      <c r="G1159" s="1">
        <v>9.0737200000000004E-4</v>
      </c>
      <c r="H1159" s="1">
        <v>1.8504859999999999E-3</v>
      </c>
      <c r="I1159" s="1">
        <v>0</v>
      </c>
      <c r="J1159" s="1">
        <v>0</v>
      </c>
      <c r="K1159" s="1">
        <v>5.5553799999999995E-4</v>
      </c>
      <c r="L1159" s="1">
        <v>4.3496869999999997E-3</v>
      </c>
      <c r="M1159" s="1">
        <v>8.27073E-4</v>
      </c>
      <c r="N1159" s="1">
        <v>1.915978E-3</v>
      </c>
      <c r="O1159" s="1">
        <v>4.3423600000000001E-4</v>
      </c>
      <c r="P1159" s="1">
        <v>1.994689E-3</v>
      </c>
      <c r="Q1159" s="1">
        <v>1.559817E-3</v>
      </c>
    </row>
    <row r="1160" spans="1:17" x14ac:dyDescent="0.3">
      <c r="A1160" s="1">
        <v>12</v>
      </c>
      <c r="B1160" s="24">
        <f t="shared" si="36"/>
        <v>0.88958333333333339</v>
      </c>
      <c r="C1160" s="23">
        <f t="shared" si="37"/>
        <v>44071</v>
      </c>
      <c r="D1160" s="23">
        <v>44071.889580000003</v>
      </c>
      <c r="E1160" s="1">
        <v>0</v>
      </c>
      <c r="F1160" s="1">
        <v>1.9922989999999999E-3</v>
      </c>
      <c r="G1160" s="1">
        <v>1.36125E-3</v>
      </c>
      <c r="H1160" s="1">
        <v>2.4676609999999999E-3</v>
      </c>
      <c r="I1160" s="1">
        <v>8.6704999999999996E-4</v>
      </c>
      <c r="J1160" s="1">
        <v>7.6346900000000002E-4</v>
      </c>
      <c r="K1160" s="1">
        <v>0</v>
      </c>
      <c r="L1160" s="1">
        <v>3.4792600000000001E-3</v>
      </c>
      <c r="M1160" s="1">
        <v>8.27073E-4</v>
      </c>
      <c r="N1160" s="1">
        <v>1.915978E-3</v>
      </c>
      <c r="O1160" s="1">
        <v>4.3423600000000001E-4</v>
      </c>
      <c r="P1160" s="1">
        <v>1.595527E-3</v>
      </c>
      <c r="Q1160" s="1">
        <v>1.559817E-3</v>
      </c>
    </row>
    <row r="1161" spans="1:17" x14ac:dyDescent="0.3">
      <c r="A1161" s="1">
        <v>12</v>
      </c>
      <c r="B1161" s="24">
        <f t="shared" si="36"/>
        <v>0.89027777777777783</v>
      </c>
      <c r="C1161" s="23">
        <f t="shared" si="37"/>
        <v>44071</v>
      </c>
      <c r="D1161" s="23">
        <v>44071.89028</v>
      </c>
      <c r="E1161" s="1">
        <v>0</v>
      </c>
      <c r="F1161" s="1">
        <v>1.7074449999999999E-3</v>
      </c>
      <c r="G1161" s="1">
        <v>9.0737200000000004E-4</v>
      </c>
      <c r="H1161" s="1">
        <v>2.4676609999999999E-3</v>
      </c>
      <c r="I1161" s="1">
        <v>0</v>
      </c>
      <c r="J1161" s="1">
        <v>0</v>
      </c>
      <c r="K1161" s="1">
        <v>0</v>
      </c>
      <c r="L1161" s="1">
        <v>4.3496869999999997E-3</v>
      </c>
      <c r="M1161" s="1">
        <v>0</v>
      </c>
      <c r="N1161" s="1">
        <v>1.915978E-3</v>
      </c>
      <c r="O1161" s="1">
        <v>4.3423600000000001E-4</v>
      </c>
      <c r="P1161" s="1">
        <v>1.595527E-3</v>
      </c>
      <c r="Q1161" s="1">
        <v>7.7979799999999995E-4</v>
      </c>
    </row>
    <row r="1162" spans="1:17" x14ac:dyDescent="0.3">
      <c r="A1162" s="1">
        <v>12</v>
      </c>
      <c r="B1162" s="24">
        <f t="shared" si="36"/>
        <v>0.89097222222222217</v>
      </c>
      <c r="C1162" s="23">
        <f t="shared" si="37"/>
        <v>44071</v>
      </c>
      <c r="D1162" s="23">
        <v>44071.89097</v>
      </c>
      <c r="E1162" s="1">
        <v>0</v>
      </c>
      <c r="F1162" s="1">
        <v>1.7074449999999999E-3</v>
      </c>
      <c r="G1162" s="1">
        <v>9.0737200000000004E-4</v>
      </c>
      <c r="H1162" s="1">
        <v>1.8504859999999999E-3</v>
      </c>
      <c r="I1162" s="1">
        <v>8.6704999999999996E-4</v>
      </c>
      <c r="J1162" s="1">
        <v>0</v>
      </c>
      <c r="K1162" s="1">
        <v>5.5553799999999995E-4</v>
      </c>
      <c r="L1162" s="1">
        <v>4.3496869999999997E-3</v>
      </c>
      <c r="M1162" s="1">
        <v>8.27073E-4</v>
      </c>
      <c r="N1162" s="1">
        <v>1.915978E-3</v>
      </c>
      <c r="O1162" s="1">
        <v>8.68595E-4</v>
      </c>
      <c r="P1162" s="1">
        <v>1.595527E-3</v>
      </c>
      <c r="Q1162" s="1">
        <v>1.559817E-3</v>
      </c>
    </row>
    <row r="1163" spans="1:17" x14ac:dyDescent="0.3">
      <c r="A1163" s="1">
        <v>12</v>
      </c>
      <c r="B1163" s="24">
        <f t="shared" si="36"/>
        <v>0.89166666666666661</v>
      </c>
      <c r="C1163" s="23">
        <f t="shared" si="37"/>
        <v>44071</v>
      </c>
      <c r="D1163" s="23">
        <v>44071.891669999997</v>
      </c>
      <c r="E1163" s="1">
        <v>0</v>
      </c>
      <c r="F1163" s="1">
        <v>1.7074449999999999E-3</v>
      </c>
      <c r="G1163" s="1">
        <v>1.36125E-3</v>
      </c>
      <c r="H1163" s="1">
        <v>1.8504859999999999E-3</v>
      </c>
      <c r="I1163" s="1">
        <v>0</v>
      </c>
      <c r="J1163" s="1">
        <v>7.6346900000000002E-4</v>
      </c>
      <c r="K1163" s="1">
        <v>0</v>
      </c>
      <c r="L1163" s="1">
        <v>3.4792600000000001E-3</v>
      </c>
      <c r="M1163" s="1">
        <v>8.27073E-4</v>
      </c>
      <c r="N1163" s="1">
        <v>1.915978E-3</v>
      </c>
      <c r="O1163" s="1">
        <v>4.3423600000000001E-4</v>
      </c>
      <c r="P1163" s="1">
        <v>1.196477E-3</v>
      </c>
      <c r="Q1163" s="1">
        <v>1.559817E-3</v>
      </c>
    </row>
    <row r="1164" spans="1:17" x14ac:dyDescent="0.3">
      <c r="A1164" s="1">
        <v>12</v>
      </c>
      <c r="B1164" s="24">
        <f t="shared" si="36"/>
        <v>0.89236111111111116</v>
      </c>
      <c r="C1164" s="23">
        <f t="shared" si="37"/>
        <v>44071</v>
      </c>
      <c r="D1164" s="23">
        <v>44071.892359999998</v>
      </c>
      <c r="E1164" s="1">
        <v>0</v>
      </c>
      <c r="F1164" s="1">
        <v>1.42267E-3</v>
      </c>
      <c r="G1164" s="1">
        <v>9.0737200000000004E-4</v>
      </c>
      <c r="H1164" s="1">
        <v>1.8504859999999999E-3</v>
      </c>
      <c r="I1164" s="1">
        <v>8.6704999999999996E-4</v>
      </c>
      <c r="J1164" s="1">
        <v>0</v>
      </c>
      <c r="K1164" s="1">
        <v>0</v>
      </c>
      <c r="L1164" s="1">
        <v>4.3496869999999997E-3</v>
      </c>
      <c r="M1164" s="1">
        <v>8.27073E-4</v>
      </c>
      <c r="N1164" s="1">
        <v>2.395309E-3</v>
      </c>
      <c r="O1164" s="1">
        <v>4.3423600000000001E-4</v>
      </c>
      <c r="P1164" s="1">
        <v>1.196477E-3</v>
      </c>
      <c r="Q1164" s="1">
        <v>1.559817E-3</v>
      </c>
    </row>
    <row r="1165" spans="1:17" x14ac:dyDescent="0.3">
      <c r="A1165" s="1">
        <v>12</v>
      </c>
      <c r="B1165" s="24">
        <f t="shared" si="36"/>
        <v>0.8930555555555556</v>
      </c>
      <c r="C1165" s="23">
        <f t="shared" si="37"/>
        <v>44071</v>
      </c>
      <c r="D1165" s="23">
        <v>44071.893060000002</v>
      </c>
      <c r="E1165" s="1">
        <v>0</v>
      </c>
      <c r="F1165" s="1">
        <v>1.42267E-3</v>
      </c>
      <c r="G1165" s="1">
        <v>9.0737200000000004E-4</v>
      </c>
      <c r="H1165" s="1">
        <v>1.8504859999999999E-3</v>
      </c>
      <c r="I1165" s="1">
        <v>0</v>
      </c>
      <c r="J1165" s="1">
        <v>0</v>
      </c>
      <c r="K1165" s="1">
        <v>5.5553799999999995E-4</v>
      </c>
      <c r="L1165" s="1">
        <v>3.4792600000000001E-3</v>
      </c>
      <c r="M1165" s="1">
        <v>0</v>
      </c>
      <c r="N1165" s="1">
        <v>1.915978E-3</v>
      </c>
      <c r="O1165" s="1">
        <v>4.3423600000000001E-4</v>
      </c>
      <c r="P1165" s="1">
        <v>1.196477E-3</v>
      </c>
      <c r="Q1165" s="1">
        <v>1.559817E-3</v>
      </c>
    </row>
    <row r="1166" spans="1:17" x14ac:dyDescent="0.3">
      <c r="A1166" s="1">
        <v>12</v>
      </c>
      <c r="B1166" s="24">
        <f t="shared" si="36"/>
        <v>0.89374999999999993</v>
      </c>
      <c r="C1166" s="23">
        <f t="shared" si="37"/>
        <v>44071</v>
      </c>
      <c r="D1166" s="23">
        <v>44071.893750000003</v>
      </c>
      <c r="E1166" s="1">
        <v>0</v>
      </c>
      <c r="F1166" s="1">
        <v>1.42267E-3</v>
      </c>
      <c r="G1166" s="1">
        <v>9.0737200000000004E-4</v>
      </c>
      <c r="H1166" s="1">
        <v>1.8504859999999999E-3</v>
      </c>
      <c r="I1166" s="1">
        <v>8.6704999999999996E-4</v>
      </c>
      <c r="J1166" s="1">
        <v>0</v>
      </c>
      <c r="K1166" s="1">
        <v>0</v>
      </c>
      <c r="L1166" s="1">
        <v>4.3496869999999997E-3</v>
      </c>
      <c r="M1166" s="1">
        <v>8.27073E-4</v>
      </c>
      <c r="N1166" s="1">
        <v>1.915978E-3</v>
      </c>
      <c r="O1166" s="1">
        <v>4.3423600000000001E-4</v>
      </c>
      <c r="P1166" s="1">
        <v>1.196477E-3</v>
      </c>
      <c r="Q1166" s="1">
        <v>7.7979799999999995E-4</v>
      </c>
    </row>
    <row r="1167" spans="1:17" x14ac:dyDescent="0.3">
      <c r="A1167" s="1">
        <v>12</v>
      </c>
      <c r="B1167" s="24">
        <f t="shared" si="36"/>
        <v>0.89444444444444438</v>
      </c>
      <c r="C1167" s="23">
        <f t="shared" si="37"/>
        <v>44071</v>
      </c>
      <c r="D1167" s="23">
        <v>44071.894439999996</v>
      </c>
      <c r="E1167" s="1">
        <v>0</v>
      </c>
      <c r="F1167" s="1">
        <v>1.42267E-3</v>
      </c>
      <c r="G1167" s="1">
        <v>1.36125E-3</v>
      </c>
      <c r="H1167" s="1">
        <v>1.233484E-3</v>
      </c>
      <c r="I1167" s="1">
        <v>0</v>
      </c>
      <c r="J1167" s="1">
        <v>7.6346900000000002E-4</v>
      </c>
      <c r="K1167" s="1">
        <v>0</v>
      </c>
      <c r="L1167" s="1">
        <v>3.4792600000000001E-3</v>
      </c>
      <c r="M1167" s="1">
        <v>8.27073E-4</v>
      </c>
      <c r="N1167" s="1">
        <v>1.915978E-3</v>
      </c>
      <c r="O1167" s="1">
        <v>4.3423600000000001E-4</v>
      </c>
      <c r="P1167" s="1">
        <v>1.196477E-3</v>
      </c>
      <c r="Q1167" s="1">
        <v>1.559817E-3</v>
      </c>
    </row>
    <row r="1168" spans="1:17" x14ac:dyDescent="0.3">
      <c r="A1168" s="1">
        <v>12</v>
      </c>
      <c r="B1168" s="24">
        <f t="shared" si="36"/>
        <v>0.89513888888888893</v>
      </c>
      <c r="C1168" s="23">
        <f t="shared" si="37"/>
        <v>44071</v>
      </c>
      <c r="D1168" s="23">
        <v>44071.895140000001</v>
      </c>
      <c r="E1168" s="1">
        <v>0</v>
      </c>
      <c r="F1168" s="1">
        <v>1.137976E-3</v>
      </c>
      <c r="G1168" s="1">
        <v>9.0737200000000004E-4</v>
      </c>
      <c r="H1168" s="1">
        <v>1.8504859999999999E-3</v>
      </c>
      <c r="I1168" s="1">
        <v>8.6704999999999996E-4</v>
      </c>
      <c r="J1168" s="1">
        <v>0</v>
      </c>
      <c r="K1168" s="1">
        <v>0</v>
      </c>
      <c r="L1168" s="1">
        <v>2.6090779999999999E-3</v>
      </c>
      <c r="M1168" s="1">
        <v>0</v>
      </c>
      <c r="N1168" s="1">
        <v>1.915978E-3</v>
      </c>
      <c r="O1168" s="1">
        <v>4.3423600000000001E-4</v>
      </c>
      <c r="P1168" s="1">
        <v>1.196477E-3</v>
      </c>
      <c r="Q1168" s="1">
        <v>7.7979799999999995E-4</v>
      </c>
    </row>
    <row r="1169" spans="1:17" x14ac:dyDescent="0.3">
      <c r="A1169" s="1">
        <v>12</v>
      </c>
      <c r="B1169" s="24">
        <f t="shared" si="36"/>
        <v>0.89583333333333337</v>
      </c>
      <c r="C1169" s="23">
        <f t="shared" si="37"/>
        <v>44071</v>
      </c>
      <c r="D1169" s="23">
        <v>44071.895830000001</v>
      </c>
      <c r="E1169" s="1">
        <v>0</v>
      </c>
      <c r="F1169" s="1">
        <v>1.42267E-3</v>
      </c>
      <c r="G1169" s="1">
        <v>9.0737200000000004E-4</v>
      </c>
      <c r="H1169" s="1">
        <v>1.233484E-3</v>
      </c>
      <c r="I1169" s="1">
        <v>0</v>
      </c>
      <c r="J1169" s="1">
        <v>0</v>
      </c>
      <c r="K1169" s="1">
        <v>5.5553799999999995E-4</v>
      </c>
      <c r="L1169" s="1">
        <v>3.4792600000000001E-3</v>
      </c>
      <c r="M1169" s="1">
        <v>8.27073E-4</v>
      </c>
      <c r="N1169" s="1">
        <v>1.915978E-3</v>
      </c>
      <c r="O1169" s="1">
        <v>4.3423600000000001E-4</v>
      </c>
      <c r="P1169" s="1">
        <v>7.97539E-4</v>
      </c>
      <c r="Q1169" s="1">
        <v>1.559817E-3</v>
      </c>
    </row>
    <row r="1170" spans="1:17" x14ac:dyDescent="0.3">
      <c r="A1170" s="1">
        <v>12</v>
      </c>
      <c r="B1170" s="24">
        <f t="shared" si="36"/>
        <v>0.8965277777777777</v>
      </c>
      <c r="C1170" s="23">
        <f t="shared" si="37"/>
        <v>44071</v>
      </c>
      <c r="D1170" s="23">
        <v>44071.896529999998</v>
      </c>
      <c r="E1170" s="1">
        <v>0</v>
      </c>
      <c r="F1170" s="1">
        <v>1.42267E-3</v>
      </c>
      <c r="G1170" s="1">
        <v>9.0737200000000004E-4</v>
      </c>
      <c r="H1170" s="1">
        <v>1.233484E-3</v>
      </c>
      <c r="I1170" s="1">
        <v>0</v>
      </c>
      <c r="J1170" s="1">
        <v>0</v>
      </c>
      <c r="K1170" s="1">
        <v>0</v>
      </c>
      <c r="L1170" s="1">
        <v>3.4792600000000001E-3</v>
      </c>
      <c r="M1170" s="1">
        <v>0</v>
      </c>
      <c r="N1170" s="1">
        <v>1.915978E-3</v>
      </c>
      <c r="O1170" s="1">
        <v>4.3423600000000001E-4</v>
      </c>
      <c r="P1170" s="1">
        <v>7.97539E-4</v>
      </c>
      <c r="Q1170" s="1">
        <v>7.7979799999999995E-4</v>
      </c>
    </row>
    <row r="1171" spans="1:17" x14ac:dyDescent="0.3">
      <c r="A1171" s="1">
        <v>12</v>
      </c>
      <c r="B1171" s="24">
        <f t="shared" si="36"/>
        <v>0.89722222222222225</v>
      </c>
      <c r="C1171" s="23">
        <f t="shared" si="37"/>
        <v>44071</v>
      </c>
      <c r="D1171" s="23">
        <v>44071.897219999999</v>
      </c>
      <c r="E1171" s="1">
        <v>0</v>
      </c>
      <c r="F1171" s="1">
        <v>1.42267E-3</v>
      </c>
      <c r="G1171" s="1">
        <v>9.0737200000000004E-4</v>
      </c>
      <c r="H1171" s="1">
        <v>1.233484E-3</v>
      </c>
      <c r="I1171" s="1">
        <v>8.6704999999999996E-4</v>
      </c>
      <c r="J1171" s="1">
        <v>7.6346900000000002E-4</v>
      </c>
      <c r="K1171" s="1">
        <v>0</v>
      </c>
      <c r="L1171" s="1">
        <v>3.4792600000000001E-3</v>
      </c>
      <c r="M1171" s="1">
        <v>8.27073E-4</v>
      </c>
      <c r="N1171" s="1">
        <v>1.436781E-3</v>
      </c>
      <c r="O1171" s="1">
        <v>4.3423600000000001E-4</v>
      </c>
      <c r="P1171" s="1">
        <v>7.97539E-4</v>
      </c>
      <c r="Q1171" s="1">
        <v>1.559817E-3</v>
      </c>
    </row>
    <row r="1172" spans="1:17" x14ac:dyDescent="0.3">
      <c r="A1172" s="1">
        <v>12</v>
      </c>
      <c r="B1172" s="24">
        <f t="shared" si="36"/>
        <v>0.8979166666666667</v>
      </c>
      <c r="C1172" s="23">
        <f t="shared" si="37"/>
        <v>44071</v>
      </c>
      <c r="D1172" s="23">
        <v>44071.897920000003</v>
      </c>
      <c r="E1172" s="1">
        <v>0</v>
      </c>
      <c r="F1172" s="1">
        <v>1.42267E-3</v>
      </c>
      <c r="G1172" s="1">
        <v>4.5362199999999999E-4</v>
      </c>
      <c r="H1172" s="1">
        <v>1.233484E-3</v>
      </c>
      <c r="I1172" s="1">
        <v>0</v>
      </c>
      <c r="J1172" s="1">
        <v>0</v>
      </c>
      <c r="K1172" s="1">
        <v>0</v>
      </c>
      <c r="L1172" s="1">
        <v>3.4792600000000001E-3</v>
      </c>
      <c r="M1172" s="1">
        <v>8.27073E-4</v>
      </c>
      <c r="N1172" s="1">
        <v>1.436781E-3</v>
      </c>
      <c r="O1172" s="1">
        <v>4.3423600000000001E-4</v>
      </c>
      <c r="P1172" s="1">
        <v>7.97539E-4</v>
      </c>
      <c r="Q1172" s="1">
        <v>7.7979799999999995E-4</v>
      </c>
    </row>
    <row r="1173" spans="1:17" x14ac:dyDescent="0.3">
      <c r="A1173" s="1">
        <v>12</v>
      </c>
      <c r="B1173" s="24">
        <f t="shared" si="36"/>
        <v>0.89861111111111114</v>
      </c>
      <c r="C1173" s="23">
        <f t="shared" si="37"/>
        <v>44071</v>
      </c>
      <c r="D1173" s="23">
        <v>44071.898609999997</v>
      </c>
      <c r="E1173" s="1">
        <v>0</v>
      </c>
      <c r="F1173" s="1">
        <v>1.42267E-3</v>
      </c>
      <c r="G1173" s="1">
        <v>9.0737200000000004E-4</v>
      </c>
      <c r="H1173" s="1">
        <v>1.233484E-3</v>
      </c>
      <c r="I1173" s="1">
        <v>0</v>
      </c>
      <c r="J1173" s="1">
        <v>0</v>
      </c>
      <c r="K1173" s="1">
        <v>5.5553799999999995E-4</v>
      </c>
      <c r="L1173" s="1">
        <v>2.6090779999999999E-3</v>
      </c>
      <c r="M1173" s="1">
        <v>0</v>
      </c>
      <c r="N1173" s="1">
        <v>1.915978E-3</v>
      </c>
      <c r="O1173" s="1">
        <v>4.3423600000000001E-4</v>
      </c>
      <c r="P1173" s="1">
        <v>3.9871299999999998E-4</v>
      </c>
      <c r="Q1173" s="1">
        <v>1.559817E-3</v>
      </c>
    </row>
    <row r="1174" spans="1:17" x14ac:dyDescent="0.3">
      <c r="A1174" s="1">
        <v>12</v>
      </c>
      <c r="B1174" s="24">
        <f t="shared" si="36"/>
        <v>0.89930555555555547</v>
      </c>
      <c r="C1174" s="23">
        <f t="shared" si="37"/>
        <v>44071</v>
      </c>
      <c r="D1174" s="23">
        <v>44071.899310000001</v>
      </c>
      <c r="E1174" s="1">
        <v>0</v>
      </c>
      <c r="F1174" s="1">
        <v>1.137976E-3</v>
      </c>
      <c r="G1174" s="1">
        <v>9.0737200000000004E-4</v>
      </c>
      <c r="H1174" s="1">
        <v>1.233484E-3</v>
      </c>
      <c r="I1174" s="1">
        <v>8.6704999999999996E-4</v>
      </c>
      <c r="J1174" s="1">
        <v>0</v>
      </c>
      <c r="K1174" s="1">
        <v>0</v>
      </c>
      <c r="L1174" s="1">
        <v>2.6090779999999999E-3</v>
      </c>
      <c r="M1174" s="1">
        <v>8.27073E-4</v>
      </c>
      <c r="N1174" s="1">
        <v>1.436781E-3</v>
      </c>
      <c r="O1174" s="1">
        <v>4.3423600000000001E-4</v>
      </c>
      <c r="P1174" s="1">
        <v>7.97539E-4</v>
      </c>
      <c r="Q1174" s="1">
        <v>7.7979799999999995E-4</v>
      </c>
    </row>
    <row r="1175" spans="1:17" x14ac:dyDescent="0.3">
      <c r="A1175" s="1">
        <v>12</v>
      </c>
      <c r="B1175" s="24">
        <f t="shared" si="36"/>
        <v>0.9</v>
      </c>
      <c r="C1175" s="23">
        <f t="shared" si="37"/>
        <v>44071</v>
      </c>
      <c r="D1175" s="23">
        <v>44071.9</v>
      </c>
      <c r="E1175" s="1">
        <v>0</v>
      </c>
      <c r="F1175" s="1">
        <v>1.42267E-3</v>
      </c>
      <c r="G1175" s="1">
        <v>9.0737200000000004E-4</v>
      </c>
      <c r="H1175" s="1">
        <v>6.1665500000000002E-4</v>
      </c>
      <c r="I1175" s="1">
        <v>0</v>
      </c>
      <c r="J1175" s="1">
        <v>7.6346900000000002E-4</v>
      </c>
      <c r="K1175" s="1">
        <v>0</v>
      </c>
      <c r="L1175" s="1">
        <v>2.6090779999999999E-3</v>
      </c>
      <c r="M1175" s="1">
        <v>0</v>
      </c>
      <c r="N1175" s="1">
        <v>1.436781E-3</v>
      </c>
      <c r="O1175" s="1">
        <v>4.3423600000000001E-4</v>
      </c>
      <c r="P1175" s="1">
        <v>3.9871299999999998E-4</v>
      </c>
      <c r="Q1175" s="1">
        <v>7.7979799999999995E-4</v>
      </c>
    </row>
    <row r="1176" spans="1:17" x14ac:dyDescent="0.3">
      <c r="A1176" s="1">
        <v>12</v>
      </c>
      <c r="B1176" s="24">
        <f t="shared" si="36"/>
        <v>0.90069444444444446</v>
      </c>
      <c r="C1176" s="23">
        <f t="shared" si="37"/>
        <v>44071</v>
      </c>
      <c r="D1176" s="23">
        <v>44071.900690000002</v>
      </c>
      <c r="E1176" s="1">
        <v>0</v>
      </c>
      <c r="F1176" s="1">
        <v>1.137976E-3</v>
      </c>
      <c r="G1176" s="1">
        <v>4.5362199999999999E-4</v>
      </c>
      <c r="H1176" s="1">
        <v>1.233484E-3</v>
      </c>
      <c r="I1176" s="1">
        <v>0</v>
      </c>
      <c r="J1176" s="1">
        <v>0</v>
      </c>
      <c r="K1176" s="1">
        <v>0</v>
      </c>
      <c r="L1176" s="1">
        <v>2.6090779999999999E-3</v>
      </c>
      <c r="M1176" s="1">
        <v>8.27073E-4</v>
      </c>
      <c r="N1176" s="1">
        <v>1.436781E-3</v>
      </c>
      <c r="O1176" s="1">
        <v>0</v>
      </c>
      <c r="P1176" s="1">
        <v>3.9871299999999998E-4</v>
      </c>
      <c r="Q1176" s="1">
        <v>1.559817E-3</v>
      </c>
    </row>
    <row r="1177" spans="1:17" x14ac:dyDescent="0.3">
      <c r="A1177" s="1">
        <v>12</v>
      </c>
      <c r="B1177" s="24">
        <f t="shared" si="36"/>
        <v>0.90138888888888891</v>
      </c>
      <c r="C1177" s="23">
        <f t="shared" si="37"/>
        <v>44071</v>
      </c>
      <c r="D1177" s="23">
        <v>44071.901389999999</v>
      </c>
      <c r="E1177" s="1">
        <v>0</v>
      </c>
      <c r="F1177" s="1">
        <v>1.137976E-3</v>
      </c>
      <c r="G1177" s="1">
        <v>9.0737200000000004E-4</v>
      </c>
      <c r="H1177" s="1">
        <v>1.233484E-3</v>
      </c>
      <c r="I1177" s="1">
        <v>0</v>
      </c>
      <c r="J1177" s="1">
        <v>0</v>
      </c>
      <c r="K1177" s="1">
        <v>0</v>
      </c>
      <c r="L1177" s="1">
        <v>1.739141E-3</v>
      </c>
      <c r="M1177" s="1">
        <v>0</v>
      </c>
      <c r="N1177" s="1">
        <v>9.57719E-4</v>
      </c>
      <c r="O1177" s="1">
        <v>4.3423600000000001E-4</v>
      </c>
      <c r="P1177" s="1">
        <v>3.9871299999999998E-4</v>
      </c>
      <c r="Q1177" s="1">
        <v>7.7979799999999995E-4</v>
      </c>
    </row>
    <row r="1178" spans="1:17" x14ac:dyDescent="0.3">
      <c r="A1178" s="1">
        <v>12</v>
      </c>
      <c r="B1178" s="24">
        <f t="shared" si="36"/>
        <v>0.90208333333333324</v>
      </c>
      <c r="C1178" s="23">
        <f t="shared" si="37"/>
        <v>44071</v>
      </c>
      <c r="D1178" s="23">
        <v>44071.90208</v>
      </c>
      <c r="E1178" s="1">
        <v>0</v>
      </c>
      <c r="F1178" s="1">
        <v>1.137976E-3</v>
      </c>
      <c r="G1178" s="1">
        <v>9.0737200000000004E-4</v>
      </c>
      <c r="H1178" s="1">
        <v>6.1665500000000002E-4</v>
      </c>
      <c r="I1178" s="1">
        <v>8.6704999999999996E-4</v>
      </c>
      <c r="J1178" s="1">
        <v>0</v>
      </c>
      <c r="K1178" s="1">
        <v>5.5553799999999995E-4</v>
      </c>
      <c r="L1178" s="1">
        <v>1.739141E-3</v>
      </c>
      <c r="M1178" s="1">
        <v>8.27073E-4</v>
      </c>
      <c r="N1178" s="1">
        <v>1.436781E-3</v>
      </c>
      <c r="O1178" s="1">
        <v>4.3423600000000001E-4</v>
      </c>
      <c r="P1178" s="1">
        <v>7.97539E-4</v>
      </c>
      <c r="Q1178" s="1">
        <v>1.559817E-3</v>
      </c>
    </row>
    <row r="1179" spans="1:17" x14ac:dyDescent="0.3">
      <c r="A1179" s="1">
        <v>12</v>
      </c>
      <c r="B1179" s="24">
        <f t="shared" si="36"/>
        <v>0.90277777777777779</v>
      </c>
      <c r="C1179" s="23">
        <f t="shared" si="37"/>
        <v>44071</v>
      </c>
      <c r="D1179" s="23">
        <v>44071.902779999997</v>
      </c>
      <c r="E1179" s="1">
        <v>0</v>
      </c>
      <c r="F1179" s="1">
        <v>1.137976E-3</v>
      </c>
      <c r="G1179" s="1">
        <v>4.5362199999999999E-4</v>
      </c>
      <c r="H1179" s="1">
        <v>1.233484E-3</v>
      </c>
      <c r="I1179" s="1">
        <v>0</v>
      </c>
      <c r="J1179" s="1">
        <v>7.6346900000000002E-4</v>
      </c>
      <c r="K1179" s="1">
        <v>0</v>
      </c>
      <c r="L1179" s="1">
        <v>2.6090779999999999E-3</v>
      </c>
      <c r="M1179" s="1">
        <v>0</v>
      </c>
      <c r="N1179" s="1">
        <v>1.436781E-3</v>
      </c>
      <c r="O1179" s="1">
        <v>4.3423600000000001E-4</v>
      </c>
      <c r="P1179" s="1">
        <v>0</v>
      </c>
      <c r="Q1179" s="1">
        <v>7.7979799999999995E-4</v>
      </c>
    </row>
    <row r="1180" spans="1:17" x14ac:dyDescent="0.3">
      <c r="A1180" s="1">
        <v>12</v>
      </c>
      <c r="B1180" s="24">
        <f t="shared" si="36"/>
        <v>0.90347222222222223</v>
      </c>
      <c r="C1180" s="23">
        <f t="shared" si="37"/>
        <v>44071</v>
      </c>
      <c r="D1180" s="23">
        <v>44071.903469999997</v>
      </c>
      <c r="E1180" s="1">
        <v>0</v>
      </c>
      <c r="F1180" s="1">
        <v>8.5336199999999998E-4</v>
      </c>
      <c r="G1180" s="1">
        <v>9.0737200000000004E-4</v>
      </c>
      <c r="H1180" s="1">
        <v>6.1665500000000002E-4</v>
      </c>
      <c r="I1180" s="1">
        <v>0</v>
      </c>
      <c r="J1180" s="1">
        <v>0</v>
      </c>
      <c r="K1180" s="1">
        <v>0</v>
      </c>
      <c r="L1180" s="1">
        <v>2.6090779999999999E-3</v>
      </c>
      <c r="M1180" s="1">
        <v>8.27073E-4</v>
      </c>
      <c r="N1180" s="1">
        <v>9.57719E-4</v>
      </c>
      <c r="O1180" s="1">
        <v>4.3423600000000001E-4</v>
      </c>
      <c r="P1180" s="1">
        <v>3.9871299999999998E-4</v>
      </c>
      <c r="Q1180" s="1">
        <v>1.559817E-3</v>
      </c>
    </row>
    <row r="1181" spans="1:17" x14ac:dyDescent="0.3">
      <c r="A1181" s="1">
        <v>12</v>
      </c>
      <c r="B1181" s="24">
        <f t="shared" si="36"/>
        <v>0.90416666666666667</v>
      </c>
      <c r="C1181" s="23">
        <f t="shared" si="37"/>
        <v>44071</v>
      </c>
      <c r="D1181" s="23">
        <v>44071.904170000002</v>
      </c>
      <c r="E1181" s="1">
        <v>0</v>
      </c>
      <c r="F1181" s="1">
        <v>1.137976E-3</v>
      </c>
      <c r="G1181" s="1">
        <v>4.5362199999999999E-4</v>
      </c>
      <c r="H1181" s="1">
        <v>1.233484E-3</v>
      </c>
      <c r="I1181" s="1">
        <v>0</v>
      </c>
      <c r="J1181" s="1">
        <v>0</v>
      </c>
      <c r="K1181" s="1">
        <v>0</v>
      </c>
      <c r="L1181" s="1">
        <v>1.739141E-3</v>
      </c>
      <c r="M1181" s="1">
        <v>0</v>
      </c>
      <c r="N1181" s="1">
        <v>1.436781E-3</v>
      </c>
      <c r="O1181" s="1">
        <v>0</v>
      </c>
      <c r="P1181" s="1">
        <v>3.9871299999999998E-4</v>
      </c>
      <c r="Q1181" s="1">
        <v>7.7979799999999995E-4</v>
      </c>
    </row>
    <row r="1182" spans="1:17" x14ac:dyDescent="0.3">
      <c r="A1182" s="1">
        <v>12</v>
      </c>
      <c r="B1182" s="24">
        <f t="shared" si="36"/>
        <v>0.90486111111111101</v>
      </c>
      <c r="C1182" s="23">
        <f t="shared" si="37"/>
        <v>44071</v>
      </c>
      <c r="D1182" s="23">
        <v>44071.904860000002</v>
      </c>
      <c r="E1182" s="1">
        <v>0</v>
      </c>
      <c r="F1182" s="1">
        <v>1.42267E-3</v>
      </c>
      <c r="G1182" s="1">
        <v>9.0737200000000004E-4</v>
      </c>
      <c r="H1182" s="1">
        <v>6.1665500000000002E-4</v>
      </c>
      <c r="I1182" s="1">
        <v>8.6704999999999996E-4</v>
      </c>
      <c r="J1182" s="1">
        <v>0</v>
      </c>
      <c r="K1182" s="1">
        <v>5.5553799999999995E-4</v>
      </c>
      <c r="L1182" s="1">
        <v>2.6090779999999999E-3</v>
      </c>
      <c r="M1182" s="1">
        <v>8.27073E-4</v>
      </c>
      <c r="N1182" s="1">
        <v>9.57719E-4</v>
      </c>
      <c r="O1182" s="1">
        <v>4.3423600000000001E-4</v>
      </c>
      <c r="P1182" s="1">
        <v>3.9871299999999998E-4</v>
      </c>
      <c r="Q1182" s="1">
        <v>7.7979799999999995E-4</v>
      </c>
    </row>
    <row r="1183" spans="1:17" x14ac:dyDescent="0.3">
      <c r="A1183" s="1">
        <v>12</v>
      </c>
      <c r="B1183" s="24">
        <f t="shared" si="36"/>
        <v>0.90555555555555556</v>
      </c>
      <c r="C1183" s="23">
        <f t="shared" si="37"/>
        <v>44071</v>
      </c>
      <c r="D1183" s="23">
        <v>44071.905559999999</v>
      </c>
      <c r="E1183" s="1">
        <v>0</v>
      </c>
      <c r="F1183" s="1">
        <v>1.137976E-3</v>
      </c>
      <c r="G1183" s="1">
        <v>4.5362199999999999E-4</v>
      </c>
      <c r="H1183" s="1">
        <v>1.233484E-3</v>
      </c>
      <c r="I1183" s="1">
        <v>0</v>
      </c>
      <c r="J1183" s="1">
        <v>0</v>
      </c>
      <c r="K1183" s="1">
        <v>0</v>
      </c>
      <c r="L1183" s="1">
        <v>2.6090779999999999E-3</v>
      </c>
      <c r="M1183" s="1">
        <v>0</v>
      </c>
      <c r="N1183" s="1">
        <v>9.57719E-4</v>
      </c>
      <c r="O1183" s="1">
        <v>4.3423600000000001E-4</v>
      </c>
      <c r="P1183" s="1">
        <v>3.9871299999999998E-4</v>
      </c>
      <c r="Q1183" s="1">
        <v>1.559817E-3</v>
      </c>
    </row>
    <row r="1184" spans="1:17" x14ac:dyDescent="0.3">
      <c r="A1184" s="1">
        <v>12</v>
      </c>
      <c r="B1184" s="24">
        <f t="shared" si="36"/>
        <v>0.90625</v>
      </c>
      <c r="C1184" s="23">
        <f t="shared" si="37"/>
        <v>44071</v>
      </c>
      <c r="D1184" s="23">
        <v>44071.90625</v>
      </c>
      <c r="E1184" s="1">
        <v>5.1440235000000001E-2</v>
      </c>
      <c r="F1184" s="1">
        <v>1.137976E-3</v>
      </c>
      <c r="G1184" s="1">
        <v>9.0737200000000004E-4</v>
      </c>
      <c r="H1184" s="1">
        <v>6.1665500000000002E-4</v>
      </c>
      <c r="I1184" s="1">
        <v>0</v>
      </c>
      <c r="J1184" s="1">
        <v>7.6346900000000002E-4</v>
      </c>
      <c r="K1184" s="1">
        <v>0</v>
      </c>
      <c r="L1184" s="1">
        <v>1.739141E-3</v>
      </c>
      <c r="M1184" s="1">
        <v>0</v>
      </c>
      <c r="N1184" s="1">
        <v>9.57719E-4</v>
      </c>
      <c r="O1184" s="1">
        <v>4.3423600000000001E-4</v>
      </c>
      <c r="P1184" s="1">
        <v>3.9871299999999998E-4</v>
      </c>
      <c r="Q1184" s="1">
        <v>7.7979799999999995E-4</v>
      </c>
    </row>
    <row r="1185" spans="1:17" x14ac:dyDescent="0.3">
      <c r="A1185" s="1">
        <v>12</v>
      </c>
      <c r="B1185" s="24">
        <f t="shared" si="36"/>
        <v>0.90694444444444444</v>
      </c>
      <c r="C1185" s="23">
        <f t="shared" si="37"/>
        <v>44071</v>
      </c>
      <c r="D1185" s="23">
        <v>44071.906940000001</v>
      </c>
      <c r="E1185" s="1">
        <v>5.1440235000000001E-2</v>
      </c>
      <c r="F1185" s="1">
        <v>1.137976E-3</v>
      </c>
      <c r="G1185" s="1">
        <v>4.5362199999999999E-4</v>
      </c>
      <c r="H1185" s="1">
        <v>1.233484E-3</v>
      </c>
      <c r="I1185" s="1">
        <v>0</v>
      </c>
      <c r="J1185" s="1">
        <v>0</v>
      </c>
      <c r="K1185" s="1">
        <v>0</v>
      </c>
      <c r="L1185" s="1">
        <v>2.6090779999999999E-3</v>
      </c>
      <c r="M1185" s="1">
        <v>8.27073E-4</v>
      </c>
      <c r="N1185" s="1">
        <v>9.57719E-4</v>
      </c>
      <c r="O1185" s="1">
        <v>0</v>
      </c>
      <c r="P1185" s="1">
        <v>3.9871299999999998E-4</v>
      </c>
      <c r="Q1185" s="1">
        <v>7.7979799999999995E-4</v>
      </c>
    </row>
    <row r="1186" spans="1:17" x14ac:dyDescent="0.3">
      <c r="A1186" s="1">
        <v>12</v>
      </c>
      <c r="B1186" s="24">
        <f t="shared" si="36"/>
        <v>0.90763888888888899</v>
      </c>
      <c r="C1186" s="23">
        <f t="shared" si="37"/>
        <v>44071</v>
      </c>
      <c r="D1186" s="23">
        <v>44071.907639999998</v>
      </c>
      <c r="E1186" s="1">
        <v>0</v>
      </c>
      <c r="F1186" s="1">
        <v>1.137976E-3</v>
      </c>
      <c r="G1186" s="1">
        <v>4.5362199999999999E-4</v>
      </c>
      <c r="H1186" s="1">
        <v>6.1665500000000002E-4</v>
      </c>
      <c r="I1186" s="1">
        <v>8.6704999999999996E-4</v>
      </c>
      <c r="J1186" s="1">
        <v>0</v>
      </c>
      <c r="K1186" s="1">
        <v>0</v>
      </c>
      <c r="L1186" s="1">
        <v>2.6090779999999999E-3</v>
      </c>
      <c r="M1186" s="1">
        <v>0</v>
      </c>
      <c r="N1186" s="1">
        <v>9.57719E-4</v>
      </c>
      <c r="O1186" s="1">
        <v>4.3423600000000001E-4</v>
      </c>
      <c r="P1186" s="1">
        <v>0</v>
      </c>
      <c r="Q1186" s="1">
        <v>7.7979799999999995E-4</v>
      </c>
    </row>
    <row r="1187" spans="1:17" x14ac:dyDescent="0.3">
      <c r="A1187" s="1">
        <v>12</v>
      </c>
      <c r="B1187" s="24">
        <f t="shared" si="36"/>
        <v>0.90833333333333333</v>
      </c>
      <c r="C1187" s="23">
        <f t="shared" si="37"/>
        <v>44071</v>
      </c>
      <c r="D1187" s="23">
        <v>44071.908329999998</v>
      </c>
      <c r="E1187" s="1">
        <v>0</v>
      </c>
      <c r="F1187" s="1">
        <v>1.137976E-3</v>
      </c>
      <c r="G1187" s="1">
        <v>9.0737200000000004E-4</v>
      </c>
      <c r="H1187" s="1">
        <v>1.233484E-3</v>
      </c>
      <c r="I1187" s="1">
        <v>0</v>
      </c>
      <c r="J1187" s="1">
        <v>0</v>
      </c>
      <c r="K1187" s="1">
        <v>0</v>
      </c>
      <c r="L1187" s="1">
        <v>4.3496869999999997E-3</v>
      </c>
      <c r="M1187" s="1">
        <v>8.27073E-4</v>
      </c>
      <c r="N1187" s="1">
        <v>9.57719E-4</v>
      </c>
      <c r="O1187" s="1">
        <v>4.3423600000000001E-4</v>
      </c>
      <c r="P1187" s="1">
        <v>3.9871299999999998E-4</v>
      </c>
      <c r="Q1187" s="1">
        <v>1.559817E-3</v>
      </c>
    </row>
    <row r="1188" spans="1:17" x14ac:dyDescent="0.3">
      <c r="A1188" s="1">
        <v>12</v>
      </c>
      <c r="B1188" s="24">
        <f t="shared" si="36"/>
        <v>0.90902777777777777</v>
      </c>
      <c r="C1188" s="23">
        <f t="shared" si="37"/>
        <v>44071</v>
      </c>
      <c r="D1188" s="23">
        <v>44071.909030000003</v>
      </c>
      <c r="E1188" s="1">
        <v>0</v>
      </c>
      <c r="F1188" s="1">
        <v>1.137976E-3</v>
      </c>
      <c r="G1188" s="1">
        <v>4.5362199999999999E-4</v>
      </c>
      <c r="H1188" s="1">
        <v>6.1665500000000002E-4</v>
      </c>
      <c r="I1188" s="1">
        <v>0</v>
      </c>
      <c r="J1188" s="1">
        <v>7.6346900000000002E-4</v>
      </c>
      <c r="K1188" s="1">
        <v>5.5553799999999995E-4</v>
      </c>
      <c r="L1188" s="1">
        <v>4.3496869999999997E-3</v>
      </c>
      <c r="M1188" s="1">
        <v>0</v>
      </c>
      <c r="N1188" s="1">
        <v>9.57719E-4</v>
      </c>
      <c r="O1188" s="1">
        <v>4.3423600000000001E-4</v>
      </c>
      <c r="P1188" s="1">
        <v>3.9871299999999998E-4</v>
      </c>
      <c r="Q1188" s="1">
        <v>7.7979799999999995E-4</v>
      </c>
    </row>
    <row r="1189" spans="1:17" x14ac:dyDescent="0.3">
      <c r="A1189" s="1">
        <v>12</v>
      </c>
      <c r="B1189" s="24">
        <f t="shared" si="36"/>
        <v>0.90972222222222221</v>
      </c>
      <c r="C1189" s="23">
        <f t="shared" si="37"/>
        <v>44071</v>
      </c>
      <c r="D1189" s="23">
        <v>44071.909720000003</v>
      </c>
      <c r="E1189" s="1">
        <v>0</v>
      </c>
      <c r="F1189" s="1">
        <v>1.137976E-3</v>
      </c>
      <c r="G1189" s="1">
        <v>4.5362199999999999E-4</v>
      </c>
      <c r="H1189" s="1">
        <v>6.1665500000000002E-4</v>
      </c>
      <c r="I1189" s="1">
        <v>0</v>
      </c>
      <c r="J1189" s="1">
        <v>0</v>
      </c>
      <c r="K1189" s="1">
        <v>0</v>
      </c>
      <c r="L1189" s="1">
        <v>5.2203579999999996E-3</v>
      </c>
      <c r="M1189" s="1">
        <v>8.27073E-4</v>
      </c>
      <c r="N1189" s="1">
        <v>9.57719E-4</v>
      </c>
      <c r="O1189" s="1">
        <v>4.3423600000000001E-4</v>
      </c>
      <c r="P1189" s="1">
        <v>3.9871299999999998E-4</v>
      </c>
      <c r="Q1189" s="1">
        <v>7.7979799999999995E-4</v>
      </c>
    </row>
    <row r="1190" spans="1:17" x14ac:dyDescent="0.3">
      <c r="A1190" s="1">
        <v>12</v>
      </c>
      <c r="B1190" s="24">
        <f t="shared" si="36"/>
        <v>0.91041666666666676</v>
      </c>
      <c r="C1190" s="23">
        <f t="shared" si="37"/>
        <v>44071</v>
      </c>
      <c r="D1190" s="23">
        <v>44071.91042</v>
      </c>
      <c r="E1190" s="1">
        <v>0</v>
      </c>
      <c r="F1190" s="1">
        <v>1.137976E-3</v>
      </c>
      <c r="G1190" s="1">
        <v>4.5362199999999999E-4</v>
      </c>
      <c r="H1190" s="1">
        <v>1.233484E-3</v>
      </c>
      <c r="I1190" s="1">
        <v>0</v>
      </c>
      <c r="J1190" s="1">
        <v>0</v>
      </c>
      <c r="K1190" s="1">
        <v>0</v>
      </c>
      <c r="L1190" s="1">
        <v>5.2203579999999996E-3</v>
      </c>
      <c r="M1190" s="1">
        <v>0</v>
      </c>
      <c r="N1190" s="1">
        <v>9.57719E-4</v>
      </c>
      <c r="O1190" s="1">
        <v>0</v>
      </c>
      <c r="P1190" s="1">
        <v>3.9871299999999998E-4</v>
      </c>
      <c r="Q1190" s="1">
        <v>7.7979799999999995E-4</v>
      </c>
    </row>
    <row r="1191" spans="1:17" x14ac:dyDescent="0.3">
      <c r="A1191" s="1">
        <v>12</v>
      </c>
      <c r="B1191" s="24">
        <f t="shared" si="36"/>
        <v>0.91111111111111109</v>
      </c>
      <c r="C1191" s="23">
        <f t="shared" si="37"/>
        <v>44071</v>
      </c>
      <c r="D1191" s="23">
        <v>44071.911110000001</v>
      </c>
      <c r="E1191" s="1">
        <v>0</v>
      </c>
      <c r="F1191" s="1">
        <v>1.42267E-3</v>
      </c>
      <c r="G1191" s="1">
        <v>9.0737200000000004E-4</v>
      </c>
      <c r="H1191" s="1">
        <v>6.1665500000000002E-4</v>
      </c>
      <c r="I1191" s="1">
        <v>8.6704999999999996E-4</v>
      </c>
      <c r="J1191" s="1">
        <v>0</v>
      </c>
      <c r="K1191" s="1">
        <v>0</v>
      </c>
      <c r="L1191" s="1">
        <v>5.2203579999999996E-3</v>
      </c>
      <c r="M1191" s="1">
        <v>0</v>
      </c>
      <c r="N1191" s="1">
        <v>4.7879200000000002E-4</v>
      </c>
      <c r="O1191" s="1">
        <v>4.3423600000000001E-4</v>
      </c>
      <c r="P1191" s="1">
        <v>0</v>
      </c>
      <c r="Q1191" s="1">
        <v>7.7979799999999995E-4</v>
      </c>
    </row>
    <row r="1192" spans="1:17" x14ac:dyDescent="0.3">
      <c r="A1192" s="1">
        <v>12</v>
      </c>
      <c r="B1192" s="24">
        <f t="shared" si="36"/>
        <v>0.91180555555555554</v>
      </c>
      <c r="C1192" s="23">
        <f t="shared" si="37"/>
        <v>44071</v>
      </c>
      <c r="D1192" s="23">
        <v>44071.911809999998</v>
      </c>
      <c r="E1192" s="1">
        <v>0</v>
      </c>
      <c r="F1192" s="1">
        <v>1.137976E-3</v>
      </c>
      <c r="G1192" s="1">
        <v>4.5362199999999999E-4</v>
      </c>
      <c r="H1192" s="1">
        <v>6.1665500000000002E-4</v>
      </c>
      <c r="I1192" s="1">
        <v>0</v>
      </c>
      <c r="J1192" s="1">
        <v>0</v>
      </c>
      <c r="K1192" s="1">
        <v>0</v>
      </c>
      <c r="L1192" s="1">
        <v>3.4792600000000001E-3</v>
      </c>
      <c r="M1192" s="1">
        <v>8.27073E-4</v>
      </c>
      <c r="N1192" s="1">
        <v>9.57719E-4</v>
      </c>
      <c r="O1192" s="1">
        <v>4.3423600000000001E-4</v>
      </c>
      <c r="P1192" s="1">
        <v>3.9871299999999998E-4</v>
      </c>
      <c r="Q1192" s="1">
        <v>7.7979799999999995E-4</v>
      </c>
    </row>
    <row r="1193" spans="1:17" x14ac:dyDescent="0.3">
      <c r="A1193" s="1">
        <v>12</v>
      </c>
      <c r="B1193" s="24">
        <f t="shared" si="36"/>
        <v>0.91249999999999998</v>
      </c>
      <c r="C1193" s="23">
        <f t="shared" si="37"/>
        <v>44071</v>
      </c>
      <c r="D1193" s="23">
        <v>44071.912499999999</v>
      </c>
      <c r="E1193" s="1">
        <v>5.1440235000000001E-2</v>
      </c>
      <c r="F1193" s="1">
        <v>1.42267E-3</v>
      </c>
      <c r="G1193" s="1">
        <v>4.5362199999999999E-4</v>
      </c>
      <c r="H1193" s="1">
        <v>6.1665500000000002E-4</v>
      </c>
      <c r="I1193" s="1">
        <v>0</v>
      </c>
      <c r="J1193" s="1">
        <v>0</v>
      </c>
      <c r="K1193" s="1">
        <v>5.5553799999999995E-4</v>
      </c>
      <c r="L1193" s="1">
        <v>4.3496869999999997E-3</v>
      </c>
      <c r="M1193" s="1">
        <v>0</v>
      </c>
      <c r="N1193" s="1">
        <v>9.57719E-4</v>
      </c>
      <c r="O1193" s="1">
        <v>0</v>
      </c>
      <c r="P1193" s="1">
        <v>3.9871299999999998E-4</v>
      </c>
      <c r="Q1193" s="1">
        <v>1.559817E-3</v>
      </c>
    </row>
    <row r="1194" spans="1:17" x14ac:dyDescent="0.3">
      <c r="A1194" s="1">
        <v>12</v>
      </c>
      <c r="B1194" s="24">
        <f t="shared" si="36"/>
        <v>0.91319444444444453</v>
      </c>
      <c r="C1194" s="23">
        <f t="shared" si="37"/>
        <v>44071</v>
      </c>
      <c r="D1194" s="23">
        <v>44071.913189999999</v>
      </c>
      <c r="E1194" s="1">
        <v>0</v>
      </c>
      <c r="F1194" s="1">
        <v>1.137976E-3</v>
      </c>
      <c r="G1194" s="1">
        <v>4.5362199999999999E-4</v>
      </c>
      <c r="H1194" s="1">
        <v>1.233484E-3</v>
      </c>
      <c r="I1194" s="1">
        <v>0</v>
      </c>
      <c r="J1194" s="1">
        <v>7.6346900000000002E-4</v>
      </c>
      <c r="K1194" s="1">
        <v>0</v>
      </c>
      <c r="L1194" s="1">
        <v>3.4792600000000001E-3</v>
      </c>
      <c r="M1194" s="1">
        <v>8.27073E-4</v>
      </c>
      <c r="N1194" s="1">
        <v>4.7879200000000002E-4</v>
      </c>
      <c r="O1194" s="1">
        <v>4.3423600000000001E-4</v>
      </c>
      <c r="P1194" s="1">
        <v>3.9871299999999998E-4</v>
      </c>
      <c r="Q1194" s="1">
        <v>7.7979799999999995E-4</v>
      </c>
    </row>
    <row r="1195" spans="1:17" x14ac:dyDescent="0.3">
      <c r="A1195" s="1">
        <v>12</v>
      </c>
      <c r="B1195" s="24">
        <f t="shared" si="36"/>
        <v>0.91388888888888886</v>
      </c>
      <c r="C1195" s="23">
        <f t="shared" si="37"/>
        <v>44071</v>
      </c>
      <c r="D1195" s="23">
        <v>44071.913890000003</v>
      </c>
      <c r="E1195" s="1">
        <v>0</v>
      </c>
      <c r="F1195" s="1">
        <v>1.137976E-3</v>
      </c>
      <c r="G1195" s="1">
        <v>4.5362199999999999E-4</v>
      </c>
      <c r="H1195" s="1">
        <v>6.1665500000000002E-4</v>
      </c>
      <c r="I1195" s="1">
        <v>0</v>
      </c>
      <c r="J1195" s="1">
        <v>0</v>
      </c>
      <c r="K1195" s="1">
        <v>0</v>
      </c>
      <c r="L1195" s="1">
        <v>3.4792600000000001E-3</v>
      </c>
      <c r="M1195" s="1">
        <v>0</v>
      </c>
      <c r="N1195" s="1">
        <v>9.57719E-4</v>
      </c>
      <c r="O1195" s="1">
        <v>4.3423600000000001E-4</v>
      </c>
      <c r="P1195" s="1">
        <v>0</v>
      </c>
      <c r="Q1195" s="1">
        <v>7.7979799999999995E-4</v>
      </c>
    </row>
    <row r="1196" spans="1:17" x14ac:dyDescent="0.3">
      <c r="A1196" s="1">
        <v>12</v>
      </c>
      <c r="B1196" s="24">
        <f t="shared" si="36"/>
        <v>0.9145833333333333</v>
      </c>
      <c r="C1196" s="23">
        <f t="shared" si="37"/>
        <v>44071</v>
      </c>
      <c r="D1196" s="23">
        <v>44071.914579999997</v>
      </c>
      <c r="E1196" s="1">
        <v>0</v>
      </c>
      <c r="F1196" s="1">
        <v>8.5336199999999998E-4</v>
      </c>
      <c r="G1196" s="1">
        <v>4.5362199999999999E-4</v>
      </c>
      <c r="H1196" s="1">
        <v>6.1665500000000002E-4</v>
      </c>
      <c r="I1196" s="1">
        <v>8.6704999999999996E-4</v>
      </c>
      <c r="J1196" s="1">
        <v>0</v>
      </c>
      <c r="K1196" s="1">
        <v>0</v>
      </c>
      <c r="L1196" s="1">
        <v>3.4792600000000001E-3</v>
      </c>
      <c r="M1196" s="1">
        <v>0</v>
      </c>
      <c r="N1196" s="1">
        <v>4.7879200000000002E-4</v>
      </c>
      <c r="O1196" s="1">
        <v>0</v>
      </c>
      <c r="P1196" s="1">
        <v>3.9871299999999998E-4</v>
      </c>
      <c r="Q1196" s="1">
        <v>7.7979799999999995E-4</v>
      </c>
    </row>
    <row r="1197" spans="1:17" x14ac:dyDescent="0.3">
      <c r="A1197" s="1">
        <v>12</v>
      </c>
      <c r="B1197" s="24">
        <f t="shared" si="36"/>
        <v>0.91527777777777775</v>
      </c>
      <c r="C1197" s="23">
        <f t="shared" si="37"/>
        <v>44071</v>
      </c>
      <c r="D1197" s="23">
        <v>44071.915280000001</v>
      </c>
      <c r="E1197" s="1">
        <v>0</v>
      </c>
      <c r="F1197" s="1">
        <v>1.137976E-3</v>
      </c>
      <c r="G1197" s="1">
        <v>4.5362199999999999E-4</v>
      </c>
      <c r="H1197" s="1">
        <v>6.1665500000000002E-4</v>
      </c>
      <c r="I1197" s="1">
        <v>0</v>
      </c>
      <c r="J1197" s="1">
        <v>0</v>
      </c>
      <c r="K1197" s="1">
        <v>0</v>
      </c>
      <c r="L1197" s="1">
        <v>2.6090779999999999E-3</v>
      </c>
      <c r="M1197" s="1">
        <v>8.27073E-4</v>
      </c>
      <c r="N1197" s="1">
        <v>9.57719E-4</v>
      </c>
      <c r="O1197" s="1">
        <v>4.3423600000000001E-4</v>
      </c>
      <c r="P1197" s="1">
        <v>3.9871299999999998E-4</v>
      </c>
      <c r="Q1197" s="1">
        <v>7.7979799999999995E-4</v>
      </c>
    </row>
    <row r="1198" spans="1:17" x14ac:dyDescent="0.3">
      <c r="A1198" s="1">
        <v>12</v>
      </c>
      <c r="B1198" s="24">
        <f t="shared" si="36"/>
        <v>0.9159722222222223</v>
      </c>
      <c r="C1198" s="23">
        <f t="shared" si="37"/>
        <v>44071</v>
      </c>
      <c r="D1198" s="23">
        <v>44071.915970000002</v>
      </c>
      <c r="E1198" s="1">
        <v>0</v>
      </c>
      <c r="F1198" s="1">
        <v>1.137976E-3</v>
      </c>
      <c r="G1198" s="1">
        <v>9.0737200000000004E-4</v>
      </c>
      <c r="H1198" s="1">
        <v>1.233484E-3</v>
      </c>
      <c r="I1198" s="1">
        <v>0</v>
      </c>
      <c r="J1198" s="1">
        <v>0</v>
      </c>
      <c r="K1198" s="1">
        <v>0</v>
      </c>
      <c r="L1198" s="1">
        <v>3.4792600000000001E-3</v>
      </c>
      <c r="M1198" s="1">
        <v>0</v>
      </c>
      <c r="N1198" s="1">
        <v>4.7879200000000002E-4</v>
      </c>
      <c r="O1198" s="1">
        <v>4.3423600000000001E-4</v>
      </c>
      <c r="P1198" s="1">
        <v>0</v>
      </c>
      <c r="Q1198" s="1">
        <v>7.7979799999999995E-4</v>
      </c>
    </row>
    <row r="1199" spans="1:17" x14ac:dyDescent="0.3">
      <c r="A1199" s="1">
        <v>12</v>
      </c>
      <c r="B1199" s="24">
        <f t="shared" si="36"/>
        <v>0.91666666666666663</v>
      </c>
      <c r="C1199" s="23">
        <f t="shared" si="37"/>
        <v>44071</v>
      </c>
      <c r="D1199" s="23">
        <v>44071.916669999999</v>
      </c>
      <c r="E1199" s="1">
        <v>0</v>
      </c>
      <c r="F1199" s="1">
        <v>8.5336199999999998E-4</v>
      </c>
      <c r="G1199" s="1">
        <v>4.5362199999999999E-4</v>
      </c>
      <c r="H1199" s="1">
        <v>6.1665500000000002E-4</v>
      </c>
      <c r="I1199" s="1">
        <v>8.6704999999999996E-4</v>
      </c>
      <c r="J1199" s="1">
        <v>7.6346900000000002E-4</v>
      </c>
      <c r="K1199" s="1">
        <v>0</v>
      </c>
      <c r="L1199" s="1">
        <v>2.6090779999999999E-3</v>
      </c>
      <c r="M1199" s="1">
        <v>0</v>
      </c>
      <c r="N1199" s="1">
        <v>9.57719E-4</v>
      </c>
      <c r="O1199" s="1">
        <v>0</v>
      </c>
      <c r="P1199" s="1">
        <v>3.9871299999999998E-4</v>
      </c>
      <c r="Q1199" s="1">
        <v>7.7979799999999995E-4</v>
      </c>
    </row>
    <row r="1200" spans="1:17" x14ac:dyDescent="0.3">
      <c r="A1200" s="1">
        <v>12</v>
      </c>
      <c r="B1200" s="24">
        <f t="shared" si="36"/>
        <v>0.91736111111111107</v>
      </c>
      <c r="C1200" s="23">
        <f t="shared" si="37"/>
        <v>44071</v>
      </c>
      <c r="D1200" s="23">
        <v>44071.917359999999</v>
      </c>
      <c r="E1200" s="1">
        <v>0</v>
      </c>
      <c r="F1200" s="1">
        <v>8.5336199999999998E-4</v>
      </c>
      <c r="G1200" s="1">
        <v>4.5362199999999999E-4</v>
      </c>
      <c r="H1200" s="1">
        <v>6.1665500000000002E-4</v>
      </c>
      <c r="I1200" s="1">
        <v>0</v>
      </c>
      <c r="J1200" s="1">
        <v>0</v>
      </c>
      <c r="K1200" s="1">
        <v>5.5553799999999995E-4</v>
      </c>
      <c r="L1200" s="1">
        <v>2.6090779999999999E-3</v>
      </c>
      <c r="M1200" s="1">
        <v>8.27073E-4</v>
      </c>
      <c r="N1200" s="1">
        <v>4.7879200000000002E-4</v>
      </c>
      <c r="O1200" s="1">
        <v>4.3423600000000001E-4</v>
      </c>
      <c r="P1200" s="1">
        <v>3.9871299999999998E-4</v>
      </c>
      <c r="Q1200" s="1">
        <v>7.7979799999999995E-4</v>
      </c>
    </row>
    <row r="1201" spans="1:17" x14ac:dyDescent="0.3">
      <c r="A1201" s="1">
        <v>12</v>
      </c>
      <c r="B1201" s="24">
        <f t="shared" si="36"/>
        <v>0.91805555555555562</v>
      </c>
      <c r="C1201" s="23">
        <f t="shared" si="37"/>
        <v>44071</v>
      </c>
      <c r="D1201" s="23">
        <v>44071.918060000004</v>
      </c>
      <c r="E1201" s="1">
        <v>0</v>
      </c>
      <c r="F1201" s="1">
        <v>8.5336199999999998E-4</v>
      </c>
      <c r="G1201" s="1">
        <v>4.5362199999999999E-4</v>
      </c>
      <c r="H1201" s="1">
        <v>6.1665500000000002E-4</v>
      </c>
      <c r="I1201" s="1">
        <v>0</v>
      </c>
      <c r="J1201" s="1">
        <v>0</v>
      </c>
      <c r="K1201" s="1">
        <v>0</v>
      </c>
      <c r="L1201" s="1">
        <v>1.739141E-3</v>
      </c>
      <c r="M1201" s="1">
        <v>0</v>
      </c>
      <c r="N1201" s="1">
        <v>4.7879200000000002E-4</v>
      </c>
      <c r="O1201" s="1">
        <v>0</v>
      </c>
      <c r="P1201" s="1">
        <v>0</v>
      </c>
      <c r="Q1201" s="1">
        <v>7.7979799999999995E-4</v>
      </c>
    </row>
    <row r="1202" spans="1:17" x14ac:dyDescent="0.3">
      <c r="A1202" s="1">
        <v>12</v>
      </c>
      <c r="B1202" s="24">
        <f t="shared" si="36"/>
        <v>0.91875000000000007</v>
      </c>
      <c r="C1202" s="23">
        <f t="shared" si="37"/>
        <v>44071</v>
      </c>
      <c r="D1202" s="23">
        <v>44071.918749999997</v>
      </c>
      <c r="E1202" s="1">
        <v>0</v>
      </c>
      <c r="F1202" s="1">
        <v>8.5336199999999998E-4</v>
      </c>
      <c r="G1202" s="1">
        <v>4.5362199999999999E-4</v>
      </c>
      <c r="H1202" s="1">
        <v>6.1665500000000002E-4</v>
      </c>
      <c r="I1202" s="1">
        <v>0</v>
      </c>
      <c r="J1202" s="1">
        <v>0</v>
      </c>
      <c r="K1202" s="1">
        <v>0</v>
      </c>
      <c r="L1202" s="1">
        <v>2.6090779999999999E-3</v>
      </c>
      <c r="M1202" s="1">
        <v>0</v>
      </c>
      <c r="N1202" s="1">
        <v>9.57719E-4</v>
      </c>
      <c r="O1202" s="1">
        <v>4.3423600000000001E-4</v>
      </c>
      <c r="P1202" s="1">
        <v>3.9871299999999998E-4</v>
      </c>
      <c r="Q1202" s="1">
        <v>7.7979799999999995E-4</v>
      </c>
    </row>
    <row r="1203" spans="1:17" x14ac:dyDescent="0.3">
      <c r="A1203" s="1">
        <v>12</v>
      </c>
      <c r="B1203" s="24">
        <f t="shared" si="36"/>
        <v>0.9194444444444444</v>
      </c>
      <c r="C1203" s="23">
        <f t="shared" si="37"/>
        <v>44071</v>
      </c>
      <c r="D1203" s="23">
        <v>44071.919439999998</v>
      </c>
      <c r="E1203" s="1">
        <v>0</v>
      </c>
      <c r="F1203" s="1">
        <v>8.5336199999999998E-4</v>
      </c>
      <c r="G1203" s="1">
        <v>4.5362199999999999E-4</v>
      </c>
      <c r="H1203" s="1">
        <v>6.1665500000000002E-4</v>
      </c>
      <c r="I1203" s="1">
        <v>8.6704999999999996E-4</v>
      </c>
      <c r="J1203" s="1">
        <v>0</v>
      </c>
      <c r="K1203" s="1">
        <v>0</v>
      </c>
      <c r="L1203" s="1">
        <v>1.739141E-3</v>
      </c>
      <c r="M1203" s="1">
        <v>8.27073E-4</v>
      </c>
      <c r="N1203" s="1">
        <v>4.7879200000000002E-4</v>
      </c>
      <c r="O1203" s="1">
        <v>0</v>
      </c>
      <c r="P1203" s="1">
        <v>0</v>
      </c>
      <c r="Q1203" s="1">
        <v>7.7979799999999995E-4</v>
      </c>
    </row>
    <row r="1204" spans="1:17" x14ac:dyDescent="0.3">
      <c r="A1204" s="1">
        <v>12</v>
      </c>
      <c r="B1204" s="24">
        <f t="shared" si="36"/>
        <v>0.92013888888888884</v>
      </c>
      <c r="C1204" s="23">
        <f t="shared" si="37"/>
        <v>44071</v>
      </c>
      <c r="D1204" s="23">
        <v>44071.920140000002</v>
      </c>
      <c r="E1204" s="1">
        <v>0</v>
      </c>
      <c r="F1204" s="1">
        <v>5.6882799999999996E-4</v>
      </c>
      <c r="G1204" s="1">
        <v>4.5362199999999999E-4</v>
      </c>
      <c r="H1204" s="1">
        <v>6.1665500000000002E-4</v>
      </c>
      <c r="I1204" s="1">
        <v>0</v>
      </c>
      <c r="J1204" s="1">
        <v>0</v>
      </c>
      <c r="K1204" s="1">
        <v>0</v>
      </c>
      <c r="L1204" s="1">
        <v>1.739141E-3</v>
      </c>
      <c r="M1204" s="1">
        <v>0</v>
      </c>
      <c r="N1204" s="1">
        <v>4.7879200000000002E-4</v>
      </c>
      <c r="O1204" s="1">
        <v>4.3423600000000001E-4</v>
      </c>
      <c r="P1204" s="1">
        <v>3.9871299999999998E-4</v>
      </c>
      <c r="Q1204" s="1">
        <v>1.559817E-3</v>
      </c>
    </row>
    <row r="1205" spans="1:17" x14ac:dyDescent="0.3">
      <c r="A1205" s="1">
        <v>12</v>
      </c>
      <c r="B1205" s="24">
        <f t="shared" si="36"/>
        <v>0.92083333333333339</v>
      </c>
      <c r="C1205" s="23">
        <f t="shared" si="37"/>
        <v>44071</v>
      </c>
      <c r="D1205" s="23">
        <v>44071.920830000003</v>
      </c>
      <c r="E1205" s="1">
        <v>0</v>
      </c>
      <c r="F1205" s="1">
        <v>8.5336199999999998E-4</v>
      </c>
      <c r="G1205" s="1">
        <v>4.5362199999999999E-4</v>
      </c>
      <c r="H1205" s="1">
        <v>6.1665500000000002E-4</v>
      </c>
      <c r="I1205" s="1">
        <v>0</v>
      </c>
      <c r="J1205" s="1">
        <v>0</v>
      </c>
      <c r="K1205" s="1">
        <v>0</v>
      </c>
      <c r="L1205" s="1">
        <v>1.739141E-3</v>
      </c>
      <c r="M1205" s="1">
        <v>0</v>
      </c>
      <c r="N1205" s="1">
        <v>4.7879200000000002E-4</v>
      </c>
      <c r="O1205" s="1">
        <v>4.3423600000000001E-4</v>
      </c>
      <c r="P1205" s="1">
        <v>0</v>
      </c>
      <c r="Q1205" s="1">
        <v>7.7979799999999995E-4</v>
      </c>
    </row>
    <row r="1206" spans="1:17" x14ac:dyDescent="0.3">
      <c r="A1206" s="1">
        <v>12</v>
      </c>
      <c r="B1206" s="24">
        <f t="shared" si="36"/>
        <v>0.92152777777777783</v>
      </c>
      <c r="C1206" s="23">
        <f t="shared" si="37"/>
        <v>44071</v>
      </c>
      <c r="D1206" s="23">
        <v>44071.92153</v>
      </c>
      <c r="E1206" s="1">
        <v>0</v>
      </c>
      <c r="F1206" s="1">
        <v>5.6882799999999996E-4</v>
      </c>
      <c r="G1206" s="1">
        <v>4.5362199999999999E-4</v>
      </c>
      <c r="H1206" s="1">
        <v>6.1665500000000002E-4</v>
      </c>
      <c r="I1206" s="1">
        <v>0</v>
      </c>
      <c r="J1206" s="1">
        <v>7.6346900000000002E-4</v>
      </c>
      <c r="K1206" s="1">
        <v>0</v>
      </c>
      <c r="L1206" s="1">
        <v>1.739141E-3</v>
      </c>
      <c r="M1206" s="1">
        <v>8.27073E-4</v>
      </c>
      <c r="N1206" s="1">
        <v>9.57719E-4</v>
      </c>
      <c r="O1206" s="1">
        <v>0</v>
      </c>
      <c r="P1206" s="1">
        <v>3.9871299999999998E-4</v>
      </c>
      <c r="Q1206" s="1">
        <v>7.7979799999999995E-4</v>
      </c>
    </row>
    <row r="1207" spans="1:17" x14ac:dyDescent="0.3">
      <c r="A1207" s="1">
        <v>12</v>
      </c>
      <c r="B1207" s="24">
        <f t="shared" si="36"/>
        <v>0.92222222222222217</v>
      </c>
      <c r="C1207" s="23">
        <f t="shared" si="37"/>
        <v>44071</v>
      </c>
      <c r="D1207" s="23">
        <v>44071.92222</v>
      </c>
      <c r="E1207" s="1">
        <v>0</v>
      </c>
      <c r="F1207" s="1">
        <v>8.5336199999999998E-4</v>
      </c>
      <c r="G1207" s="1">
        <v>4.5362199999999999E-4</v>
      </c>
      <c r="H1207" s="1">
        <v>6.1665500000000002E-4</v>
      </c>
      <c r="I1207" s="1">
        <v>8.6704999999999996E-4</v>
      </c>
      <c r="J1207" s="1">
        <v>0</v>
      </c>
      <c r="K1207" s="1">
        <v>5.5553799999999995E-4</v>
      </c>
      <c r="L1207" s="1">
        <v>1.739141E-3</v>
      </c>
      <c r="M1207" s="1">
        <v>0</v>
      </c>
      <c r="N1207" s="1">
        <v>4.7879200000000002E-4</v>
      </c>
      <c r="O1207" s="1">
        <v>4.3423600000000001E-4</v>
      </c>
      <c r="P1207" s="1">
        <v>0</v>
      </c>
      <c r="Q1207" s="1">
        <v>7.7979799999999995E-4</v>
      </c>
    </row>
    <row r="1208" spans="1:17" x14ac:dyDescent="0.3">
      <c r="A1208" s="1">
        <v>12</v>
      </c>
      <c r="B1208" s="24">
        <f t="shared" si="36"/>
        <v>0.92291666666666661</v>
      </c>
      <c r="C1208" s="23">
        <f t="shared" si="37"/>
        <v>44071</v>
      </c>
      <c r="D1208" s="23">
        <v>44071.922919999997</v>
      </c>
      <c r="E1208" s="1">
        <v>0</v>
      </c>
      <c r="F1208" s="1">
        <v>5.6882799999999996E-4</v>
      </c>
      <c r="G1208" s="1">
        <v>4.5362199999999999E-4</v>
      </c>
      <c r="H1208" s="1">
        <v>6.1665500000000002E-4</v>
      </c>
      <c r="I1208" s="1">
        <v>0</v>
      </c>
      <c r="J1208" s="1">
        <v>0</v>
      </c>
      <c r="K1208" s="1">
        <v>0</v>
      </c>
      <c r="L1208" s="1">
        <v>8.6944799999999999E-4</v>
      </c>
      <c r="M1208" s="1">
        <v>0</v>
      </c>
      <c r="N1208" s="1">
        <v>4.7879200000000002E-4</v>
      </c>
      <c r="O1208" s="1">
        <v>0</v>
      </c>
      <c r="P1208" s="1">
        <v>3.9871299999999998E-4</v>
      </c>
      <c r="Q1208" s="1">
        <v>7.7979799999999995E-4</v>
      </c>
    </row>
    <row r="1209" spans="1:17" x14ac:dyDescent="0.3">
      <c r="A1209" s="1">
        <v>12</v>
      </c>
      <c r="B1209" s="24">
        <f t="shared" si="36"/>
        <v>0.92361111111111116</v>
      </c>
      <c r="C1209" s="23">
        <f t="shared" si="37"/>
        <v>44071</v>
      </c>
      <c r="D1209" s="23">
        <v>44071.923609999998</v>
      </c>
      <c r="E1209" s="1">
        <v>0</v>
      </c>
      <c r="F1209" s="1">
        <v>5.6882799999999996E-4</v>
      </c>
      <c r="G1209" s="1">
        <v>0</v>
      </c>
      <c r="H1209" s="1">
        <v>6.1665500000000002E-4</v>
      </c>
      <c r="I1209" s="1">
        <v>0</v>
      </c>
      <c r="J1209" s="1">
        <v>0</v>
      </c>
      <c r="K1209" s="1">
        <v>0</v>
      </c>
      <c r="L1209" s="1">
        <v>1.739141E-3</v>
      </c>
      <c r="M1209" s="1">
        <v>8.27073E-4</v>
      </c>
      <c r="N1209" s="1">
        <v>4.7879200000000002E-4</v>
      </c>
      <c r="O1209" s="1">
        <v>4.3423600000000001E-4</v>
      </c>
      <c r="P1209" s="1">
        <v>0</v>
      </c>
      <c r="Q1209" s="1">
        <v>0</v>
      </c>
    </row>
    <row r="1210" spans="1:17" x14ac:dyDescent="0.3">
      <c r="A1210" s="1">
        <v>12</v>
      </c>
      <c r="B1210" s="24">
        <f t="shared" si="36"/>
        <v>0.9243055555555556</v>
      </c>
      <c r="C1210" s="23">
        <f t="shared" si="37"/>
        <v>44071</v>
      </c>
      <c r="D1210" s="23">
        <v>44071.924310000002</v>
      </c>
      <c r="E1210" s="1">
        <v>0</v>
      </c>
      <c r="F1210" s="1">
        <v>5.6882799999999996E-4</v>
      </c>
      <c r="G1210" s="1">
        <v>4.5362199999999999E-4</v>
      </c>
      <c r="H1210" s="1">
        <v>6.1665500000000002E-4</v>
      </c>
      <c r="I1210" s="1">
        <v>0</v>
      </c>
      <c r="J1210" s="1">
        <v>0</v>
      </c>
      <c r="K1210" s="1">
        <v>0</v>
      </c>
      <c r="L1210" s="1">
        <v>8.6944799999999999E-4</v>
      </c>
      <c r="M1210" s="1">
        <v>0</v>
      </c>
      <c r="N1210" s="1">
        <v>4.7879200000000002E-4</v>
      </c>
      <c r="O1210" s="1">
        <v>0</v>
      </c>
      <c r="P1210" s="1">
        <v>3.9871299999999998E-4</v>
      </c>
      <c r="Q1210" s="1">
        <v>7.7979799999999995E-4</v>
      </c>
    </row>
    <row r="1211" spans="1:17" x14ac:dyDescent="0.3">
      <c r="A1211" s="1">
        <v>12</v>
      </c>
      <c r="B1211" s="24">
        <f t="shared" si="36"/>
        <v>0.92499999999999993</v>
      </c>
      <c r="C1211" s="23">
        <f t="shared" si="37"/>
        <v>44071</v>
      </c>
      <c r="D1211" s="23">
        <v>44071.925000000003</v>
      </c>
      <c r="E1211" s="1">
        <v>0</v>
      </c>
      <c r="F1211" s="1">
        <v>5.6882799999999996E-4</v>
      </c>
      <c r="G1211" s="1">
        <v>4.5362199999999999E-4</v>
      </c>
      <c r="H1211" s="1">
        <v>6.1665500000000002E-4</v>
      </c>
      <c r="I1211" s="1">
        <v>0</v>
      </c>
      <c r="J1211" s="1">
        <v>0</v>
      </c>
      <c r="K1211" s="1">
        <v>0</v>
      </c>
      <c r="L1211" s="1">
        <v>8.6944799999999999E-4</v>
      </c>
      <c r="M1211" s="1">
        <v>0</v>
      </c>
      <c r="N1211" s="1">
        <v>4.7879200000000002E-4</v>
      </c>
      <c r="O1211" s="1">
        <v>4.3423600000000001E-4</v>
      </c>
      <c r="P1211" s="1">
        <v>0</v>
      </c>
      <c r="Q1211" s="1">
        <v>7.7979799999999995E-4</v>
      </c>
    </row>
    <row r="1212" spans="1:17" x14ac:dyDescent="0.3">
      <c r="A1212" s="1">
        <v>12</v>
      </c>
      <c r="B1212" s="24">
        <f t="shared" si="36"/>
        <v>0.92569444444444438</v>
      </c>
      <c r="C1212" s="23">
        <f t="shared" si="37"/>
        <v>44071</v>
      </c>
      <c r="D1212" s="23">
        <v>44071.925689999996</v>
      </c>
      <c r="E1212" s="1">
        <v>0</v>
      </c>
      <c r="F1212" s="1">
        <v>2.84374E-4</v>
      </c>
      <c r="G1212" s="1">
        <v>4.5362199999999999E-4</v>
      </c>
      <c r="H1212" s="1">
        <v>6.1665500000000002E-4</v>
      </c>
      <c r="I1212" s="1">
        <v>0</v>
      </c>
      <c r="J1212" s="1">
        <v>0</v>
      </c>
      <c r="K1212" s="1">
        <v>0</v>
      </c>
      <c r="L1212" s="1">
        <v>8.6944799999999999E-4</v>
      </c>
      <c r="M1212" s="1">
        <v>0</v>
      </c>
      <c r="N1212" s="1">
        <v>4.7879200000000002E-4</v>
      </c>
      <c r="O1212" s="1">
        <v>0</v>
      </c>
      <c r="P1212" s="1">
        <v>0</v>
      </c>
      <c r="Q1212" s="1">
        <v>7.7979799999999995E-4</v>
      </c>
    </row>
    <row r="1213" spans="1:17" x14ac:dyDescent="0.3">
      <c r="A1213" s="1">
        <v>12</v>
      </c>
      <c r="B1213" s="24">
        <f t="shared" si="36"/>
        <v>0.92638888888888893</v>
      </c>
      <c r="C1213" s="23">
        <f t="shared" si="37"/>
        <v>44071</v>
      </c>
      <c r="D1213" s="23">
        <v>44071.926390000001</v>
      </c>
      <c r="E1213" s="1">
        <v>0</v>
      </c>
      <c r="F1213" s="1">
        <v>5.6882799999999996E-4</v>
      </c>
      <c r="G1213" s="1">
        <v>4.5362199999999999E-4</v>
      </c>
      <c r="H1213" s="1">
        <v>6.1665500000000002E-4</v>
      </c>
      <c r="I1213" s="1">
        <v>8.6704999999999996E-4</v>
      </c>
      <c r="J1213" s="1">
        <v>0</v>
      </c>
      <c r="K1213" s="1">
        <v>0</v>
      </c>
      <c r="L1213" s="1">
        <v>8.6944799999999999E-4</v>
      </c>
      <c r="M1213" s="1">
        <v>8.27073E-4</v>
      </c>
      <c r="N1213" s="1">
        <v>9.57719E-4</v>
      </c>
      <c r="O1213" s="1">
        <v>4.3423600000000001E-4</v>
      </c>
      <c r="P1213" s="1">
        <v>3.9871299999999998E-4</v>
      </c>
      <c r="Q1213" s="1">
        <v>7.7979799999999995E-4</v>
      </c>
    </row>
    <row r="1214" spans="1:17" x14ac:dyDescent="0.3">
      <c r="A1214" s="1">
        <v>12</v>
      </c>
      <c r="B1214" s="24">
        <f t="shared" si="36"/>
        <v>0.92708333333333337</v>
      </c>
      <c r="C1214" s="23">
        <f t="shared" si="37"/>
        <v>44071</v>
      </c>
      <c r="D1214" s="23">
        <v>44071.927080000001</v>
      </c>
      <c r="E1214" s="1">
        <v>0</v>
      </c>
      <c r="F1214" s="1">
        <v>5.6882799999999996E-4</v>
      </c>
      <c r="G1214" s="1">
        <v>4.5362199999999999E-4</v>
      </c>
      <c r="H1214" s="1">
        <v>6.1665500000000002E-4</v>
      </c>
      <c r="I1214" s="1">
        <v>0</v>
      </c>
      <c r="J1214" s="1">
        <v>7.6346900000000002E-4</v>
      </c>
      <c r="K1214" s="1">
        <v>0</v>
      </c>
      <c r="L1214" s="1">
        <v>1.739141E-3</v>
      </c>
      <c r="M1214" s="1">
        <v>0</v>
      </c>
      <c r="N1214" s="1">
        <v>4.7879200000000002E-4</v>
      </c>
      <c r="O1214" s="1">
        <v>0</v>
      </c>
      <c r="P1214" s="1">
        <v>0</v>
      </c>
      <c r="Q1214" s="1">
        <v>7.7979799999999995E-4</v>
      </c>
    </row>
    <row r="1215" spans="1:17" x14ac:dyDescent="0.3">
      <c r="A1215" s="1">
        <v>12</v>
      </c>
      <c r="B1215" s="24">
        <f t="shared" si="36"/>
        <v>0.9277777777777777</v>
      </c>
      <c r="C1215" s="23">
        <f t="shared" si="37"/>
        <v>44071</v>
      </c>
      <c r="D1215" s="23">
        <v>44071.927779999998</v>
      </c>
      <c r="E1215" s="1">
        <v>0</v>
      </c>
      <c r="F1215" s="1">
        <v>2.84374E-4</v>
      </c>
      <c r="G1215" s="1">
        <v>4.5362199999999999E-4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4.7879200000000002E-4</v>
      </c>
      <c r="O1215" s="1">
        <v>0</v>
      </c>
      <c r="P1215" s="1">
        <v>0</v>
      </c>
      <c r="Q1215" s="1">
        <v>7.7979799999999995E-4</v>
      </c>
    </row>
    <row r="1216" spans="1:17" x14ac:dyDescent="0.3">
      <c r="A1216" s="1">
        <v>12</v>
      </c>
      <c r="B1216" s="24">
        <f t="shared" si="36"/>
        <v>0.92847222222222225</v>
      </c>
      <c r="C1216" s="23">
        <f t="shared" si="37"/>
        <v>44071</v>
      </c>
      <c r="D1216" s="23">
        <v>44071.928469999999</v>
      </c>
      <c r="E1216" s="1">
        <v>0</v>
      </c>
      <c r="F1216" s="1">
        <v>5.6882799999999996E-4</v>
      </c>
      <c r="G1216" s="1">
        <v>0</v>
      </c>
      <c r="H1216" s="1">
        <v>6.1665500000000002E-4</v>
      </c>
      <c r="I1216" s="1">
        <v>0</v>
      </c>
      <c r="J1216" s="1">
        <v>0</v>
      </c>
      <c r="K1216" s="1">
        <v>5.5553799999999995E-4</v>
      </c>
      <c r="L1216" s="1">
        <v>8.6944799999999999E-4</v>
      </c>
      <c r="M1216" s="1">
        <v>0</v>
      </c>
      <c r="N1216" s="1">
        <v>4.7879200000000002E-4</v>
      </c>
      <c r="O1216" s="1">
        <v>4.3423600000000001E-4</v>
      </c>
      <c r="P1216" s="1">
        <v>3.9871299999999998E-4</v>
      </c>
      <c r="Q1216" s="1">
        <v>7.7979799999999995E-4</v>
      </c>
    </row>
    <row r="1217" spans="1:17" x14ac:dyDescent="0.3">
      <c r="A1217" s="1">
        <v>12</v>
      </c>
      <c r="B1217" s="24">
        <f t="shared" si="36"/>
        <v>0.9291666666666667</v>
      </c>
      <c r="C1217" s="23">
        <f t="shared" si="37"/>
        <v>44071</v>
      </c>
      <c r="D1217" s="23">
        <v>44071.929170000003</v>
      </c>
      <c r="E1217" s="1">
        <v>0</v>
      </c>
      <c r="F1217" s="1">
        <v>2.84374E-4</v>
      </c>
      <c r="G1217" s="1">
        <v>4.5362199999999999E-4</v>
      </c>
      <c r="H1217" s="1">
        <v>6.1665500000000002E-4</v>
      </c>
      <c r="I1217" s="1">
        <v>0</v>
      </c>
      <c r="J1217" s="1">
        <v>0</v>
      </c>
      <c r="K1217" s="1">
        <v>0</v>
      </c>
      <c r="L1217" s="1">
        <v>8.6944799999999999E-4</v>
      </c>
      <c r="M1217" s="1">
        <v>8.27073E-4</v>
      </c>
      <c r="N1217" s="1">
        <v>4.7879200000000002E-4</v>
      </c>
      <c r="O1217" s="1">
        <v>0</v>
      </c>
      <c r="P1217" s="1">
        <v>0</v>
      </c>
      <c r="Q1217" s="1">
        <v>0</v>
      </c>
    </row>
    <row r="1218" spans="1:17" x14ac:dyDescent="0.3">
      <c r="A1218" s="1">
        <v>12</v>
      </c>
      <c r="B1218" s="24">
        <f t="shared" si="36"/>
        <v>0.92986111111111114</v>
      </c>
      <c r="C1218" s="23">
        <f t="shared" si="37"/>
        <v>44071</v>
      </c>
      <c r="D1218" s="23">
        <v>44071.929859999997</v>
      </c>
      <c r="E1218" s="1">
        <v>0</v>
      </c>
      <c r="F1218" s="1">
        <v>5.6882799999999996E-4</v>
      </c>
      <c r="G1218" s="1">
        <v>4.5362199999999999E-4</v>
      </c>
      <c r="H1218" s="1">
        <v>6.1665500000000002E-4</v>
      </c>
      <c r="I1218" s="1">
        <v>0</v>
      </c>
      <c r="J1218" s="1">
        <v>0</v>
      </c>
      <c r="K1218" s="1">
        <v>0</v>
      </c>
      <c r="L1218" s="1">
        <v>8.6944799999999999E-4</v>
      </c>
      <c r="M1218" s="1">
        <v>0</v>
      </c>
      <c r="N1218" s="1">
        <v>4.7879200000000002E-4</v>
      </c>
      <c r="O1218" s="1">
        <v>4.3423600000000001E-4</v>
      </c>
      <c r="P1218" s="1">
        <v>0</v>
      </c>
      <c r="Q1218" s="1">
        <v>7.7979799999999995E-4</v>
      </c>
    </row>
    <row r="1219" spans="1:17" x14ac:dyDescent="0.3">
      <c r="A1219" s="1">
        <v>12</v>
      </c>
      <c r="B1219" s="24">
        <f t="shared" ref="B1219:B1282" si="38">TIME(HOUR(D1219),MINUTE(D1219),SECOND(D1219))</f>
        <v>0.93055555555555547</v>
      </c>
      <c r="C1219" s="23">
        <f t="shared" ref="C1219:C1282" si="39">DATE(YEAR(D1219),MONTH(D1219),DAY(D1219))</f>
        <v>44071</v>
      </c>
      <c r="D1219" s="23">
        <v>44071.930560000001</v>
      </c>
      <c r="E1219" s="1">
        <v>0</v>
      </c>
      <c r="F1219" s="1">
        <v>2.84374E-4</v>
      </c>
      <c r="G1219" s="1">
        <v>4.5362199999999999E-4</v>
      </c>
      <c r="H1219" s="1">
        <v>6.1665500000000002E-4</v>
      </c>
      <c r="I1219" s="1">
        <v>8.6704999999999996E-4</v>
      </c>
      <c r="J1219" s="1">
        <v>0</v>
      </c>
      <c r="K1219" s="1">
        <v>0</v>
      </c>
      <c r="L1219" s="1">
        <v>8.6944799999999999E-4</v>
      </c>
      <c r="M1219" s="1">
        <v>0</v>
      </c>
      <c r="N1219" s="1">
        <v>4.7879200000000002E-4</v>
      </c>
      <c r="O1219" s="1">
        <v>0</v>
      </c>
      <c r="P1219" s="1">
        <v>3.9871299999999998E-4</v>
      </c>
      <c r="Q1219" s="1">
        <v>7.7979799999999995E-4</v>
      </c>
    </row>
    <row r="1220" spans="1:17" x14ac:dyDescent="0.3">
      <c r="A1220" s="1">
        <v>12</v>
      </c>
      <c r="B1220" s="24">
        <f t="shared" si="38"/>
        <v>0.93125000000000002</v>
      </c>
      <c r="C1220" s="23">
        <f t="shared" si="39"/>
        <v>44071</v>
      </c>
      <c r="D1220" s="23">
        <v>44071.931250000001</v>
      </c>
      <c r="E1220" s="1">
        <v>0</v>
      </c>
      <c r="F1220" s="1">
        <v>2.84374E-4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8.6944799999999999E-4</v>
      </c>
      <c r="M1220" s="1">
        <v>0</v>
      </c>
      <c r="N1220" s="1">
        <v>4.7879200000000002E-4</v>
      </c>
      <c r="O1220" s="1">
        <v>0</v>
      </c>
      <c r="P1220" s="1">
        <v>0</v>
      </c>
      <c r="Q1220" s="1">
        <v>7.7979799999999995E-4</v>
      </c>
    </row>
    <row r="1221" spans="1:17" x14ac:dyDescent="0.3">
      <c r="A1221" s="1">
        <v>12</v>
      </c>
      <c r="B1221" s="24">
        <f t="shared" si="38"/>
        <v>0.93194444444444446</v>
      </c>
      <c r="C1221" s="23">
        <f t="shared" si="39"/>
        <v>44071</v>
      </c>
      <c r="D1221" s="23">
        <v>44071.931940000002</v>
      </c>
      <c r="E1221" s="1">
        <v>0</v>
      </c>
      <c r="F1221" s="1">
        <v>5.6882799999999996E-4</v>
      </c>
      <c r="G1221" s="1">
        <v>4.5362199999999999E-4</v>
      </c>
      <c r="H1221" s="1">
        <v>6.1665500000000002E-4</v>
      </c>
      <c r="I1221" s="1">
        <v>0</v>
      </c>
      <c r="J1221" s="1">
        <v>0</v>
      </c>
      <c r="K1221" s="1">
        <v>0</v>
      </c>
      <c r="L1221" s="1">
        <v>8.6944799999999999E-4</v>
      </c>
      <c r="M1221" s="1">
        <v>8.27073E-4</v>
      </c>
      <c r="N1221" s="1">
        <v>4.7879200000000002E-4</v>
      </c>
      <c r="O1221" s="1">
        <v>4.3423600000000001E-4</v>
      </c>
      <c r="P1221" s="1">
        <v>0</v>
      </c>
      <c r="Q1221" s="1">
        <v>7.7979799999999995E-4</v>
      </c>
    </row>
    <row r="1222" spans="1:17" x14ac:dyDescent="0.3">
      <c r="A1222" s="1">
        <v>12</v>
      </c>
      <c r="B1222" s="24">
        <f t="shared" si="38"/>
        <v>0.93263888888888891</v>
      </c>
      <c r="C1222" s="23">
        <f t="shared" si="39"/>
        <v>44071</v>
      </c>
      <c r="D1222" s="23">
        <v>44071.932639999999</v>
      </c>
      <c r="E1222" s="1">
        <v>0</v>
      </c>
      <c r="F1222" s="1">
        <v>2.84374E-4</v>
      </c>
      <c r="G1222" s="1">
        <v>4.5362199999999999E-4</v>
      </c>
      <c r="H1222" s="1">
        <v>6.1665500000000002E-4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4.7879200000000002E-4</v>
      </c>
      <c r="O1222" s="1">
        <v>0</v>
      </c>
      <c r="P1222" s="1">
        <v>3.9871299999999998E-4</v>
      </c>
      <c r="Q1222" s="1">
        <v>0</v>
      </c>
    </row>
    <row r="1223" spans="1:17" x14ac:dyDescent="0.3">
      <c r="A1223" s="1">
        <v>12</v>
      </c>
      <c r="B1223" s="24">
        <f t="shared" si="38"/>
        <v>0.93333333333333324</v>
      </c>
      <c r="C1223" s="23">
        <f t="shared" si="39"/>
        <v>44071</v>
      </c>
      <c r="D1223" s="23">
        <v>44071.93333</v>
      </c>
      <c r="E1223" s="1">
        <v>0</v>
      </c>
      <c r="F1223" s="1">
        <v>2.84374E-4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8.6944799999999999E-4</v>
      </c>
      <c r="M1223" s="1">
        <v>0</v>
      </c>
      <c r="N1223" s="1">
        <v>0</v>
      </c>
      <c r="O1223" s="1">
        <v>4.3423600000000001E-4</v>
      </c>
      <c r="P1223" s="1">
        <v>0</v>
      </c>
      <c r="Q1223" s="1">
        <v>7.7979799999999995E-4</v>
      </c>
    </row>
    <row r="1224" spans="1:17" x14ac:dyDescent="0.3">
      <c r="A1224" s="1">
        <v>12</v>
      </c>
      <c r="B1224" s="24">
        <f t="shared" si="38"/>
        <v>0.93402777777777779</v>
      </c>
      <c r="C1224" s="23">
        <f t="shared" si="39"/>
        <v>44071</v>
      </c>
      <c r="D1224" s="23">
        <v>44071.934029999997</v>
      </c>
      <c r="E1224" s="1">
        <v>0</v>
      </c>
      <c r="F1224" s="1">
        <v>2.84374E-4</v>
      </c>
      <c r="G1224" s="1">
        <v>4.5362199999999999E-4</v>
      </c>
      <c r="H1224" s="1">
        <v>6.1665500000000002E-4</v>
      </c>
      <c r="I1224" s="1">
        <v>0</v>
      </c>
      <c r="J1224" s="1">
        <v>0</v>
      </c>
      <c r="K1224" s="1">
        <v>5.5553799999999995E-4</v>
      </c>
      <c r="L1224" s="1">
        <v>8.6944799999999999E-4</v>
      </c>
      <c r="M1224" s="1">
        <v>0</v>
      </c>
      <c r="N1224" s="1">
        <v>4.7879200000000002E-4</v>
      </c>
      <c r="O1224" s="1">
        <v>0</v>
      </c>
      <c r="P1224" s="1">
        <v>0</v>
      </c>
      <c r="Q1224" s="1">
        <v>7.7979799999999995E-4</v>
      </c>
    </row>
    <row r="1225" spans="1:17" x14ac:dyDescent="0.3">
      <c r="A1225" s="1">
        <v>12</v>
      </c>
      <c r="B1225" s="24">
        <f t="shared" si="38"/>
        <v>0.93472222222222223</v>
      </c>
      <c r="C1225" s="23">
        <f t="shared" si="39"/>
        <v>44071</v>
      </c>
      <c r="D1225" s="23">
        <v>44071.934719999997</v>
      </c>
      <c r="E1225" s="1">
        <v>0</v>
      </c>
      <c r="F1225" s="1">
        <v>2.84374E-4</v>
      </c>
      <c r="G1225" s="1">
        <v>4.5362199999999999E-4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4.7879200000000002E-4</v>
      </c>
      <c r="O1225" s="1">
        <v>0</v>
      </c>
      <c r="P1225" s="1">
        <v>0</v>
      </c>
      <c r="Q1225" s="1">
        <v>7.7979799999999995E-4</v>
      </c>
    </row>
    <row r="1226" spans="1:17" x14ac:dyDescent="0.3">
      <c r="A1226" s="1">
        <v>12</v>
      </c>
      <c r="B1226" s="24">
        <f t="shared" si="38"/>
        <v>0.93541666666666667</v>
      </c>
      <c r="C1226" s="23">
        <f t="shared" si="39"/>
        <v>44071</v>
      </c>
      <c r="D1226" s="23">
        <v>44071.935420000002</v>
      </c>
      <c r="E1226" s="1">
        <v>0</v>
      </c>
      <c r="F1226" s="1">
        <v>2.84374E-4</v>
      </c>
      <c r="G1226" s="1">
        <v>0</v>
      </c>
      <c r="H1226" s="1">
        <v>6.1665500000000002E-4</v>
      </c>
      <c r="I1226" s="1">
        <v>0</v>
      </c>
      <c r="J1226" s="1">
        <v>7.6346900000000002E-4</v>
      </c>
      <c r="K1226" s="1">
        <v>0</v>
      </c>
      <c r="L1226" s="1">
        <v>8.6944799999999999E-4</v>
      </c>
      <c r="M1226" s="1">
        <v>8.27073E-4</v>
      </c>
      <c r="N1226" s="1">
        <v>4.7879200000000002E-4</v>
      </c>
      <c r="O1226" s="1">
        <v>4.3423600000000001E-4</v>
      </c>
      <c r="P1226" s="1">
        <v>3.9871299999999998E-4</v>
      </c>
      <c r="Q1226" s="1">
        <v>0</v>
      </c>
    </row>
    <row r="1227" spans="1:17" x14ac:dyDescent="0.3">
      <c r="A1227" s="1">
        <v>12</v>
      </c>
      <c r="B1227" s="24">
        <f t="shared" si="38"/>
        <v>0.93611111111111101</v>
      </c>
      <c r="C1227" s="23">
        <f t="shared" si="39"/>
        <v>44071</v>
      </c>
      <c r="D1227" s="23">
        <v>44071.936110000002</v>
      </c>
      <c r="E1227" s="1">
        <v>0</v>
      </c>
      <c r="F1227" s="1">
        <v>2.84374E-4</v>
      </c>
      <c r="G1227" s="1">
        <v>4.5362199999999999E-4</v>
      </c>
      <c r="H1227" s="1">
        <v>6.1665500000000002E-4</v>
      </c>
      <c r="I1227" s="1">
        <v>8.6704999999999996E-4</v>
      </c>
      <c r="J1227" s="1">
        <v>0</v>
      </c>
      <c r="K1227" s="1">
        <v>0</v>
      </c>
      <c r="L1227" s="1">
        <v>8.6944799999999999E-4</v>
      </c>
      <c r="M1227" s="1">
        <v>0</v>
      </c>
      <c r="N1227" s="1">
        <v>4.7879200000000002E-4</v>
      </c>
      <c r="O1227" s="1">
        <v>0</v>
      </c>
      <c r="P1227" s="1">
        <v>0</v>
      </c>
      <c r="Q1227" s="1">
        <v>7.7979799999999995E-4</v>
      </c>
    </row>
    <row r="1228" spans="1:17" x14ac:dyDescent="0.3">
      <c r="A1228" s="1">
        <v>12</v>
      </c>
      <c r="B1228" s="24">
        <f t="shared" si="38"/>
        <v>0.93680555555555556</v>
      </c>
      <c r="C1228" s="23">
        <f t="shared" si="39"/>
        <v>44071</v>
      </c>
      <c r="D1228" s="23">
        <v>44071.936809999999</v>
      </c>
      <c r="E1228" s="1">
        <v>0</v>
      </c>
      <c r="F1228" s="1">
        <v>2.84374E-4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4.7879200000000002E-4</v>
      </c>
      <c r="O1228" s="1">
        <v>4.3423600000000001E-4</v>
      </c>
      <c r="P1228" s="1">
        <v>0</v>
      </c>
      <c r="Q1228" s="1">
        <v>7.7979799999999995E-4</v>
      </c>
    </row>
    <row r="1229" spans="1:17" x14ac:dyDescent="0.3">
      <c r="A1229" s="1">
        <v>12</v>
      </c>
      <c r="B1229" s="24">
        <f t="shared" si="38"/>
        <v>0.9375</v>
      </c>
      <c r="C1229" s="23">
        <f t="shared" si="39"/>
        <v>44071</v>
      </c>
      <c r="D1229" s="23">
        <v>44071.9375</v>
      </c>
      <c r="E1229" s="1">
        <v>0</v>
      </c>
      <c r="F1229" s="1">
        <v>2.84374E-4</v>
      </c>
      <c r="G1229" s="1">
        <v>4.5362199999999999E-4</v>
      </c>
      <c r="H1229" s="1">
        <v>6.1665500000000002E-4</v>
      </c>
      <c r="I1229" s="1">
        <v>0</v>
      </c>
      <c r="J1229" s="1">
        <v>0</v>
      </c>
      <c r="K1229" s="1">
        <v>0</v>
      </c>
      <c r="L1229" s="1">
        <v>8.6944799999999999E-4</v>
      </c>
      <c r="M1229" s="1">
        <v>0</v>
      </c>
      <c r="N1229" s="1">
        <v>0</v>
      </c>
      <c r="O1229" s="1">
        <v>0</v>
      </c>
      <c r="P1229" s="1">
        <v>3.9871299999999998E-4</v>
      </c>
      <c r="Q1229" s="1">
        <v>0</v>
      </c>
    </row>
    <row r="1230" spans="1:17" x14ac:dyDescent="0.3">
      <c r="A1230" s="1">
        <v>12</v>
      </c>
      <c r="B1230" s="24">
        <f t="shared" si="38"/>
        <v>0.93819444444444444</v>
      </c>
      <c r="C1230" s="23">
        <f t="shared" si="39"/>
        <v>44071</v>
      </c>
      <c r="D1230" s="23">
        <v>44071.938190000001</v>
      </c>
      <c r="E1230" s="1">
        <v>0</v>
      </c>
      <c r="F1230" s="1">
        <v>2.84374E-4</v>
      </c>
      <c r="G1230" s="1">
        <v>4.5362199999999999E-4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4.7879200000000002E-4</v>
      </c>
      <c r="O1230" s="1">
        <v>0</v>
      </c>
      <c r="P1230" s="1">
        <v>0</v>
      </c>
      <c r="Q1230" s="1">
        <v>7.7979799999999995E-4</v>
      </c>
    </row>
    <row r="1231" spans="1:17" x14ac:dyDescent="0.3">
      <c r="A1231" s="1">
        <v>12</v>
      </c>
      <c r="B1231" s="24">
        <f t="shared" si="38"/>
        <v>0.93888888888888899</v>
      </c>
      <c r="C1231" s="23">
        <f t="shared" si="39"/>
        <v>44071</v>
      </c>
      <c r="D1231" s="23">
        <v>44071.938889999998</v>
      </c>
      <c r="E1231" s="1">
        <v>0</v>
      </c>
      <c r="F1231" s="1">
        <v>2.84374E-4</v>
      </c>
      <c r="G1231" s="1">
        <v>0</v>
      </c>
      <c r="H1231" s="1">
        <v>6.1665500000000002E-4</v>
      </c>
      <c r="I1231" s="1">
        <v>0</v>
      </c>
      <c r="J1231" s="1">
        <v>0</v>
      </c>
      <c r="K1231" s="1">
        <v>0</v>
      </c>
      <c r="L1231" s="1">
        <v>8.6944799999999999E-4</v>
      </c>
      <c r="M1231" s="1">
        <v>0</v>
      </c>
      <c r="N1231" s="1">
        <v>4.7879200000000002E-4</v>
      </c>
      <c r="O1231" s="1">
        <v>0</v>
      </c>
      <c r="P1231" s="1">
        <v>0</v>
      </c>
      <c r="Q1231" s="1">
        <v>0</v>
      </c>
    </row>
    <row r="1232" spans="1:17" x14ac:dyDescent="0.3">
      <c r="A1232" s="1">
        <v>12</v>
      </c>
      <c r="B1232" s="24">
        <f t="shared" si="38"/>
        <v>0.93958333333333333</v>
      </c>
      <c r="C1232" s="23">
        <f t="shared" si="39"/>
        <v>44071</v>
      </c>
      <c r="D1232" s="23">
        <v>44071.939579999998</v>
      </c>
      <c r="E1232" s="1">
        <v>0</v>
      </c>
      <c r="F1232" s="1">
        <v>2.84374E-4</v>
      </c>
      <c r="G1232" s="1">
        <v>4.5362199999999999E-4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8.27073E-4</v>
      </c>
      <c r="N1232" s="1">
        <v>0</v>
      </c>
      <c r="O1232" s="1">
        <v>4.3423600000000001E-4</v>
      </c>
      <c r="P1232" s="1">
        <v>0</v>
      </c>
      <c r="Q1232" s="1">
        <v>7.7979799999999995E-4</v>
      </c>
    </row>
    <row r="1233" spans="1:17" x14ac:dyDescent="0.3">
      <c r="A1233" s="1">
        <v>12</v>
      </c>
      <c r="B1233" s="24">
        <f t="shared" si="38"/>
        <v>0.94027777777777777</v>
      </c>
      <c r="C1233" s="23">
        <f t="shared" si="39"/>
        <v>44071</v>
      </c>
      <c r="D1233" s="23">
        <v>44071.940280000003</v>
      </c>
      <c r="E1233" s="1">
        <v>0</v>
      </c>
      <c r="F1233" s="1">
        <v>2.84374E-4</v>
      </c>
      <c r="G1233" s="1">
        <v>0</v>
      </c>
      <c r="H1233" s="1">
        <v>6.1665500000000002E-4</v>
      </c>
      <c r="I1233" s="1">
        <v>0</v>
      </c>
      <c r="J1233" s="1">
        <v>0</v>
      </c>
      <c r="K1233" s="1">
        <v>0</v>
      </c>
      <c r="L1233" s="1">
        <v>8.6944799999999999E-4</v>
      </c>
      <c r="M1233" s="1">
        <v>0</v>
      </c>
      <c r="N1233" s="1">
        <v>4.7879200000000002E-4</v>
      </c>
      <c r="O1233" s="1">
        <v>0</v>
      </c>
      <c r="P1233" s="1">
        <v>0</v>
      </c>
      <c r="Q1233" s="1">
        <v>7.7979799999999995E-4</v>
      </c>
    </row>
    <row r="1234" spans="1:17" x14ac:dyDescent="0.3">
      <c r="A1234" s="1">
        <v>12</v>
      </c>
      <c r="B1234" s="24">
        <f t="shared" si="38"/>
        <v>0.94097222222222221</v>
      </c>
      <c r="C1234" s="23">
        <f t="shared" si="39"/>
        <v>44071</v>
      </c>
      <c r="D1234" s="23">
        <v>44071.940970000003</v>
      </c>
      <c r="E1234" s="1">
        <v>0</v>
      </c>
      <c r="F1234" s="1">
        <v>0</v>
      </c>
      <c r="G1234" s="1">
        <v>4.5362199999999999E-4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4.7879200000000002E-4</v>
      </c>
      <c r="O1234" s="1">
        <v>0</v>
      </c>
      <c r="P1234" s="1">
        <v>3.9871299999999998E-4</v>
      </c>
      <c r="Q1234" s="1">
        <v>0</v>
      </c>
    </row>
    <row r="1235" spans="1:17" x14ac:dyDescent="0.3">
      <c r="A1235" s="1">
        <v>12</v>
      </c>
      <c r="B1235" s="24">
        <f t="shared" si="38"/>
        <v>0.94166666666666676</v>
      </c>
      <c r="C1235" s="23">
        <f t="shared" si="39"/>
        <v>44071</v>
      </c>
      <c r="D1235" s="23">
        <v>44071.94167</v>
      </c>
      <c r="E1235" s="1">
        <v>0</v>
      </c>
      <c r="F1235" s="1">
        <v>2.84374E-4</v>
      </c>
      <c r="G1235" s="1">
        <v>0</v>
      </c>
      <c r="H1235" s="1">
        <v>0</v>
      </c>
      <c r="I1235" s="1">
        <v>8.6704999999999996E-4</v>
      </c>
      <c r="J1235" s="1">
        <v>0</v>
      </c>
      <c r="K1235" s="1">
        <v>5.5553799999999995E-4</v>
      </c>
      <c r="L1235" s="1">
        <v>8.6944799999999999E-4</v>
      </c>
      <c r="M1235" s="1">
        <v>0</v>
      </c>
      <c r="N1235" s="1">
        <v>0</v>
      </c>
      <c r="O1235" s="1">
        <v>4.3423600000000001E-4</v>
      </c>
      <c r="P1235" s="1">
        <v>0</v>
      </c>
      <c r="Q1235" s="1">
        <v>7.7979799999999995E-4</v>
      </c>
    </row>
    <row r="1236" spans="1:17" x14ac:dyDescent="0.3">
      <c r="A1236" s="1">
        <v>12</v>
      </c>
      <c r="B1236" s="24">
        <f t="shared" si="38"/>
        <v>0.94236111111111109</v>
      </c>
      <c r="C1236" s="23">
        <f t="shared" si="39"/>
        <v>44071</v>
      </c>
      <c r="D1236" s="23">
        <v>44071.942360000001</v>
      </c>
      <c r="E1236" s="1">
        <v>0</v>
      </c>
      <c r="F1236" s="1">
        <v>2.84374E-4</v>
      </c>
      <c r="G1236" s="1">
        <v>4.5362199999999999E-4</v>
      </c>
      <c r="H1236" s="1">
        <v>6.1665500000000002E-4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4.7879200000000002E-4</v>
      </c>
      <c r="O1236" s="1">
        <v>0</v>
      </c>
      <c r="P1236" s="1">
        <v>0</v>
      </c>
      <c r="Q1236" s="1">
        <v>0</v>
      </c>
    </row>
    <row r="1237" spans="1:17" x14ac:dyDescent="0.3">
      <c r="A1237" s="1">
        <v>12</v>
      </c>
      <c r="B1237" s="24">
        <f t="shared" si="38"/>
        <v>0.94305555555555554</v>
      </c>
      <c r="C1237" s="23">
        <f t="shared" si="39"/>
        <v>44071</v>
      </c>
      <c r="D1237" s="23">
        <v>44071.943059999998</v>
      </c>
      <c r="E1237" s="1">
        <v>0</v>
      </c>
      <c r="F1237" s="1">
        <v>2.84374E-4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8.27073E-4</v>
      </c>
      <c r="N1237" s="1">
        <v>4.7879200000000002E-4</v>
      </c>
      <c r="O1237" s="1">
        <v>0</v>
      </c>
      <c r="P1237" s="1">
        <v>0</v>
      </c>
      <c r="Q1237" s="1">
        <v>7.7979799999999995E-4</v>
      </c>
    </row>
    <row r="1238" spans="1:17" x14ac:dyDescent="0.3">
      <c r="A1238" s="1">
        <v>12</v>
      </c>
      <c r="B1238" s="24">
        <f t="shared" si="38"/>
        <v>0.94374999999999998</v>
      </c>
      <c r="C1238" s="23">
        <f t="shared" si="39"/>
        <v>44071</v>
      </c>
      <c r="D1238" s="23">
        <v>44071.943749999999</v>
      </c>
      <c r="E1238" s="1">
        <v>0</v>
      </c>
      <c r="F1238" s="1">
        <v>0</v>
      </c>
      <c r="G1238" s="1">
        <v>4.5362199999999999E-4</v>
      </c>
      <c r="H1238" s="1">
        <v>6.1665500000000002E-4</v>
      </c>
      <c r="I1238" s="1">
        <v>0</v>
      </c>
      <c r="J1238" s="1">
        <v>0</v>
      </c>
      <c r="K1238" s="1">
        <v>0</v>
      </c>
      <c r="L1238" s="1">
        <v>8.6944799999999999E-4</v>
      </c>
      <c r="M1238" s="1">
        <v>0</v>
      </c>
      <c r="N1238" s="1">
        <v>0</v>
      </c>
      <c r="O1238" s="1">
        <v>0</v>
      </c>
      <c r="P1238" s="1">
        <v>0</v>
      </c>
      <c r="Q1238" s="1">
        <v>7.7979799999999995E-4</v>
      </c>
    </row>
    <row r="1239" spans="1:17" x14ac:dyDescent="0.3">
      <c r="A1239" s="1">
        <v>12</v>
      </c>
      <c r="B1239" s="24">
        <f t="shared" si="38"/>
        <v>0.94444444444444453</v>
      </c>
      <c r="C1239" s="23">
        <f t="shared" si="39"/>
        <v>44071</v>
      </c>
      <c r="D1239" s="23">
        <v>44071.944439999999</v>
      </c>
      <c r="E1239" s="1">
        <v>0</v>
      </c>
      <c r="F1239" s="1">
        <v>2.84374E-4</v>
      </c>
      <c r="G1239" s="1">
        <v>0</v>
      </c>
      <c r="H1239" s="1">
        <v>0</v>
      </c>
      <c r="I1239" s="1">
        <v>0</v>
      </c>
      <c r="J1239" s="1">
        <v>7.6346900000000002E-4</v>
      </c>
      <c r="K1239" s="1">
        <v>0</v>
      </c>
      <c r="L1239" s="1">
        <v>0</v>
      </c>
      <c r="M1239" s="1">
        <v>0</v>
      </c>
      <c r="N1239" s="1">
        <v>4.7879200000000002E-4</v>
      </c>
      <c r="O1239" s="1">
        <v>4.3423600000000001E-4</v>
      </c>
      <c r="P1239" s="1">
        <v>3.9871299999999998E-4</v>
      </c>
      <c r="Q1239" s="1">
        <v>0</v>
      </c>
    </row>
    <row r="1240" spans="1:17" x14ac:dyDescent="0.3">
      <c r="A1240" s="1">
        <v>12</v>
      </c>
      <c r="B1240" s="24">
        <f t="shared" si="38"/>
        <v>0.94513888888888886</v>
      </c>
      <c r="C1240" s="23">
        <f t="shared" si="39"/>
        <v>44071</v>
      </c>
      <c r="D1240" s="23">
        <v>44071.945140000003</v>
      </c>
      <c r="E1240" s="1">
        <v>0</v>
      </c>
      <c r="F1240" s="1">
        <v>2.84374E-4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7.7979799999999995E-4</v>
      </c>
    </row>
    <row r="1241" spans="1:17" x14ac:dyDescent="0.3">
      <c r="A1241" s="1">
        <v>12</v>
      </c>
      <c r="B1241" s="24">
        <f t="shared" si="38"/>
        <v>0.9458333333333333</v>
      </c>
      <c r="C1241" s="23">
        <f t="shared" si="39"/>
        <v>44071</v>
      </c>
      <c r="D1241" s="23">
        <v>44071.945829999997</v>
      </c>
      <c r="E1241" s="1">
        <v>0</v>
      </c>
      <c r="F1241" s="1">
        <v>0</v>
      </c>
      <c r="G1241" s="1">
        <v>4.5362199999999999E-4</v>
      </c>
      <c r="H1241" s="1">
        <v>6.1665500000000002E-4</v>
      </c>
      <c r="I1241" s="1">
        <v>0</v>
      </c>
      <c r="J1241" s="1">
        <v>0</v>
      </c>
      <c r="K1241" s="1">
        <v>0</v>
      </c>
      <c r="L1241" s="1">
        <v>8.6944799999999999E-4</v>
      </c>
      <c r="M1241" s="1">
        <v>0</v>
      </c>
      <c r="N1241" s="1">
        <v>4.7879200000000002E-4</v>
      </c>
      <c r="O1241" s="1">
        <v>0</v>
      </c>
      <c r="P1241" s="1">
        <v>0</v>
      </c>
      <c r="Q1241" s="1">
        <v>0</v>
      </c>
    </row>
    <row r="1242" spans="1:17" x14ac:dyDescent="0.3">
      <c r="A1242" s="1">
        <v>12</v>
      </c>
      <c r="B1242" s="24">
        <f t="shared" si="38"/>
        <v>0.94652777777777775</v>
      </c>
      <c r="C1242" s="23">
        <f t="shared" si="39"/>
        <v>44071</v>
      </c>
      <c r="D1242" s="23">
        <v>44071.946530000001</v>
      </c>
      <c r="E1242" s="1">
        <v>0</v>
      </c>
      <c r="F1242" s="1">
        <v>2.84374E-4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4.3423600000000001E-4</v>
      </c>
      <c r="P1242" s="1">
        <v>0</v>
      </c>
      <c r="Q1242" s="1">
        <v>7.7979799999999995E-4</v>
      </c>
    </row>
    <row r="1243" spans="1:17" x14ac:dyDescent="0.3">
      <c r="A1243" s="1">
        <v>12</v>
      </c>
      <c r="B1243" s="24">
        <f t="shared" si="38"/>
        <v>0.9472222222222223</v>
      </c>
      <c r="C1243" s="23">
        <f t="shared" si="39"/>
        <v>44071</v>
      </c>
      <c r="D1243" s="23">
        <v>44071.947220000002</v>
      </c>
      <c r="E1243" s="1">
        <v>0</v>
      </c>
      <c r="F1243" s="1">
        <v>2.84374E-4</v>
      </c>
      <c r="G1243" s="1">
        <v>4.5362199999999999E-4</v>
      </c>
      <c r="H1243" s="1">
        <v>6.1665500000000002E-4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4.7879200000000002E-4</v>
      </c>
      <c r="O1243" s="1">
        <v>0</v>
      </c>
      <c r="P1243" s="1">
        <v>0</v>
      </c>
      <c r="Q1243" s="1">
        <v>0</v>
      </c>
    </row>
    <row r="1244" spans="1:17" x14ac:dyDescent="0.3">
      <c r="A1244" s="1">
        <v>12</v>
      </c>
      <c r="B1244" s="24">
        <f t="shared" si="38"/>
        <v>0.94791666666666663</v>
      </c>
      <c r="C1244" s="23">
        <f t="shared" si="39"/>
        <v>44071</v>
      </c>
      <c r="D1244" s="23">
        <v>44071.947919999999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8.6944799999999999E-4</v>
      </c>
      <c r="M1244" s="1">
        <v>8.27073E-4</v>
      </c>
      <c r="N1244" s="1">
        <v>0</v>
      </c>
      <c r="O1244" s="1">
        <v>0</v>
      </c>
      <c r="P1244" s="1">
        <v>0</v>
      </c>
      <c r="Q1244" s="1">
        <v>7.7979799999999995E-4</v>
      </c>
    </row>
    <row r="1245" spans="1:17" x14ac:dyDescent="0.3">
      <c r="A1245" s="1">
        <v>12</v>
      </c>
      <c r="B1245" s="24">
        <f t="shared" si="38"/>
        <v>0.94861111111111107</v>
      </c>
      <c r="C1245" s="23">
        <f t="shared" si="39"/>
        <v>44071</v>
      </c>
      <c r="D1245" s="23">
        <v>44071.948609999999</v>
      </c>
      <c r="E1245" s="1">
        <v>0</v>
      </c>
      <c r="F1245" s="1">
        <v>2.84374E-4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4.7879200000000002E-4</v>
      </c>
      <c r="O1245" s="1">
        <v>0</v>
      </c>
      <c r="P1245" s="1">
        <v>0</v>
      </c>
      <c r="Q1245" s="1">
        <v>0</v>
      </c>
    </row>
    <row r="1246" spans="1:17" x14ac:dyDescent="0.3">
      <c r="A1246" s="1">
        <v>12</v>
      </c>
      <c r="B1246" s="24">
        <f t="shared" si="38"/>
        <v>0.94930555555555562</v>
      </c>
      <c r="C1246" s="23">
        <f t="shared" si="39"/>
        <v>44071</v>
      </c>
      <c r="D1246" s="23">
        <v>44071.949310000004</v>
      </c>
      <c r="E1246" s="1">
        <v>0</v>
      </c>
      <c r="F1246" s="1">
        <v>0</v>
      </c>
      <c r="G1246" s="1">
        <v>4.5362199999999999E-4</v>
      </c>
      <c r="H1246" s="1">
        <v>6.1665500000000002E-4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4.3423600000000001E-4</v>
      </c>
      <c r="P1246" s="1">
        <v>0</v>
      </c>
      <c r="Q1246" s="1">
        <v>7.7979799999999995E-4</v>
      </c>
    </row>
    <row r="1247" spans="1:17" x14ac:dyDescent="0.3">
      <c r="A1247" s="1">
        <v>12</v>
      </c>
      <c r="B1247" s="24">
        <f t="shared" si="38"/>
        <v>0.95000000000000007</v>
      </c>
      <c r="C1247" s="23">
        <f t="shared" si="39"/>
        <v>44071</v>
      </c>
      <c r="D1247" s="23">
        <v>44071.95</v>
      </c>
      <c r="E1247" s="1">
        <v>0</v>
      </c>
      <c r="F1247" s="1">
        <v>2.84374E-4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4.7879200000000002E-4</v>
      </c>
      <c r="O1247" s="1">
        <v>0</v>
      </c>
      <c r="P1247" s="1">
        <v>3.9871299999999998E-4</v>
      </c>
      <c r="Q1247" s="1">
        <v>0</v>
      </c>
    </row>
    <row r="1248" spans="1:17" x14ac:dyDescent="0.3">
      <c r="A1248" s="1">
        <v>12</v>
      </c>
      <c r="B1248" s="24">
        <f t="shared" si="38"/>
        <v>0.9506944444444444</v>
      </c>
      <c r="C1248" s="23">
        <f t="shared" si="39"/>
        <v>44071</v>
      </c>
      <c r="D1248" s="23">
        <v>44071.950689999998</v>
      </c>
      <c r="E1248" s="1">
        <v>0</v>
      </c>
      <c r="F1248" s="1">
        <v>0</v>
      </c>
      <c r="G1248" s="1">
        <v>4.5362199999999999E-4</v>
      </c>
      <c r="H1248" s="1">
        <v>0</v>
      </c>
      <c r="I1248" s="1">
        <v>8.6704999999999996E-4</v>
      </c>
      <c r="J1248" s="1">
        <v>0</v>
      </c>
      <c r="K1248" s="1">
        <v>5.5553799999999995E-4</v>
      </c>
      <c r="L1248" s="1">
        <v>8.6944799999999999E-4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</row>
    <row r="1249" spans="1:17" x14ac:dyDescent="0.3">
      <c r="A1249" s="1">
        <v>12</v>
      </c>
      <c r="B1249" s="24">
        <f t="shared" si="38"/>
        <v>0.95138888888888884</v>
      </c>
      <c r="C1249" s="23">
        <f t="shared" si="39"/>
        <v>44071</v>
      </c>
      <c r="D1249" s="23">
        <v>44071.951390000002</v>
      </c>
      <c r="E1249" s="1">
        <v>0</v>
      </c>
      <c r="F1249" s="1">
        <v>2.84374E-4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4.7879200000000002E-4</v>
      </c>
      <c r="O1249" s="1">
        <v>0</v>
      </c>
      <c r="P1249" s="1">
        <v>0</v>
      </c>
      <c r="Q1249" s="1">
        <v>7.7979799999999995E-4</v>
      </c>
    </row>
    <row r="1250" spans="1:17" x14ac:dyDescent="0.3">
      <c r="A1250" s="1">
        <v>12</v>
      </c>
      <c r="B1250" s="24">
        <f t="shared" si="38"/>
        <v>0.95208333333333339</v>
      </c>
      <c r="C1250" s="23">
        <f t="shared" si="39"/>
        <v>44071</v>
      </c>
      <c r="D1250" s="23">
        <v>44071.952080000003</v>
      </c>
      <c r="E1250" s="1">
        <v>0</v>
      </c>
      <c r="F1250" s="1">
        <v>0</v>
      </c>
      <c r="G1250" s="1">
        <v>0</v>
      </c>
      <c r="H1250" s="1">
        <v>6.1665500000000002E-4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4.3423600000000001E-4</v>
      </c>
      <c r="P1250" s="1">
        <v>0</v>
      </c>
      <c r="Q1250" s="1">
        <v>0</v>
      </c>
    </row>
    <row r="1251" spans="1:17" x14ac:dyDescent="0.3">
      <c r="A1251" s="1">
        <v>12</v>
      </c>
      <c r="B1251" s="24">
        <f t="shared" si="38"/>
        <v>0.95277777777777783</v>
      </c>
      <c r="C1251" s="23">
        <f t="shared" si="39"/>
        <v>44071</v>
      </c>
      <c r="D1251" s="23">
        <v>44071.95278</v>
      </c>
      <c r="E1251" s="1">
        <v>0</v>
      </c>
      <c r="F1251" s="1">
        <v>2.84374E-4</v>
      </c>
      <c r="G1251" s="1">
        <v>4.5362199999999999E-4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7.7979799999999995E-4</v>
      </c>
    </row>
    <row r="1252" spans="1:17" x14ac:dyDescent="0.3">
      <c r="A1252" s="1">
        <v>12</v>
      </c>
      <c r="B1252" s="24">
        <f t="shared" si="38"/>
        <v>0.95347222222222217</v>
      </c>
      <c r="C1252" s="23">
        <f t="shared" si="39"/>
        <v>44071</v>
      </c>
      <c r="D1252" s="23">
        <v>44071.95347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8.27073E-4</v>
      </c>
      <c r="N1252" s="1">
        <v>4.7879200000000002E-4</v>
      </c>
      <c r="O1252" s="1">
        <v>0</v>
      </c>
      <c r="P1252" s="1">
        <v>0</v>
      </c>
      <c r="Q1252" s="1">
        <v>0</v>
      </c>
    </row>
    <row r="1253" spans="1:17" x14ac:dyDescent="0.3">
      <c r="A1253" s="1">
        <v>12</v>
      </c>
      <c r="B1253" s="24">
        <f t="shared" si="38"/>
        <v>0.95416666666666661</v>
      </c>
      <c r="C1253" s="23">
        <f t="shared" si="39"/>
        <v>44071</v>
      </c>
      <c r="D1253" s="23">
        <v>44071.954169999997</v>
      </c>
      <c r="E1253" s="1">
        <v>0</v>
      </c>
      <c r="F1253" s="1">
        <v>2.84374E-4</v>
      </c>
      <c r="G1253" s="1">
        <v>0</v>
      </c>
      <c r="H1253" s="1">
        <v>6.1665500000000002E-4</v>
      </c>
      <c r="I1253" s="1">
        <v>0</v>
      </c>
      <c r="J1253" s="1">
        <v>0</v>
      </c>
      <c r="K1253" s="1">
        <v>0</v>
      </c>
      <c r="L1253" s="1">
        <v>8.6944799999999999E-4</v>
      </c>
      <c r="M1253" s="1">
        <v>0</v>
      </c>
      <c r="N1253" s="1">
        <v>0</v>
      </c>
      <c r="O1253" s="1">
        <v>0</v>
      </c>
      <c r="P1253" s="1">
        <v>0</v>
      </c>
      <c r="Q1253" s="1">
        <v>7.7979799999999995E-4</v>
      </c>
    </row>
    <row r="1254" spans="1:17" x14ac:dyDescent="0.3">
      <c r="A1254" s="1">
        <v>12</v>
      </c>
      <c r="B1254" s="24">
        <f t="shared" si="38"/>
        <v>0.95486111111111116</v>
      </c>
      <c r="C1254" s="23">
        <f t="shared" si="39"/>
        <v>44071</v>
      </c>
      <c r="D1254" s="23">
        <v>44071.954859999998</v>
      </c>
      <c r="E1254" s="1">
        <v>0</v>
      </c>
      <c r="F1254" s="1">
        <v>0</v>
      </c>
      <c r="G1254" s="1">
        <v>4.5362199999999999E-4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4.7879200000000002E-4</v>
      </c>
      <c r="O1254" s="1">
        <v>0</v>
      </c>
      <c r="P1254" s="1">
        <v>0</v>
      </c>
      <c r="Q1254" s="1">
        <v>0</v>
      </c>
    </row>
    <row r="1255" spans="1:17" x14ac:dyDescent="0.3">
      <c r="A1255" s="1">
        <v>12</v>
      </c>
      <c r="B1255" s="24">
        <f t="shared" si="38"/>
        <v>0.9555555555555556</v>
      </c>
      <c r="C1255" s="23">
        <f t="shared" si="39"/>
        <v>44071</v>
      </c>
      <c r="D1255" s="23">
        <v>44071.955560000002</v>
      </c>
      <c r="E1255" s="1">
        <v>0</v>
      </c>
      <c r="F1255" s="1">
        <v>2.84374E-4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4.3423600000000001E-4</v>
      </c>
      <c r="P1255" s="1">
        <v>0</v>
      </c>
      <c r="Q1255" s="1">
        <v>0</v>
      </c>
    </row>
    <row r="1256" spans="1:17" x14ac:dyDescent="0.3">
      <c r="A1256" s="1">
        <v>12</v>
      </c>
      <c r="B1256" s="24">
        <f t="shared" si="38"/>
        <v>0.95624999999999993</v>
      </c>
      <c r="C1256" s="23">
        <f t="shared" si="39"/>
        <v>44071</v>
      </c>
      <c r="D1256" s="23">
        <v>44071.956250000003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3.9871299999999998E-4</v>
      </c>
      <c r="Q1256" s="1">
        <v>7.7979799999999995E-4</v>
      </c>
    </row>
    <row r="1257" spans="1:17" x14ac:dyDescent="0.3">
      <c r="A1257" s="1">
        <v>12</v>
      </c>
      <c r="B1257" s="24">
        <f t="shared" si="38"/>
        <v>0.95694444444444438</v>
      </c>
      <c r="C1257" s="23">
        <f t="shared" si="39"/>
        <v>44071</v>
      </c>
      <c r="D1257" s="23">
        <v>44071.956939999996</v>
      </c>
      <c r="E1257" s="1">
        <v>0</v>
      </c>
      <c r="F1257" s="1">
        <v>2.84374E-4</v>
      </c>
      <c r="G1257" s="1">
        <v>0</v>
      </c>
      <c r="H1257" s="1">
        <v>6.1665500000000002E-4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4.7879200000000002E-4</v>
      </c>
      <c r="O1257" s="1">
        <v>0</v>
      </c>
      <c r="P1257" s="1">
        <v>0</v>
      </c>
      <c r="Q1257" s="1">
        <v>0</v>
      </c>
    </row>
    <row r="1258" spans="1:17" x14ac:dyDescent="0.3">
      <c r="A1258" s="1">
        <v>12</v>
      </c>
      <c r="B1258" s="24">
        <f t="shared" si="38"/>
        <v>0.95763888888888893</v>
      </c>
      <c r="C1258" s="23">
        <f t="shared" si="39"/>
        <v>44071</v>
      </c>
      <c r="D1258" s="23">
        <v>44071.957640000001</v>
      </c>
      <c r="E1258" s="1">
        <v>0</v>
      </c>
      <c r="F1258" s="1">
        <v>0</v>
      </c>
      <c r="G1258" s="1">
        <v>4.5362199999999999E-4</v>
      </c>
      <c r="H1258" s="1">
        <v>0</v>
      </c>
      <c r="I1258" s="1">
        <v>0</v>
      </c>
      <c r="J1258" s="1">
        <v>0</v>
      </c>
      <c r="K1258" s="1">
        <v>0</v>
      </c>
      <c r="L1258" s="1">
        <v>8.6944799999999999E-4</v>
      </c>
      <c r="M1258" s="1">
        <v>0</v>
      </c>
      <c r="N1258" s="1">
        <v>0</v>
      </c>
      <c r="O1258" s="1">
        <v>0</v>
      </c>
      <c r="P1258" s="1">
        <v>0</v>
      </c>
      <c r="Q1258" s="1">
        <v>7.7979799999999995E-4</v>
      </c>
    </row>
    <row r="1259" spans="1:17" x14ac:dyDescent="0.3">
      <c r="A1259" s="1">
        <v>12</v>
      </c>
      <c r="B1259" s="24">
        <f t="shared" si="38"/>
        <v>0.95833333333333337</v>
      </c>
      <c r="C1259" s="23">
        <f t="shared" si="39"/>
        <v>44071</v>
      </c>
      <c r="D1259" s="23">
        <v>44071.958330000001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4.3423600000000001E-4</v>
      </c>
      <c r="P1259" s="1">
        <v>0</v>
      </c>
      <c r="Q1259" s="1">
        <v>0</v>
      </c>
    </row>
    <row r="1260" spans="1:17" x14ac:dyDescent="0.3">
      <c r="A1260" s="1">
        <v>14</v>
      </c>
      <c r="B1260" s="24">
        <f t="shared" si="38"/>
        <v>0.57430555555555551</v>
      </c>
      <c r="C1260" s="23">
        <f t="shared" si="39"/>
        <v>44081</v>
      </c>
      <c r="D1260" s="23">
        <v>44081.574310000004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</row>
    <row r="1261" spans="1:17" x14ac:dyDescent="0.3">
      <c r="A1261" s="1">
        <v>14</v>
      </c>
      <c r="B1261" s="24">
        <f t="shared" si="38"/>
        <v>0.57500000000000007</v>
      </c>
      <c r="C1261" s="23">
        <f t="shared" si="39"/>
        <v>44081</v>
      </c>
      <c r="D1261" s="23">
        <v>44081.574999999997</v>
      </c>
      <c r="E1261" s="1">
        <v>5.1440235000000001E-2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</row>
    <row r="1262" spans="1:17" x14ac:dyDescent="0.3">
      <c r="A1262" s="1">
        <v>14</v>
      </c>
      <c r="B1262" s="24">
        <f t="shared" si="38"/>
        <v>0.5756944444444444</v>
      </c>
      <c r="C1262" s="23">
        <f t="shared" si="39"/>
        <v>44081</v>
      </c>
      <c r="D1262" s="23">
        <v>44081.575689999998</v>
      </c>
      <c r="E1262" s="1">
        <v>5.1440235000000001E-2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</row>
    <row r="1263" spans="1:17" x14ac:dyDescent="0.3">
      <c r="A1263" s="1">
        <v>14</v>
      </c>
      <c r="B1263" s="24">
        <f t="shared" si="38"/>
        <v>0.57638888888888895</v>
      </c>
      <c r="C1263" s="23">
        <f t="shared" si="39"/>
        <v>44081</v>
      </c>
      <c r="D1263" s="23">
        <v>44081.576390000002</v>
      </c>
      <c r="E1263" s="1">
        <v>0.102880471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</row>
    <row r="1264" spans="1:17" x14ac:dyDescent="0.3">
      <c r="A1264" s="1">
        <v>14</v>
      </c>
      <c r="B1264" s="24">
        <f t="shared" si="38"/>
        <v>0.57708333333333328</v>
      </c>
      <c r="C1264" s="23">
        <f t="shared" si="39"/>
        <v>44081</v>
      </c>
      <c r="D1264" s="23">
        <v>44081.577080000003</v>
      </c>
      <c r="E1264" s="1">
        <v>0.30872829499999999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</row>
    <row r="1265" spans="1:17" x14ac:dyDescent="0.3">
      <c r="A1265" s="1">
        <v>14</v>
      </c>
      <c r="B1265" s="24">
        <f t="shared" si="38"/>
        <v>0.57777777777777783</v>
      </c>
      <c r="C1265" s="23">
        <f t="shared" si="39"/>
        <v>44081</v>
      </c>
      <c r="D1265" s="23">
        <v>44081.57778</v>
      </c>
      <c r="E1265" s="1">
        <v>0.205789905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</row>
    <row r="1266" spans="1:17" x14ac:dyDescent="0.3">
      <c r="A1266" s="1">
        <v>14</v>
      </c>
      <c r="B1266" s="24">
        <f t="shared" si="38"/>
        <v>0.57847222222222217</v>
      </c>
      <c r="C1266" s="23">
        <f t="shared" si="39"/>
        <v>44081</v>
      </c>
      <c r="D1266" s="23">
        <v>44081.57847</v>
      </c>
      <c r="E1266" s="1">
        <v>5.1440235000000001E-2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</row>
    <row r="1267" spans="1:17" x14ac:dyDescent="0.3">
      <c r="A1267" s="1">
        <v>14</v>
      </c>
      <c r="B1267" s="24">
        <f t="shared" si="38"/>
        <v>0.57916666666666672</v>
      </c>
      <c r="C1267" s="23">
        <f t="shared" si="39"/>
        <v>44081</v>
      </c>
      <c r="D1267" s="23">
        <v>44081.579169999997</v>
      </c>
      <c r="E1267" s="1">
        <v>5.1440235000000001E-2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</row>
    <row r="1268" spans="1:17" x14ac:dyDescent="0.3">
      <c r="A1268" s="1">
        <v>14</v>
      </c>
      <c r="B1268" s="24">
        <f t="shared" si="38"/>
        <v>0.57986111111111105</v>
      </c>
      <c r="C1268" s="23">
        <f t="shared" si="39"/>
        <v>44081</v>
      </c>
      <c r="D1268" s="23">
        <v>44081.579859999998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</row>
    <row r="1269" spans="1:17" x14ac:dyDescent="0.3">
      <c r="A1269" s="1">
        <v>14</v>
      </c>
      <c r="B1269" s="24">
        <f t="shared" si="38"/>
        <v>0.5805555555555556</v>
      </c>
      <c r="C1269" s="23">
        <f t="shared" si="39"/>
        <v>44081</v>
      </c>
      <c r="D1269" s="23">
        <v>44081.580560000002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</row>
    <row r="1270" spans="1:17" x14ac:dyDescent="0.3">
      <c r="A1270" s="1">
        <v>14</v>
      </c>
      <c r="B1270" s="24">
        <f t="shared" si="38"/>
        <v>0.58124999999999993</v>
      </c>
      <c r="C1270" s="23">
        <f t="shared" si="39"/>
        <v>44081</v>
      </c>
      <c r="D1270" s="23">
        <v>44081.581250000003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</row>
    <row r="1271" spans="1:17" x14ac:dyDescent="0.3">
      <c r="A1271" s="1">
        <v>14</v>
      </c>
      <c r="B1271" s="24">
        <f t="shared" si="38"/>
        <v>0.58194444444444449</v>
      </c>
      <c r="C1271" s="23">
        <f t="shared" si="39"/>
        <v>44081</v>
      </c>
      <c r="D1271" s="23">
        <v>44081.581939999996</v>
      </c>
      <c r="E1271" s="1">
        <v>5.1440235000000001E-2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</row>
    <row r="1272" spans="1:17" x14ac:dyDescent="0.3">
      <c r="A1272" s="1">
        <v>14</v>
      </c>
      <c r="B1272" s="24">
        <f t="shared" si="38"/>
        <v>0.58263888888888882</v>
      </c>
      <c r="C1272" s="23">
        <f t="shared" si="39"/>
        <v>44081</v>
      </c>
      <c r="D1272" s="23">
        <v>44081.582640000001</v>
      </c>
      <c r="E1272" s="1">
        <v>5.1440235000000001E-2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</row>
    <row r="1273" spans="1:17" x14ac:dyDescent="0.3">
      <c r="A1273" s="1">
        <v>14</v>
      </c>
      <c r="B1273" s="24">
        <f t="shared" si="38"/>
        <v>0.58333333333333337</v>
      </c>
      <c r="C1273" s="23">
        <f t="shared" si="39"/>
        <v>44081</v>
      </c>
      <c r="D1273" s="23">
        <v>44081.583330000001</v>
      </c>
      <c r="E1273" s="1">
        <v>0.102880471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</row>
    <row r="1274" spans="1:17" x14ac:dyDescent="0.3">
      <c r="A1274" s="1">
        <v>14</v>
      </c>
      <c r="B1274" s="24">
        <f t="shared" si="38"/>
        <v>0.58402777777777781</v>
      </c>
      <c r="C1274" s="23">
        <f t="shared" si="39"/>
        <v>44081</v>
      </c>
      <c r="D1274" s="23">
        <v>44081.584029999998</v>
      </c>
      <c r="E1274" s="1">
        <v>0.205789905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1.739141E-3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</row>
    <row r="1275" spans="1:17" x14ac:dyDescent="0.3">
      <c r="A1275" s="1">
        <v>14</v>
      </c>
      <c r="B1275" s="24">
        <f t="shared" si="38"/>
        <v>0.58472222222222225</v>
      </c>
      <c r="C1275" s="23">
        <f t="shared" si="39"/>
        <v>44081</v>
      </c>
      <c r="D1275" s="23">
        <v>44081.584719999999</v>
      </c>
      <c r="E1275" s="1">
        <v>0.360211964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5.2203579999999996E-3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</row>
    <row r="1276" spans="1:17" x14ac:dyDescent="0.3">
      <c r="A1276" s="1">
        <v>14</v>
      </c>
      <c r="B1276" s="24">
        <f t="shared" si="38"/>
        <v>0.5854166666666667</v>
      </c>
      <c r="C1276" s="23">
        <f t="shared" si="39"/>
        <v>44081</v>
      </c>
      <c r="D1276" s="23">
        <v>44081.585420000003</v>
      </c>
      <c r="E1276" s="1">
        <v>0.30872829499999999</v>
      </c>
      <c r="F1276" s="1">
        <v>2.84374E-4</v>
      </c>
      <c r="G1276" s="1">
        <v>0</v>
      </c>
      <c r="H1276" s="1">
        <v>0</v>
      </c>
      <c r="I1276" s="1">
        <v>8.6704999999999996E-4</v>
      </c>
      <c r="J1276" s="1">
        <v>0</v>
      </c>
      <c r="K1276" s="1">
        <v>0</v>
      </c>
      <c r="L1276" s="1">
        <v>6.962434E-3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</row>
    <row r="1277" spans="1:17" x14ac:dyDescent="0.3">
      <c r="A1277" s="1">
        <v>14</v>
      </c>
      <c r="B1277" s="24">
        <f t="shared" si="38"/>
        <v>0.58611111111111114</v>
      </c>
      <c r="C1277" s="23">
        <f t="shared" si="39"/>
        <v>44081</v>
      </c>
      <c r="D1277" s="23">
        <v>44081.586109999997</v>
      </c>
      <c r="E1277" s="1">
        <v>0.205789905</v>
      </c>
      <c r="F1277" s="1">
        <v>2.84374E-4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8.7054869999999996E-3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</row>
    <row r="1278" spans="1:17" x14ac:dyDescent="0.3">
      <c r="A1278" s="1">
        <v>14</v>
      </c>
      <c r="B1278" s="24">
        <f t="shared" si="38"/>
        <v>0.58680555555555558</v>
      </c>
      <c r="C1278" s="23">
        <f t="shared" si="39"/>
        <v>44081</v>
      </c>
      <c r="D1278" s="23">
        <v>44081.586810000001</v>
      </c>
      <c r="E1278" s="1">
        <v>0.102880471</v>
      </c>
      <c r="F1278" s="1">
        <v>2.84374E-4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1.0449517E-2</v>
      </c>
      <c r="M1278" s="1">
        <v>8.27073E-4</v>
      </c>
      <c r="N1278" s="1">
        <v>0</v>
      </c>
      <c r="O1278" s="1">
        <v>4.3423600000000001E-4</v>
      </c>
      <c r="P1278" s="1">
        <v>0</v>
      </c>
      <c r="Q1278" s="1">
        <v>0</v>
      </c>
    </row>
    <row r="1279" spans="1:17" x14ac:dyDescent="0.3">
      <c r="A1279" s="1">
        <v>14</v>
      </c>
      <c r="B1279" s="24">
        <f t="shared" si="38"/>
        <v>0.58750000000000002</v>
      </c>
      <c r="C1279" s="23">
        <f t="shared" si="39"/>
        <v>44081</v>
      </c>
      <c r="D1279" s="23">
        <v>44081.587500000001</v>
      </c>
      <c r="E1279" s="1">
        <v>0.15433518800000001</v>
      </c>
      <c r="F1279" s="1">
        <v>0</v>
      </c>
      <c r="G1279" s="1">
        <v>0</v>
      </c>
      <c r="H1279" s="1">
        <v>6.1665500000000002E-4</v>
      </c>
      <c r="I1279" s="1">
        <v>0</v>
      </c>
      <c r="J1279" s="1">
        <v>0</v>
      </c>
      <c r="K1279" s="1">
        <v>0</v>
      </c>
      <c r="L1279" s="1">
        <v>7.8338379999999992E-3</v>
      </c>
      <c r="M1279" s="1">
        <v>0</v>
      </c>
      <c r="N1279" s="1">
        <v>1.436781E-3</v>
      </c>
      <c r="O1279" s="1">
        <v>8.68595E-4</v>
      </c>
      <c r="P1279" s="1">
        <v>0</v>
      </c>
      <c r="Q1279" s="1">
        <v>0</v>
      </c>
    </row>
    <row r="1280" spans="1:17" x14ac:dyDescent="0.3">
      <c r="A1280" s="1">
        <v>14</v>
      </c>
      <c r="B1280" s="24">
        <f t="shared" si="38"/>
        <v>0.58819444444444446</v>
      </c>
      <c r="C1280" s="23">
        <f t="shared" si="39"/>
        <v>44081</v>
      </c>
      <c r="D1280" s="23">
        <v>44081.588190000002</v>
      </c>
      <c r="E1280" s="1">
        <v>0.15433518800000001</v>
      </c>
      <c r="F1280" s="1">
        <v>2.84374E-4</v>
      </c>
      <c r="G1280" s="1">
        <v>0</v>
      </c>
      <c r="H1280" s="1">
        <v>0</v>
      </c>
      <c r="I1280" s="1">
        <v>8.6704999999999996E-4</v>
      </c>
      <c r="J1280" s="1">
        <v>0</v>
      </c>
      <c r="K1280" s="1">
        <v>0</v>
      </c>
      <c r="L1280" s="1">
        <v>1.3940506E-2</v>
      </c>
      <c r="M1280" s="1">
        <v>8.27073E-4</v>
      </c>
      <c r="N1280" s="1">
        <v>0</v>
      </c>
      <c r="O1280" s="1">
        <v>4.3423600000000001E-4</v>
      </c>
      <c r="P1280" s="1">
        <v>0</v>
      </c>
      <c r="Q1280" s="1">
        <v>0</v>
      </c>
    </row>
    <row r="1281" spans="1:17" x14ac:dyDescent="0.3">
      <c r="A1281" s="1">
        <v>14</v>
      </c>
      <c r="B1281" s="24">
        <f t="shared" si="38"/>
        <v>0.58888888888888891</v>
      </c>
      <c r="C1281" s="23">
        <f t="shared" si="39"/>
        <v>44081</v>
      </c>
      <c r="D1281" s="23">
        <v>44081.588889999999</v>
      </c>
      <c r="E1281" s="1">
        <v>5.1440235000000001E-2</v>
      </c>
      <c r="F1281" s="1">
        <v>2.84374E-4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1.1321898E-2</v>
      </c>
      <c r="M1281" s="1">
        <v>0</v>
      </c>
      <c r="N1281" s="1">
        <v>0</v>
      </c>
      <c r="O1281" s="1">
        <v>8.68595E-4</v>
      </c>
      <c r="P1281" s="1">
        <v>0</v>
      </c>
      <c r="Q1281" s="1">
        <v>0</v>
      </c>
    </row>
    <row r="1282" spans="1:17" x14ac:dyDescent="0.3">
      <c r="A1282" s="1">
        <v>14</v>
      </c>
      <c r="B1282" s="24">
        <f t="shared" si="38"/>
        <v>0.58958333333333335</v>
      </c>
      <c r="C1282" s="23">
        <f t="shared" si="39"/>
        <v>44081</v>
      </c>
      <c r="D1282" s="23">
        <v>44081.58958</v>
      </c>
      <c r="E1282" s="1">
        <v>0.15433518800000001</v>
      </c>
      <c r="F1282" s="1">
        <v>2.84374E-4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1.3067393E-2</v>
      </c>
      <c r="M1282" s="1">
        <v>8.27073E-4</v>
      </c>
      <c r="N1282" s="1">
        <v>0</v>
      </c>
      <c r="O1282" s="1">
        <v>8.68595E-4</v>
      </c>
      <c r="P1282" s="1">
        <v>0</v>
      </c>
      <c r="Q1282" s="1">
        <v>0</v>
      </c>
    </row>
    <row r="1283" spans="1:17" x14ac:dyDescent="0.3">
      <c r="A1283" s="1">
        <v>14</v>
      </c>
      <c r="B1283" s="24">
        <f t="shared" ref="B1283:B1346" si="40">TIME(HOUR(D1283),MINUTE(D1283),SECOND(D1283))</f>
        <v>0.59027777777777779</v>
      </c>
      <c r="C1283" s="23">
        <f t="shared" ref="C1283:C1346" si="41">DATE(YEAR(D1283),MONTH(D1283),DAY(D1283))</f>
        <v>44081</v>
      </c>
      <c r="D1283" s="23">
        <v>44081.590279999997</v>
      </c>
      <c r="E1283" s="1">
        <v>0.25725910000000002</v>
      </c>
      <c r="F1283" s="1">
        <v>5.6882799999999996E-4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2.8820695E-2</v>
      </c>
      <c r="M1283" s="1">
        <v>8.27073E-4</v>
      </c>
      <c r="N1283" s="1">
        <v>0</v>
      </c>
      <c r="O1283" s="1">
        <v>8.68595E-4</v>
      </c>
      <c r="P1283" s="1">
        <v>0</v>
      </c>
      <c r="Q1283" s="1">
        <v>0</v>
      </c>
    </row>
    <row r="1284" spans="1:17" x14ac:dyDescent="0.3">
      <c r="A1284" s="1">
        <v>14</v>
      </c>
      <c r="B1284" s="24">
        <f t="shared" si="40"/>
        <v>0.59097222222222223</v>
      </c>
      <c r="C1284" s="23">
        <f t="shared" si="41"/>
        <v>44081</v>
      </c>
      <c r="D1284" s="23">
        <v>44081.590969999997</v>
      </c>
      <c r="E1284" s="1">
        <v>0.102880471</v>
      </c>
      <c r="F1284" s="1">
        <v>5.6882799999999996E-4</v>
      </c>
      <c r="G1284" s="1">
        <v>0</v>
      </c>
      <c r="H1284" s="1">
        <v>6.1665500000000002E-4</v>
      </c>
      <c r="I1284" s="1">
        <v>8.6704999999999996E-4</v>
      </c>
      <c r="J1284" s="1">
        <v>0</v>
      </c>
      <c r="K1284" s="1">
        <v>0</v>
      </c>
      <c r="L1284" s="1">
        <v>3.2332127000000002E-2</v>
      </c>
      <c r="M1284" s="1">
        <v>8.27073E-4</v>
      </c>
      <c r="N1284" s="1">
        <v>0</v>
      </c>
      <c r="O1284" s="1">
        <v>1.3030749999999999E-3</v>
      </c>
      <c r="P1284" s="1">
        <v>0</v>
      </c>
      <c r="Q1284" s="1">
        <v>0</v>
      </c>
    </row>
    <row r="1285" spans="1:17" x14ac:dyDescent="0.3">
      <c r="A1285" s="1">
        <v>14</v>
      </c>
      <c r="B1285" s="24">
        <f t="shared" si="40"/>
        <v>0.59166666666666667</v>
      </c>
      <c r="C1285" s="23">
        <f t="shared" si="41"/>
        <v>44081</v>
      </c>
      <c r="D1285" s="23">
        <v>44081.591670000002</v>
      </c>
      <c r="E1285" s="1">
        <v>0.102880471</v>
      </c>
      <c r="F1285" s="1">
        <v>5.6882799999999996E-4</v>
      </c>
      <c r="G1285" s="1">
        <v>0</v>
      </c>
      <c r="H1285" s="1">
        <v>6.1665500000000002E-4</v>
      </c>
      <c r="I1285" s="1">
        <v>0</v>
      </c>
      <c r="J1285" s="1">
        <v>0</v>
      </c>
      <c r="K1285" s="1">
        <v>0</v>
      </c>
      <c r="L1285" s="1">
        <v>2.0934187E-2</v>
      </c>
      <c r="M1285" s="1">
        <v>8.27073E-4</v>
      </c>
      <c r="N1285" s="1">
        <v>4.7879200000000002E-4</v>
      </c>
      <c r="O1285" s="1">
        <v>1.3030749999999999E-3</v>
      </c>
      <c r="P1285" s="1">
        <v>0</v>
      </c>
      <c r="Q1285" s="1">
        <v>0</v>
      </c>
    </row>
    <row r="1286" spans="1:17" x14ac:dyDescent="0.3">
      <c r="A1286" s="1">
        <v>14</v>
      </c>
      <c r="B1286" s="24">
        <f t="shared" si="40"/>
        <v>0.59236111111111112</v>
      </c>
      <c r="C1286" s="23">
        <f t="shared" si="41"/>
        <v>44081</v>
      </c>
      <c r="D1286" s="23">
        <v>44081.592360000002</v>
      </c>
      <c r="E1286" s="1">
        <v>0.205789905</v>
      </c>
      <c r="F1286" s="1">
        <v>2.84374E-4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1.3067393E-2</v>
      </c>
      <c r="M1286" s="1">
        <v>8.27073E-4</v>
      </c>
      <c r="N1286" s="1">
        <v>0</v>
      </c>
      <c r="O1286" s="1">
        <v>1.3030749999999999E-3</v>
      </c>
      <c r="P1286" s="1">
        <v>0</v>
      </c>
      <c r="Q1286" s="1">
        <v>0</v>
      </c>
    </row>
    <row r="1287" spans="1:17" x14ac:dyDescent="0.3">
      <c r="A1287" s="1">
        <v>14</v>
      </c>
      <c r="B1287" s="24">
        <f t="shared" si="40"/>
        <v>0.59305555555555556</v>
      </c>
      <c r="C1287" s="23">
        <f t="shared" si="41"/>
        <v>44081</v>
      </c>
      <c r="D1287" s="23">
        <v>44081.593059999999</v>
      </c>
      <c r="E1287" s="1">
        <v>5.1440235000000001E-2</v>
      </c>
      <c r="F1287" s="1">
        <v>5.6882799999999996E-4</v>
      </c>
      <c r="G1287" s="1">
        <v>0</v>
      </c>
      <c r="H1287" s="1">
        <v>6.1665500000000002E-4</v>
      </c>
      <c r="I1287" s="1">
        <v>8.6704999999999996E-4</v>
      </c>
      <c r="J1287" s="1">
        <v>0</v>
      </c>
      <c r="K1287" s="1">
        <v>0</v>
      </c>
      <c r="L1287" s="1">
        <v>1.2194524E-2</v>
      </c>
      <c r="M1287" s="1">
        <v>1.6543790000000001E-3</v>
      </c>
      <c r="N1287" s="1">
        <v>0</v>
      </c>
      <c r="O1287" s="1">
        <v>8.68595E-4</v>
      </c>
      <c r="P1287" s="1">
        <v>0</v>
      </c>
      <c r="Q1287" s="1">
        <v>0</v>
      </c>
    </row>
    <row r="1288" spans="1:17" x14ac:dyDescent="0.3">
      <c r="A1288" s="1">
        <v>14</v>
      </c>
      <c r="B1288" s="24">
        <f t="shared" si="40"/>
        <v>0.59375</v>
      </c>
      <c r="C1288" s="23">
        <f t="shared" si="41"/>
        <v>44081</v>
      </c>
      <c r="D1288" s="23">
        <v>44081.59375</v>
      </c>
      <c r="E1288" s="1">
        <v>5.1440235000000001E-2</v>
      </c>
      <c r="F1288" s="1">
        <v>2.84374E-4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1.0449517E-2</v>
      </c>
      <c r="M1288" s="1">
        <v>8.27073E-4</v>
      </c>
      <c r="N1288" s="1">
        <v>0</v>
      </c>
      <c r="O1288" s="1">
        <v>1.3030749999999999E-3</v>
      </c>
      <c r="P1288" s="1">
        <v>0</v>
      </c>
      <c r="Q1288" s="1">
        <v>0</v>
      </c>
    </row>
    <row r="1289" spans="1:17" x14ac:dyDescent="0.3">
      <c r="A1289" s="1">
        <v>14</v>
      </c>
      <c r="B1289" s="24">
        <f t="shared" si="40"/>
        <v>0.59444444444444444</v>
      </c>
      <c r="C1289" s="23">
        <f t="shared" si="41"/>
        <v>44081</v>
      </c>
      <c r="D1289" s="23">
        <v>44081.594440000001</v>
      </c>
      <c r="E1289" s="1">
        <v>0.102880471</v>
      </c>
      <c r="F1289" s="1">
        <v>0</v>
      </c>
      <c r="G1289" s="1">
        <v>0</v>
      </c>
      <c r="H1289" s="1">
        <v>6.1665500000000002E-4</v>
      </c>
      <c r="I1289" s="1">
        <v>0</v>
      </c>
      <c r="J1289" s="1">
        <v>0</v>
      </c>
      <c r="K1289" s="1">
        <v>0</v>
      </c>
      <c r="L1289" s="1">
        <v>7.8338379999999992E-3</v>
      </c>
      <c r="M1289" s="1">
        <v>0</v>
      </c>
      <c r="N1289" s="1">
        <v>0</v>
      </c>
      <c r="O1289" s="1">
        <v>4.3423600000000001E-4</v>
      </c>
      <c r="P1289" s="1">
        <v>0</v>
      </c>
      <c r="Q1289" s="1">
        <v>0</v>
      </c>
    </row>
    <row r="1290" spans="1:17" x14ac:dyDescent="0.3">
      <c r="A1290" s="1">
        <v>14</v>
      </c>
      <c r="B1290" s="24">
        <f t="shared" si="40"/>
        <v>0.59513888888888888</v>
      </c>
      <c r="C1290" s="23">
        <f t="shared" si="41"/>
        <v>44081</v>
      </c>
      <c r="D1290" s="23">
        <v>44081.595139999998</v>
      </c>
      <c r="E1290" s="1">
        <v>5.1440235000000001E-2</v>
      </c>
      <c r="F1290" s="1">
        <v>2.84374E-4</v>
      </c>
      <c r="G1290" s="1">
        <v>0</v>
      </c>
      <c r="H1290" s="1">
        <v>0</v>
      </c>
      <c r="I1290" s="1">
        <v>8.6704999999999996E-4</v>
      </c>
      <c r="J1290" s="1">
        <v>0</v>
      </c>
      <c r="K1290" s="1">
        <v>0</v>
      </c>
      <c r="L1290" s="1">
        <v>1.0449517E-2</v>
      </c>
      <c r="M1290" s="1">
        <v>8.27073E-4</v>
      </c>
      <c r="N1290" s="1">
        <v>4.7879200000000002E-4</v>
      </c>
      <c r="O1290" s="1">
        <v>8.68595E-4</v>
      </c>
      <c r="P1290" s="1">
        <v>3.9871299999999998E-4</v>
      </c>
      <c r="Q1290" s="1">
        <v>0</v>
      </c>
    </row>
    <row r="1291" spans="1:17" x14ac:dyDescent="0.3">
      <c r="A1291" s="1">
        <v>14</v>
      </c>
      <c r="B1291" s="24">
        <f t="shared" si="40"/>
        <v>0.59583333333333333</v>
      </c>
      <c r="C1291" s="23">
        <f t="shared" si="41"/>
        <v>44081</v>
      </c>
      <c r="D1291" s="23">
        <v>44081.595829999998</v>
      </c>
      <c r="E1291" s="1">
        <v>5.1440235000000001E-2</v>
      </c>
      <c r="F1291" s="1">
        <v>2.84374E-4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9.5773799999999999E-3</v>
      </c>
      <c r="M1291" s="1">
        <v>8.27073E-4</v>
      </c>
      <c r="N1291" s="1">
        <v>0</v>
      </c>
      <c r="O1291" s="1">
        <v>8.68595E-4</v>
      </c>
      <c r="P1291" s="1">
        <v>0</v>
      </c>
      <c r="Q1291" s="1">
        <v>0</v>
      </c>
    </row>
    <row r="1292" spans="1:17" x14ac:dyDescent="0.3">
      <c r="A1292" s="1">
        <v>14</v>
      </c>
      <c r="B1292" s="24">
        <f t="shared" si="40"/>
        <v>0.59652777777777777</v>
      </c>
      <c r="C1292" s="23">
        <f t="shared" si="41"/>
        <v>44081</v>
      </c>
      <c r="D1292" s="23">
        <v>44081.596530000003</v>
      </c>
      <c r="E1292" s="1">
        <v>0</v>
      </c>
      <c r="F1292" s="1">
        <v>2.84374E-4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8.7054869999999996E-3</v>
      </c>
      <c r="M1292" s="1">
        <v>8.27073E-4</v>
      </c>
      <c r="N1292" s="1">
        <v>0</v>
      </c>
      <c r="O1292" s="1">
        <v>4.3423600000000001E-4</v>
      </c>
      <c r="P1292" s="1">
        <v>0</v>
      </c>
      <c r="Q1292" s="1">
        <v>0</v>
      </c>
    </row>
    <row r="1293" spans="1:17" x14ac:dyDescent="0.3">
      <c r="A1293" s="1">
        <v>14</v>
      </c>
      <c r="B1293" s="24">
        <f t="shared" si="40"/>
        <v>0.59722222222222221</v>
      </c>
      <c r="C1293" s="23">
        <f t="shared" si="41"/>
        <v>44081</v>
      </c>
      <c r="D1293" s="23">
        <v>44081.597220000003</v>
      </c>
      <c r="E1293" s="1">
        <v>5.1440235000000001E-2</v>
      </c>
      <c r="F1293" s="1">
        <v>0</v>
      </c>
      <c r="G1293" s="1">
        <v>0</v>
      </c>
      <c r="H1293" s="1">
        <v>6.1665500000000002E-4</v>
      </c>
      <c r="I1293" s="1">
        <v>0</v>
      </c>
      <c r="J1293" s="1">
        <v>0</v>
      </c>
      <c r="K1293" s="1">
        <v>0</v>
      </c>
      <c r="L1293" s="1">
        <v>7.8338379999999992E-3</v>
      </c>
      <c r="M1293" s="1">
        <v>8.27073E-4</v>
      </c>
      <c r="N1293" s="1">
        <v>0</v>
      </c>
      <c r="O1293" s="1">
        <v>8.68595E-4</v>
      </c>
      <c r="P1293" s="1">
        <v>0</v>
      </c>
      <c r="Q1293" s="1">
        <v>0</v>
      </c>
    </row>
    <row r="1294" spans="1:17" x14ac:dyDescent="0.3">
      <c r="A1294" s="1">
        <v>14</v>
      </c>
      <c r="B1294" s="24">
        <f t="shared" si="40"/>
        <v>0.59791666666666665</v>
      </c>
      <c r="C1294" s="23">
        <f t="shared" si="41"/>
        <v>44081</v>
      </c>
      <c r="D1294" s="23">
        <v>44081.59792</v>
      </c>
      <c r="E1294" s="1">
        <v>0</v>
      </c>
      <c r="F1294" s="1">
        <v>0</v>
      </c>
      <c r="G1294" s="1">
        <v>0</v>
      </c>
      <c r="H1294" s="1">
        <v>0</v>
      </c>
      <c r="I1294" s="1">
        <v>8.6704999999999996E-4</v>
      </c>
      <c r="J1294" s="1">
        <v>0</v>
      </c>
      <c r="K1294" s="1">
        <v>0</v>
      </c>
      <c r="L1294" s="1">
        <v>7.8338379999999992E-3</v>
      </c>
      <c r="M1294" s="1">
        <v>0</v>
      </c>
      <c r="N1294" s="1">
        <v>0</v>
      </c>
      <c r="O1294" s="1">
        <v>4.3423600000000001E-4</v>
      </c>
      <c r="P1294" s="1">
        <v>0</v>
      </c>
      <c r="Q1294" s="1">
        <v>0</v>
      </c>
    </row>
    <row r="1295" spans="1:17" x14ac:dyDescent="0.3">
      <c r="A1295" s="1">
        <v>14</v>
      </c>
      <c r="B1295" s="24">
        <f t="shared" si="40"/>
        <v>0.59861111111111109</v>
      </c>
      <c r="C1295" s="23">
        <f t="shared" si="41"/>
        <v>44081</v>
      </c>
      <c r="D1295" s="23">
        <v>44081.598610000001</v>
      </c>
      <c r="E1295" s="1">
        <v>5.1440235000000001E-2</v>
      </c>
      <c r="F1295" s="1">
        <v>2.84374E-4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6.962434E-3</v>
      </c>
      <c r="M1295" s="1">
        <v>8.27073E-4</v>
      </c>
      <c r="N1295" s="1">
        <v>0</v>
      </c>
      <c r="O1295" s="1">
        <v>4.3423600000000001E-4</v>
      </c>
      <c r="P1295" s="1">
        <v>0</v>
      </c>
      <c r="Q1295" s="1">
        <v>0</v>
      </c>
    </row>
    <row r="1296" spans="1:17" x14ac:dyDescent="0.3">
      <c r="A1296" s="1">
        <v>14</v>
      </c>
      <c r="B1296" s="24">
        <f t="shared" si="40"/>
        <v>0.59930555555555554</v>
      </c>
      <c r="C1296" s="23">
        <f t="shared" si="41"/>
        <v>44081</v>
      </c>
      <c r="D1296" s="23">
        <v>44081.599309999998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5.2203579999999996E-3</v>
      </c>
      <c r="M1296" s="1">
        <v>0</v>
      </c>
      <c r="N1296" s="1">
        <v>0</v>
      </c>
      <c r="O1296" s="1">
        <v>4.3423600000000001E-4</v>
      </c>
      <c r="P1296" s="1">
        <v>0</v>
      </c>
      <c r="Q1296" s="1">
        <v>0</v>
      </c>
    </row>
    <row r="1297" spans="1:17" x14ac:dyDescent="0.3">
      <c r="A1297" s="1">
        <v>14</v>
      </c>
      <c r="B1297" s="24">
        <f t="shared" si="40"/>
        <v>0.6</v>
      </c>
      <c r="C1297" s="23">
        <f t="shared" si="41"/>
        <v>44081</v>
      </c>
      <c r="D1297" s="23">
        <v>44081.599999999999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3.4792600000000001E-3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</row>
    <row r="1298" spans="1:17" x14ac:dyDescent="0.3">
      <c r="A1298" s="1">
        <v>14</v>
      </c>
      <c r="B1298" s="24">
        <f t="shared" si="40"/>
        <v>0.60069444444444442</v>
      </c>
      <c r="C1298" s="23">
        <f t="shared" si="41"/>
        <v>44081</v>
      </c>
      <c r="D1298" s="23">
        <v>44081.600689999999</v>
      </c>
      <c r="E1298" s="1">
        <v>0</v>
      </c>
      <c r="F1298" s="1">
        <v>2.84374E-4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2.6090779999999999E-3</v>
      </c>
      <c r="M1298" s="1">
        <v>8.27073E-4</v>
      </c>
      <c r="N1298" s="1">
        <v>0</v>
      </c>
      <c r="O1298" s="1">
        <v>4.3423600000000001E-4</v>
      </c>
      <c r="P1298" s="1">
        <v>0</v>
      </c>
      <c r="Q1298" s="1">
        <v>0</v>
      </c>
    </row>
    <row r="1299" spans="1:17" x14ac:dyDescent="0.3">
      <c r="A1299" s="1">
        <v>14</v>
      </c>
      <c r="B1299" s="24">
        <f t="shared" si="40"/>
        <v>0.60138888888888886</v>
      </c>
      <c r="C1299" s="23">
        <f t="shared" si="41"/>
        <v>44081</v>
      </c>
      <c r="D1299" s="23">
        <v>44081.601390000003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2.6090779999999999E-3</v>
      </c>
      <c r="M1299" s="1">
        <v>0</v>
      </c>
      <c r="N1299" s="1">
        <v>0</v>
      </c>
      <c r="O1299" s="1">
        <v>4.3423600000000001E-4</v>
      </c>
      <c r="P1299" s="1">
        <v>0</v>
      </c>
      <c r="Q1299" s="1">
        <v>0</v>
      </c>
    </row>
    <row r="1300" spans="1:17" x14ac:dyDescent="0.3">
      <c r="A1300" s="1">
        <v>14</v>
      </c>
      <c r="B1300" s="24">
        <f t="shared" si="40"/>
        <v>0.6020833333333333</v>
      </c>
      <c r="C1300" s="23">
        <f t="shared" si="41"/>
        <v>44081</v>
      </c>
      <c r="D1300" s="23">
        <v>44081.602079999997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2.6090779999999999E-3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</row>
    <row r="1301" spans="1:17" x14ac:dyDescent="0.3">
      <c r="A1301" s="1">
        <v>14</v>
      </c>
      <c r="B1301" s="24">
        <f t="shared" si="40"/>
        <v>0.60277777777777775</v>
      </c>
      <c r="C1301" s="23">
        <f t="shared" si="41"/>
        <v>44081</v>
      </c>
      <c r="D1301" s="23">
        <v>44081.602780000001</v>
      </c>
      <c r="E1301" s="1">
        <v>5.1440235000000001E-2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2.6090779999999999E-3</v>
      </c>
      <c r="M1301" s="1">
        <v>0</v>
      </c>
      <c r="N1301" s="1">
        <v>0</v>
      </c>
      <c r="O1301" s="1">
        <v>4.3423600000000001E-4</v>
      </c>
      <c r="P1301" s="1">
        <v>0</v>
      </c>
      <c r="Q1301" s="1">
        <v>0</v>
      </c>
    </row>
    <row r="1302" spans="1:17" x14ac:dyDescent="0.3">
      <c r="A1302" s="1">
        <v>14</v>
      </c>
      <c r="B1302" s="24">
        <f t="shared" si="40"/>
        <v>0.60347222222222219</v>
      </c>
      <c r="C1302" s="23">
        <f t="shared" si="41"/>
        <v>44081</v>
      </c>
      <c r="D1302" s="23">
        <v>44081.603470000002</v>
      </c>
      <c r="E1302" s="1">
        <v>5.1440235000000001E-2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9.5773799999999999E-3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</row>
    <row r="1303" spans="1:17" x14ac:dyDescent="0.3">
      <c r="A1303" s="1">
        <v>14</v>
      </c>
      <c r="B1303" s="24">
        <f t="shared" si="40"/>
        <v>0.60416666666666663</v>
      </c>
      <c r="C1303" s="23">
        <f t="shared" si="41"/>
        <v>44081</v>
      </c>
      <c r="D1303" s="23">
        <v>44081.604169999999</v>
      </c>
      <c r="E1303" s="1">
        <v>0.102880471</v>
      </c>
      <c r="F1303" s="1">
        <v>0</v>
      </c>
      <c r="G1303" s="1">
        <v>0</v>
      </c>
      <c r="H1303" s="1">
        <v>6.1665500000000002E-4</v>
      </c>
      <c r="I1303" s="1">
        <v>0</v>
      </c>
      <c r="J1303" s="1">
        <v>0</v>
      </c>
      <c r="K1303" s="1">
        <v>0</v>
      </c>
      <c r="L1303" s="1">
        <v>1.6561309E-2</v>
      </c>
      <c r="M1303" s="1">
        <v>0</v>
      </c>
      <c r="N1303" s="1">
        <v>0</v>
      </c>
      <c r="O1303" s="1">
        <v>4.3423600000000001E-4</v>
      </c>
      <c r="P1303" s="1">
        <v>0</v>
      </c>
      <c r="Q1303" s="1">
        <v>0</v>
      </c>
    </row>
    <row r="1304" spans="1:17" x14ac:dyDescent="0.3">
      <c r="A1304" s="1">
        <v>14</v>
      </c>
      <c r="B1304" s="24">
        <f t="shared" si="40"/>
        <v>0.60486111111111118</v>
      </c>
      <c r="C1304" s="23">
        <f t="shared" si="41"/>
        <v>44081</v>
      </c>
      <c r="D1304" s="23">
        <v>44081.604859999999</v>
      </c>
      <c r="E1304" s="1">
        <v>0.25725910000000002</v>
      </c>
      <c r="F1304" s="1">
        <v>2.84374E-4</v>
      </c>
      <c r="G1304" s="1">
        <v>0</v>
      </c>
      <c r="H1304" s="1">
        <v>0</v>
      </c>
      <c r="I1304" s="1">
        <v>8.6704999999999996E-4</v>
      </c>
      <c r="J1304" s="1">
        <v>0</v>
      </c>
      <c r="K1304" s="1">
        <v>0</v>
      </c>
      <c r="L1304" s="1">
        <v>3.9366632999999998E-2</v>
      </c>
      <c r="M1304" s="1">
        <v>8.27073E-4</v>
      </c>
      <c r="N1304" s="1">
        <v>0</v>
      </c>
      <c r="O1304" s="1">
        <v>8.68595E-4</v>
      </c>
      <c r="P1304" s="1">
        <v>0</v>
      </c>
      <c r="Q1304" s="1">
        <v>0</v>
      </c>
    </row>
    <row r="1305" spans="1:17" x14ac:dyDescent="0.3">
      <c r="A1305" s="1">
        <v>14</v>
      </c>
      <c r="B1305" s="24">
        <f t="shared" si="40"/>
        <v>0.60555555555555551</v>
      </c>
      <c r="C1305" s="23">
        <f t="shared" si="41"/>
        <v>44081</v>
      </c>
      <c r="D1305" s="23">
        <v>44081.605560000004</v>
      </c>
      <c r="E1305" s="1">
        <v>0.30872829499999999</v>
      </c>
      <c r="F1305" s="1">
        <v>2.84374E-4</v>
      </c>
      <c r="G1305" s="1">
        <v>0</v>
      </c>
      <c r="H1305" s="1">
        <v>0</v>
      </c>
      <c r="I1305" s="1">
        <v>0</v>
      </c>
      <c r="J1305" s="1">
        <v>0</v>
      </c>
      <c r="K1305" s="1">
        <v>5.5553799999999995E-4</v>
      </c>
      <c r="L1305" s="1">
        <v>5.0830743999999997E-2</v>
      </c>
      <c r="M1305" s="1">
        <v>8.27073E-4</v>
      </c>
      <c r="N1305" s="1">
        <v>0</v>
      </c>
      <c r="O1305" s="1">
        <v>1.7376780000000001E-3</v>
      </c>
      <c r="P1305" s="1">
        <v>3.9871299999999998E-4</v>
      </c>
      <c r="Q1305" s="1">
        <v>0</v>
      </c>
    </row>
    <row r="1306" spans="1:17" x14ac:dyDescent="0.3">
      <c r="A1306" s="1">
        <v>14</v>
      </c>
      <c r="B1306" s="24">
        <f t="shared" si="40"/>
        <v>0.60625000000000007</v>
      </c>
      <c r="C1306" s="23">
        <f t="shared" si="41"/>
        <v>44081</v>
      </c>
      <c r="D1306" s="23">
        <v>44081.606249999997</v>
      </c>
      <c r="E1306" s="1">
        <v>0.61773159499999997</v>
      </c>
      <c r="F1306" s="1">
        <v>2.277233E-3</v>
      </c>
      <c r="G1306" s="1">
        <v>4.5362199999999999E-4</v>
      </c>
      <c r="H1306" s="1">
        <v>1.8504859999999999E-3</v>
      </c>
      <c r="I1306" s="1">
        <v>8.6704999999999996E-4</v>
      </c>
      <c r="J1306" s="1">
        <v>0</v>
      </c>
      <c r="K1306" s="1">
        <v>0</v>
      </c>
      <c r="L1306" s="1">
        <v>5.2598077E-2</v>
      </c>
      <c r="M1306" s="1">
        <v>8.2812029999999991E-3</v>
      </c>
      <c r="N1306" s="1">
        <v>9.57719E-4</v>
      </c>
      <c r="O1306" s="1">
        <v>4.7833160000000001E-3</v>
      </c>
      <c r="P1306" s="1">
        <v>1.994689E-3</v>
      </c>
      <c r="Q1306" s="1">
        <v>0</v>
      </c>
    </row>
    <row r="1307" spans="1:17" x14ac:dyDescent="0.3">
      <c r="A1307" s="1">
        <v>14</v>
      </c>
      <c r="B1307" s="24">
        <f t="shared" si="40"/>
        <v>0.6069444444444444</v>
      </c>
      <c r="C1307" s="23">
        <f t="shared" si="41"/>
        <v>44081</v>
      </c>
      <c r="D1307" s="23">
        <v>44081.606939999998</v>
      </c>
      <c r="E1307" s="1">
        <v>0.92696631900000004</v>
      </c>
      <c r="F1307" s="1">
        <v>7.706142E-3</v>
      </c>
      <c r="G1307" s="1">
        <v>0</v>
      </c>
      <c r="H1307" s="1">
        <v>1.0506715999999999E-2</v>
      </c>
      <c r="I1307" s="1">
        <v>8.6704999999999996E-4</v>
      </c>
      <c r="J1307" s="1">
        <v>7.6346900000000002E-4</v>
      </c>
      <c r="K1307" s="1">
        <v>0</v>
      </c>
      <c r="L1307" s="1">
        <v>5.4365410000000003E-2</v>
      </c>
      <c r="M1307" s="1">
        <v>1.5754151000000001E-2</v>
      </c>
      <c r="N1307" s="1">
        <v>2.874775E-3</v>
      </c>
      <c r="O1307" s="1">
        <v>8.2713620000000009E-3</v>
      </c>
      <c r="P1307" s="1">
        <v>7.9955640000000001E-3</v>
      </c>
      <c r="Q1307" s="1">
        <v>0</v>
      </c>
    </row>
    <row r="1308" spans="1:17" x14ac:dyDescent="0.3">
      <c r="A1308" s="1">
        <v>14</v>
      </c>
      <c r="B1308" s="24">
        <f t="shared" si="40"/>
        <v>0.60763888888888895</v>
      </c>
      <c r="C1308" s="23">
        <f t="shared" si="41"/>
        <v>44081</v>
      </c>
      <c r="D1308" s="23">
        <v>44081.607640000002</v>
      </c>
      <c r="E1308" s="1">
        <v>0.360211964</v>
      </c>
      <c r="F1308" s="1">
        <v>1.0000597E-2</v>
      </c>
      <c r="G1308" s="1">
        <v>9.0737200000000004E-4</v>
      </c>
      <c r="H1308" s="1">
        <v>1.4226911E-2</v>
      </c>
      <c r="I1308" s="1">
        <v>1.734345E-3</v>
      </c>
      <c r="J1308" s="1">
        <v>0</v>
      </c>
      <c r="K1308" s="1">
        <v>5.5553799999999995E-4</v>
      </c>
      <c r="L1308" s="1">
        <v>5.6132742999999999E-2</v>
      </c>
      <c r="M1308" s="1">
        <v>1.8249308999999998E-2</v>
      </c>
      <c r="N1308" s="1">
        <v>4.3139809999999997E-3</v>
      </c>
      <c r="O1308" s="1">
        <v>9.1445910000000005E-3</v>
      </c>
      <c r="P1308" s="1">
        <v>1.0804581000000001E-2</v>
      </c>
      <c r="Q1308" s="1">
        <v>7.7979799999999995E-4</v>
      </c>
    </row>
    <row r="1309" spans="1:17" x14ac:dyDescent="0.3">
      <c r="A1309" s="1">
        <v>14</v>
      </c>
      <c r="B1309" s="24">
        <f t="shared" si="40"/>
        <v>0.60833333333333328</v>
      </c>
      <c r="C1309" s="23">
        <f t="shared" si="41"/>
        <v>44081</v>
      </c>
      <c r="D1309" s="23">
        <v>44081.608330000003</v>
      </c>
      <c r="E1309" s="1">
        <v>0.205789905</v>
      </c>
      <c r="F1309" s="1">
        <v>5.7026689999999996E-3</v>
      </c>
      <c r="G1309" s="1">
        <v>4.5362199999999999E-4</v>
      </c>
      <c r="H1309" s="1">
        <v>8.6489519999999997E-3</v>
      </c>
      <c r="I1309" s="1">
        <v>1.734345E-3</v>
      </c>
      <c r="J1309" s="1">
        <v>0</v>
      </c>
      <c r="K1309" s="1">
        <v>5.5553799999999995E-4</v>
      </c>
      <c r="L1309" s="1">
        <v>5.7900076000000002E-2</v>
      </c>
      <c r="M1309" s="1">
        <v>9.9402329999999997E-3</v>
      </c>
      <c r="N1309" s="1">
        <v>3.8341109999999999E-3</v>
      </c>
      <c r="O1309" s="1">
        <v>6.09042E-3</v>
      </c>
      <c r="P1309" s="1">
        <v>5.9924749999999997E-3</v>
      </c>
      <c r="Q1309" s="1">
        <v>1.559817E-3</v>
      </c>
    </row>
    <row r="1310" spans="1:17" x14ac:dyDescent="0.3">
      <c r="A1310" s="1">
        <v>14</v>
      </c>
      <c r="B1310" s="24">
        <f t="shared" si="40"/>
        <v>0.60902777777777783</v>
      </c>
      <c r="C1310" s="23">
        <f t="shared" si="41"/>
        <v>44081</v>
      </c>
      <c r="D1310" s="23">
        <v>44081.60903</v>
      </c>
      <c r="E1310" s="1">
        <v>0.102880471</v>
      </c>
      <c r="F1310" s="1">
        <v>3.4177679999999998E-3</v>
      </c>
      <c r="G1310" s="1">
        <v>0</v>
      </c>
      <c r="H1310" s="1">
        <v>5.5561409999999997E-3</v>
      </c>
      <c r="I1310" s="1">
        <v>8.6704999999999996E-4</v>
      </c>
      <c r="J1310" s="1">
        <v>0</v>
      </c>
      <c r="K1310" s="1">
        <v>1.111232E-3</v>
      </c>
      <c r="L1310" s="1">
        <v>5.9667408999999998E-2</v>
      </c>
      <c r="M1310" s="1">
        <v>6.6231019999999996E-3</v>
      </c>
      <c r="N1310" s="1">
        <v>2.874775E-3</v>
      </c>
      <c r="O1310" s="1">
        <v>3.9125239999999997E-3</v>
      </c>
      <c r="P1310" s="1">
        <v>3.9921820000000004E-3</v>
      </c>
      <c r="Q1310" s="1">
        <v>7.7979799999999995E-4</v>
      </c>
    </row>
    <row r="1311" spans="1:17" x14ac:dyDescent="0.3">
      <c r="A1311" s="1">
        <v>14</v>
      </c>
      <c r="B1311" s="24">
        <f t="shared" si="40"/>
        <v>0.60972222222222217</v>
      </c>
      <c r="C1311" s="23">
        <f t="shared" si="41"/>
        <v>44081</v>
      </c>
      <c r="D1311" s="23">
        <v>44081.60972</v>
      </c>
      <c r="E1311" s="1">
        <v>0</v>
      </c>
      <c r="F1311" s="1">
        <v>2.277233E-3</v>
      </c>
      <c r="G1311" s="1">
        <v>4.5362199999999999E-4</v>
      </c>
      <c r="H1311" s="1">
        <v>3.08501E-3</v>
      </c>
      <c r="I1311" s="1">
        <v>8.6704999999999996E-4</v>
      </c>
      <c r="J1311" s="1">
        <v>7.6346900000000002E-4</v>
      </c>
      <c r="K1311" s="1">
        <v>1.111232E-3</v>
      </c>
      <c r="L1311" s="1">
        <v>5.2598077E-2</v>
      </c>
      <c r="M1311" s="1">
        <v>4.1376939999999999E-3</v>
      </c>
      <c r="N1311" s="1">
        <v>1.436781E-3</v>
      </c>
      <c r="O1311" s="1">
        <v>3.0422190000000001E-3</v>
      </c>
      <c r="P1311" s="1">
        <v>2.79335E-3</v>
      </c>
      <c r="Q1311" s="1">
        <v>7.7979799999999995E-4</v>
      </c>
    </row>
    <row r="1312" spans="1:17" x14ac:dyDescent="0.3">
      <c r="A1312" s="1">
        <v>14</v>
      </c>
      <c r="B1312" s="24">
        <f t="shared" si="40"/>
        <v>0.61041666666666672</v>
      </c>
      <c r="C1312" s="23">
        <f t="shared" si="41"/>
        <v>44081</v>
      </c>
      <c r="D1312" s="23">
        <v>44081.610419999997</v>
      </c>
      <c r="E1312" s="1">
        <v>0.102880471</v>
      </c>
      <c r="F1312" s="1">
        <v>1.7074449999999999E-3</v>
      </c>
      <c r="G1312" s="1">
        <v>4.5362199999999999E-4</v>
      </c>
      <c r="H1312" s="1">
        <v>2.4676609999999999E-3</v>
      </c>
      <c r="I1312" s="1">
        <v>0</v>
      </c>
      <c r="J1312" s="1">
        <v>0</v>
      </c>
      <c r="K1312" s="1">
        <v>5.5553799999999995E-4</v>
      </c>
      <c r="L1312" s="1">
        <v>3.7606553000000001E-2</v>
      </c>
      <c r="M1312" s="1">
        <v>3.3096900000000001E-3</v>
      </c>
      <c r="N1312" s="1">
        <v>1.436781E-3</v>
      </c>
      <c r="O1312" s="1">
        <v>2.1724029999999998E-3</v>
      </c>
      <c r="P1312" s="1">
        <v>1.595527E-3</v>
      </c>
      <c r="Q1312" s="1">
        <v>0</v>
      </c>
    </row>
    <row r="1313" spans="1:17" x14ac:dyDescent="0.3">
      <c r="A1313" s="1">
        <v>14</v>
      </c>
      <c r="B1313" s="24">
        <f t="shared" si="40"/>
        <v>0.61111111111111105</v>
      </c>
      <c r="C1313" s="23">
        <f t="shared" si="41"/>
        <v>44081</v>
      </c>
      <c r="D1313" s="23">
        <v>44081.611109999998</v>
      </c>
      <c r="E1313" s="1">
        <v>0</v>
      </c>
      <c r="F1313" s="1">
        <v>1.42267E-3</v>
      </c>
      <c r="G1313" s="1">
        <v>0</v>
      </c>
      <c r="H1313" s="1">
        <v>1.8504859999999999E-3</v>
      </c>
      <c r="I1313" s="1">
        <v>8.6704999999999996E-4</v>
      </c>
      <c r="J1313" s="1">
        <v>0</v>
      </c>
      <c r="K1313" s="1">
        <v>5.5553799999999995E-4</v>
      </c>
      <c r="L1313" s="1">
        <v>2.4436869999999999E-2</v>
      </c>
      <c r="M1313" s="1">
        <v>2.4819180000000001E-3</v>
      </c>
      <c r="N1313" s="1">
        <v>4.7879200000000002E-4</v>
      </c>
      <c r="O1313" s="1">
        <v>1.7376780000000001E-3</v>
      </c>
      <c r="P1313" s="1">
        <v>1.196477E-3</v>
      </c>
      <c r="Q1313" s="1">
        <v>7.7979799999999995E-4</v>
      </c>
    </row>
    <row r="1314" spans="1:17" x14ac:dyDescent="0.3">
      <c r="A1314" s="1">
        <v>14</v>
      </c>
      <c r="B1314" s="24">
        <f t="shared" si="40"/>
        <v>0.6118055555555556</v>
      </c>
      <c r="C1314" s="23">
        <f t="shared" si="41"/>
        <v>44081</v>
      </c>
      <c r="D1314" s="23">
        <v>44081.611810000002</v>
      </c>
      <c r="E1314" s="1">
        <v>0</v>
      </c>
      <c r="F1314" s="1">
        <v>8.5336199999999998E-4</v>
      </c>
      <c r="G1314" s="1">
        <v>0</v>
      </c>
      <c r="H1314" s="1">
        <v>1.233484E-3</v>
      </c>
      <c r="I1314" s="1">
        <v>8.6704999999999996E-4</v>
      </c>
      <c r="J1314" s="1">
        <v>0</v>
      </c>
      <c r="K1314" s="1">
        <v>0</v>
      </c>
      <c r="L1314" s="1">
        <v>1.8309729E-2</v>
      </c>
      <c r="M1314" s="1">
        <v>2.4819180000000001E-3</v>
      </c>
      <c r="N1314" s="1">
        <v>4.7879200000000002E-4</v>
      </c>
      <c r="O1314" s="1">
        <v>1.3030749999999999E-3</v>
      </c>
      <c r="P1314" s="1">
        <v>7.97539E-4</v>
      </c>
      <c r="Q1314" s="1">
        <v>7.7979799999999995E-4</v>
      </c>
    </row>
    <row r="1315" spans="1:17" x14ac:dyDescent="0.3">
      <c r="A1315" s="1">
        <v>14</v>
      </c>
      <c r="B1315" s="24">
        <f t="shared" si="40"/>
        <v>0.61249999999999993</v>
      </c>
      <c r="C1315" s="23">
        <f t="shared" si="41"/>
        <v>44081</v>
      </c>
      <c r="D1315" s="23">
        <v>44081.612500000003</v>
      </c>
      <c r="E1315" s="1">
        <v>0</v>
      </c>
      <c r="F1315" s="1">
        <v>8.5336199999999998E-4</v>
      </c>
      <c r="G1315" s="1">
        <v>4.5362199999999999E-4</v>
      </c>
      <c r="H1315" s="1">
        <v>1.233484E-3</v>
      </c>
      <c r="I1315" s="1">
        <v>0</v>
      </c>
      <c r="J1315" s="1">
        <v>0</v>
      </c>
      <c r="K1315" s="1">
        <v>5.5553799999999995E-4</v>
      </c>
      <c r="L1315" s="1">
        <v>1.4813863E-2</v>
      </c>
      <c r="M1315" s="1">
        <v>8.27073E-4</v>
      </c>
      <c r="N1315" s="1">
        <v>4.7879200000000002E-4</v>
      </c>
      <c r="O1315" s="1">
        <v>1.3030749999999999E-3</v>
      </c>
      <c r="P1315" s="1">
        <v>3.9871299999999998E-4</v>
      </c>
      <c r="Q1315" s="1">
        <v>0</v>
      </c>
    </row>
    <row r="1316" spans="1:17" x14ac:dyDescent="0.3">
      <c r="A1316" s="1">
        <v>14</v>
      </c>
      <c r="B1316" s="24">
        <f t="shared" si="40"/>
        <v>0.61319444444444449</v>
      </c>
      <c r="C1316" s="23">
        <f t="shared" si="41"/>
        <v>44081</v>
      </c>
      <c r="D1316" s="23">
        <v>44081.613189999996</v>
      </c>
      <c r="E1316" s="1">
        <v>0</v>
      </c>
      <c r="F1316" s="1">
        <v>5.6882799999999996E-4</v>
      </c>
      <c r="G1316" s="1">
        <v>0</v>
      </c>
      <c r="H1316" s="1">
        <v>6.1665500000000002E-4</v>
      </c>
      <c r="I1316" s="1">
        <v>8.6704999999999996E-4</v>
      </c>
      <c r="J1316" s="1">
        <v>0</v>
      </c>
      <c r="K1316" s="1">
        <v>0</v>
      </c>
      <c r="L1316" s="1">
        <v>1.6561309E-2</v>
      </c>
      <c r="M1316" s="1">
        <v>1.6543790000000001E-3</v>
      </c>
      <c r="N1316" s="1">
        <v>0</v>
      </c>
      <c r="O1316" s="1">
        <v>8.68595E-4</v>
      </c>
      <c r="P1316" s="1">
        <v>3.9871299999999998E-4</v>
      </c>
      <c r="Q1316" s="1">
        <v>7.7979799999999995E-4</v>
      </c>
    </row>
    <row r="1317" spans="1:17" x14ac:dyDescent="0.3">
      <c r="A1317" s="1">
        <v>14</v>
      </c>
      <c r="B1317" s="24">
        <f t="shared" si="40"/>
        <v>0.61388888888888882</v>
      </c>
      <c r="C1317" s="23">
        <f t="shared" si="41"/>
        <v>44081</v>
      </c>
      <c r="D1317" s="23">
        <v>44081.613890000001</v>
      </c>
      <c r="E1317" s="1">
        <v>5.1440235000000001E-2</v>
      </c>
      <c r="F1317" s="1">
        <v>5.6882799999999996E-4</v>
      </c>
      <c r="G1317" s="1">
        <v>0</v>
      </c>
      <c r="H1317" s="1">
        <v>1.233484E-3</v>
      </c>
      <c r="I1317" s="1">
        <v>0</v>
      </c>
      <c r="J1317" s="1">
        <v>0</v>
      </c>
      <c r="K1317" s="1">
        <v>5.5553799999999995E-4</v>
      </c>
      <c r="L1317" s="1">
        <v>1.4813863E-2</v>
      </c>
      <c r="M1317" s="1">
        <v>8.27073E-4</v>
      </c>
      <c r="N1317" s="1">
        <v>0</v>
      </c>
      <c r="O1317" s="1">
        <v>8.68595E-4</v>
      </c>
      <c r="P1317" s="1">
        <v>3.9871299999999998E-4</v>
      </c>
      <c r="Q1317" s="1">
        <v>0</v>
      </c>
    </row>
    <row r="1318" spans="1:17" x14ac:dyDescent="0.3">
      <c r="A1318" s="1">
        <v>14</v>
      </c>
      <c r="B1318" s="24">
        <f t="shared" si="40"/>
        <v>0.61458333333333337</v>
      </c>
      <c r="C1318" s="23">
        <f t="shared" si="41"/>
        <v>44081</v>
      </c>
      <c r="D1318" s="23">
        <v>44081.614580000001</v>
      </c>
      <c r="E1318" s="1">
        <v>0</v>
      </c>
      <c r="F1318" s="1">
        <v>5.6882799999999996E-4</v>
      </c>
      <c r="G1318" s="1">
        <v>0</v>
      </c>
      <c r="H1318" s="1">
        <v>6.1665500000000002E-4</v>
      </c>
      <c r="I1318" s="1">
        <v>0</v>
      </c>
      <c r="J1318" s="1">
        <v>0</v>
      </c>
      <c r="K1318" s="1">
        <v>0</v>
      </c>
      <c r="L1318" s="1">
        <v>1.1321898E-2</v>
      </c>
      <c r="M1318" s="1">
        <v>8.27073E-4</v>
      </c>
      <c r="N1318" s="1">
        <v>4.7879200000000002E-4</v>
      </c>
      <c r="O1318" s="1">
        <v>8.68595E-4</v>
      </c>
      <c r="P1318" s="1">
        <v>3.9871299999999998E-4</v>
      </c>
      <c r="Q1318" s="1">
        <v>7.7979799999999995E-4</v>
      </c>
    </row>
    <row r="1319" spans="1:17" x14ac:dyDescent="0.3">
      <c r="A1319" s="1">
        <v>14</v>
      </c>
      <c r="B1319" s="24">
        <f t="shared" si="40"/>
        <v>0.61527777777777781</v>
      </c>
      <c r="C1319" s="23">
        <f t="shared" si="41"/>
        <v>44081</v>
      </c>
      <c r="D1319" s="23">
        <v>44081.615279999998</v>
      </c>
      <c r="E1319" s="1">
        <v>0</v>
      </c>
      <c r="F1319" s="1">
        <v>2.84374E-4</v>
      </c>
      <c r="G1319" s="1">
        <v>0</v>
      </c>
      <c r="H1319" s="1">
        <v>6.1665500000000002E-4</v>
      </c>
      <c r="I1319" s="1">
        <v>8.6704999999999996E-4</v>
      </c>
      <c r="J1319" s="1">
        <v>0</v>
      </c>
      <c r="K1319" s="1">
        <v>5.5553799999999995E-4</v>
      </c>
      <c r="L1319" s="1">
        <v>1.0449517E-2</v>
      </c>
      <c r="M1319" s="1">
        <v>0</v>
      </c>
      <c r="N1319" s="1">
        <v>0</v>
      </c>
      <c r="O1319" s="1">
        <v>4.3423600000000001E-4</v>
      </c>
      <c r="P1319" s="1">
        <v>0</v>
      </c>
      <c r="Q1319" s="1">
        <v>0</v>
      </c>
    </row>
    <row r="1320" spans="1:17" x14ac:dyDescent="0.3">
      <c r="A1320" s="1">
        <v>14</v>
      </c>
      <c r="B1320" s="24">
        <f t="shared" si="40"/>
        <v>0.61597222222222225</v>
      </c>
      <c r="C1320" s="23">
        <f t="shared" si="41"/>
        <v>44081</v>
      </c>
      <c r="D1320" s="23">
        <v>44081.615969999999</v>
      </c>
      <c r="E1320" s="1">
        <v>5.1440235000000001E-2</v>
      </c>
      <c r="F1320" s="1">
        <v>5.6882799999999996E-4</v>
      </c>
      <c r="G1320" s="1">
        <v>4.5362199999999999E-4</v>
      </c>
      <c r="H1320" s="1">
        <v>6.1665500000000002E-4</v>
      </c>
      <c r="I1320" s="1">
        <v>0</v>
      </c>
      <c r="J1320" s="1">
        <v>0</v>
      </c>
      <c r="K1320" s="1">
        <v>0</v>
      </c>
      <c r="L1320" s="1">
        <v>8.7054869999999996E-3</v>
      </c>
      <c r="M1320" s="1">
        <v>8.27073E-4</v>
      </c>
      <c r="N1320" s="1">
        <v>4.7879200000000002E-4</v>
      </c>
      <c r="O1320" s="1">
        <v>8.68595E-4</v>
      </c>
      <c r="P1320" s="1">
        <v>3.9871299999999998E-4</v>
      </c>
      <c r="Q1320" s="1">
        <v>0</v>
      </c>
    </row>
    <row r="1321" spans="1:17" x14ac:dyDescent="0.3">
      <c r="A1321" s="1">
        <v>14</v>
      </c>
      <c r="B1321" s="24">
        <f t="shared" si="40"/>
        <v>0.6166666666666667</v>
      </c>
      <c r="C1321" s="23">
        <f t="shared" si="41"/>
        <v>44081</v>
      </c>
      <c r="D1321" s="23">
        <v>44081.616670000003</v>
      </c>
      <c r="E1321" s="1">
        <v>0</v>
      </c>
      <c r="F1321" s="1">
        <v>2.84374E-4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9.5773799999999999E-3</v>
      </c>
      <c r="M1321" s="1">
        <v>0</v>
      </c>
      <c r="N1321" s="1">
        <v>0</v>
      </c>
      <c r="O1321" s="1">
        <v>4.3423600000000001E-4</v>
      </c>
      <c r="P1321" s="1">
        <v>0</v>
      </c>
      <c r="Q1321" s="1">
        <v>7.7979799999999995E-4</v>
      </c>
    </row>
    <row r="1322" spans="1:17" x14ac:dyDescent="0.3">
      <c r="A1322" s="1">
        <v>14</v>
      </c>
      <c r="B1322" s="24">
        <f t="shared" si="40"/>
        <v>0.61736111111111114</v>
      </c>
      <c r="C1322" s="23">
        <f t="shared" si="41"/>
        <v>44081</v>
      </c>
      <c r="D1322" s="23">
        <v>44081.617359999997</v>
      </c>
      <c r="E1322" s="1">
        <v>0</v>
      </c>
      <c r="F1322" s="1">
        <v>2.84374E-4</v>
      </c>
      <c r="G1322" s="1">
        <v>0</v>
      </c>
      <c r="H1322" s="1">
        <v>6.1665500000000002E-4</v>
      </c>
      <c r="I1322" s="1">
        <v>0</v>
      </c>
      <c r="J1322" s="1">
        <v>0</v>
      </c>
      <c r="K1322" s="1">
        <v>5.5553799999999995E-4</v>
      </c>
      <c r="L1322" s="1">
        <v>1.1321898E-2</v>
      </c>
      <c r="M1322" s="1">
        <v>8.27073E-4</v>
      </c>
      <c r="N1322" s="1">
        <v>0</v>
      </c>
      <c r="O1322" s="1">
        <v>4.3423600000000001E-4</v>
      </c>
      <c r="P1322" s="1">
        <v>0</v>
      </c>
      <c r="Q1322" s="1">
        <v>0</v>
      </c>
    </row>
    <row r="1323" spans="1:17" x14ac:dyDescent="0.3">
      <c r="A1323" s="1">
        <v>14</v>
      </c>
      <c r="B1323" s="24">
        <f t="shared" si="40"/>
        <v>0.61805555555555558</v>
      </c>
      <c r="C1323" s="23">
        <f t="shared" si="41"/>
        <v>44081</v>
      </c>
      <c r="D1323" s="23">
        <v>44081.618060000001</v>
      </c>
      <c r="E1323" s="1">
        <v>5.1440235000000001E-2</v>
      </c>
      <c r="F1323" s="1">
        <v>2.84374E-4</v>
      </c>
      <c r="G1323" s="1">
        <v>0</v>
      </c>
      <c r="H1323" s="1">
        <v>0</v>
      </c>
      <c r="I1323" s="1">
        <v>8.6704999999999996E-4</v>
      </c>
      <c r="J1323" s="1">
        <v>0</v>
      </c>
      <c r="K1323" s="1">
        <v>0</v>
      </c>
      <c r="L1323" s="1">
        <v>1.6561309E-2</v>
      </c>
      <c r="M1323" s="1">
        <v>0</v>
      </c>
      <c r="N1323" s="1">
        <v>0</v>
      </c>
      <c r="O1323" s="1">
        <v>4.3423600000000001E-4</v>
      </c>
      <c r="P1323" s="1">
        <v>3.9871299999999998E-4</v>
      </c>
      <c r="Q1323" s="1">
        <v>0</v>
      </c>
    </row>
    <row r="1324" spans="1:17" x14ac:dyDescent="0.3">
      <c r="A1324" s="1">
        <v>14</v>
      </c>
      <c r="B1324" s="24">
        <f t="shared" si="40"/>
        <v>0.61875000000000002</v>
      </c>
      <c r="C1324" s="23">
        <f t="shared" si="41"/>
        <v>44081</v>
      </c>
      <c r="D1324" s="23">
        <v>44081.618750000001</v>
      </c>
      <c r="E1324" s="1">
        <v>0</v>
      </c>
      <c r="F1324" s="1">
        <v>5.6882799999999996E-4</v>
      </c>
      <c r="G1324" s="1">
        <v>0</v>
      </c>
      <c r="H1324" s="1">
        <v>6.1665500000000002E-4</v>
      </c>
      <c r="I1324" s="1">
        <v>0</v>
      </c>
      <c r="J1324" s="1">
        <v>0</v>
      </c>
      <c r="K1324" s="1">
        <v>0</v>
      </c>
      <c r="L1324" s="1">
        <v>1.7435396999999998E-2</v>
      </c>
      <c r="M1324" s="1">
        <v>0</v>
      </c>
      <c r="N1324" s="1">
        <v>0</v>
      </c>
      <c r="O1324" s="1">
        <v>4.3423600000000001E-4</v>
      </c>
      <c r="P1324" s="1">
        <v>0</v>
      </c>
      <c r="Q1324" s="1">
        <v>7.7979799999999995E-4</v>
      </c>
    </row>
    <row r="1325" spans="1:17" x14ac:dyDescent="0.3">
      <c r="A1325" s="1">
        <v>14</v>
      </c>
      <c r="B1325" s="24">
        <f t="shared" si="40"/>
        <v>0.61944444444444446</v>
      </c>
      <c r="C1325" s="23">
        <f t="shared" si="41"/>
        <v>44081</v>
      </c>
      <c r="D1325" s="23">
        <v>44081.619440000002</v>
      </c>
      <c r="E1325" s="1">
        <v>5.1440235000000001E-2</v>
      </c>
      <c r="F1325" s="1">
        <v>2.84374E-4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1.5687464000000002E-2</v>
      </c>
      <c r="M1325" s="1">
        <v>0</v>
      </c>
      <c r="N1325" s="1">
        <v>0</v>
      </c>
      <c r="O1325" s="1">
        <v>4.3423600000000001E-4</v>
      </c>
      <c r="P1325" s="1">
        <v>0</v>
      </c>
      <c r="Q1325" s="1">
        <v>0</v>
      </c>
    </row>
    <row r="1326" spans="1:17" x14ac:dyDescent="0.3">
      <c r="A1326" s="1">
        <v>14</v>
      </c>
      <c r="B1326" s="24">
        <f t="shared" si="40"/>
        <v>0.62013888888888891</v>
      </c>
      <c r="C1326" s="23">
        <f t="shared" si="41"/>
        <v>44081</v>
      </c>
      <c r="D1326" s="23">
        <v>44081.620139999999</v>
      </c>
      <c r="E1326" s="1">
        <v>0</v>
      </c>
      <c r="F1326" s="1">
        <v>5.6882799999999996E-4</v>
      </c>
      <c r="G1326" s="1">
        <v>0</v>
      </c>
      <c r="H1326" s="1">
        <v>6.1665500000000002E-4</v>
      </c>
      <c r="I1326" s="1">
        <v>0</v>
      </c>
      <c r="J1326" s="1">
        <v>0</v>
      </c>
      <c r="K1326" s="1">
        <v>5.5553799999999995E-4</v>
      </c>
      <c r="L1326" s="1">
        <v>1.2194524E-2</v>
      </c>
      <c r="M1326" s="1">
        <v>8.27073E-4</v>
      </c>
      <c r="N1326" s="1">
        <v>0</v>
      </c>
      <c r="O1326" s="1">
        <v>4.3423600000000001E-4</v>
      </c>
      <c r="P1326" s="1">
        <v>0</v>
      </c>
      <c r="Q1326" s="1">
        <v>0</v>
      </c>
    </row>
    <row r="1327" spans="1:17" x14ac:dyDescent="0.3">
      <c r="A1327" s="1">
        <v>14</v>
      </c>
      <c r="B1327" s="24">
        <f t="shared" si="40"/>
        <v>0.62083333333333335</v>
      </c>
      <c r="C1327" s="23">
        <f t="shared" si="41"/>
        <v>44081</v>
      </c>
      <c r="D1327" s="23">
        <v>44081.62083</v>
      </c>
      <c r="E1327" s="1">
        <v>0</v>
      </c>
      <c r="F1327" s="1">
        <v>2.84374E-4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1.0449517E-2</v>
      </c>
      <c r="M1327" s="1">
        <v>0</v>
      </c>
      <c r="N1327" s="1">
        <v>4.7879200000000002E-4</v>
      </c>
      <c r="O1327" s="1">
        <v>4.3423600000000001E-4</v>
      </c>
      <c r="P1327" s="1">
        <v>3.9871299999999998E-4</v>
      </c>
      <c r="Q1327" s="1">
        <v>0</v>
      </c>
    </row>
    <row r="1328" spans="1:17" x14ac:dyDescent="0.3">
      <c r="A1328" s="1">
        <v>14</v>
      </c>
      <c r="B1328" s="24">
        <f t="shared" si="40"/>
        <v>0.62152777777777779</v>
      </c>
      <c r="C1328" s="23">
        <f t="shared" si="41"/>
        <v>44081</v>
      </c>
      <c r="D1328" s="23">
        <v>44081.621529999997</v>
      </c>
      <c r="E1328" s="1">
        <v>0</v>
      </c>
      <c r="F1328" s="1">
        <v>2.84374E-4</v>
      </c>
      <c r="G1328" s="1">
        <v>4.5362199999999999E-4</v>
      </c>
      <c r="H1328" s="1">
        <v>6.1665500000000002E-4</v>
      </c>
      <c r="I1328" s="1">
        <v>0</v>
      </c>
      <c r="J1328" s="1">
        <v>0</v>
      </c>
      <c r="K1328" s="1">
        <v>0</v>
      </c>
      <c r="L1328" s="1">
        <v>8.7054869999999996E-3</v>
      </c>
      <c r="M1328" s="1">
        <v>0</v>
      </c>
      <c r="N1328" s="1">
        <v>0</v>
      </c>
      <c r="O1328" s="1">
        <v>0</v>
      </c>
      <c r="P1328" s="1">
        <v>0</v>
      </c>
      <c r="Q1328" s="1">
        <v>7.7979799999999995E-4</v>
      </c>
    </row>
    <row r="1329" spans="1:17" x14ac:dyDescent="0.3">
      <c r="A1329" s="1">
        <v>14</v>
      </c>
      <c r="B1329" s="24">
        <f t="shared" si="40"/>
        <v>0.62222222222222223</v>
      </c>
      <c r="C1329" s="23">
        <f t="shared" si="41"/>
        <v>44081</v>
      </c>
      <c r="D1329" s="23">
        <v>44081.622219999997</v>
      </c>
      <c r="E1329" s="1">
        <v>0</v>
      </c>
      <c r="F1329" s="1">
        <v>2.84374E-4</v>
      </c>
      <c r="G1329" s="1">
        <v>0</v>
      </c>
      <c r="H1329" s="1">
        <v>0</v>
      </c>
      <c r="I1329" s="1">
        <v>8.6704999999999996E-4</v>
      </c>
      <c r="J1329" s="1">
        <v>0</v>
      </c>
      <c r="K1329" s="1">
        <v>0</v>
      </c>
      <c r="L1329" s="1">
        <v>6.962434E-3</v>
      </c>
      <c r="M1329" s="1">
        <v>0</v>
      </c>
      <c r="N1329" s="1">
        <v>0</v>
      </c>
      <c r="O1329" s="1">
        <v>4.3423600000000001E-4</v>
      </c>
      <c r="P1329" s="1">
        <v>0</v>
      </c>
      <c r="Q1329" s="1">
        <v>0</v>
      </c>
    </row>
    <row r="1330" spans="1:17" x14ac:dyDescent="0.3">
      <c r="A1330" s="1">
        <v>14</v>
      </c>
      <c r="B1330" s="24">
        <f t="shared" si="40"/>
        <v>0.62291666666666667</v>
      </c>
      <c r="C1330" s="23">
        <f t="shared" si="41"/>
        <v>44081</v>
      </c>
      <c r="D1330" s="23">
        <v>44081.622920000002</v>
      </c>
      <c r="E1330" s="1">
        <v>0</v>
      </c>
      <c r="F1330" s="1">
        <v>2.84374E-4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6.0912739999999998E-3</v>
      </c>
      <c r="M1330" s="1">
        <v>8.27073E-4</v>
      </c>
      <c r="N1330" s="1">
        <v>0</v>
      </c>
      <c r="O1330" s="1">
        <v>4.3423600000000001E-4</v>
      </c>
      <c r="P1330" s="1">
        <v>0</v>
      </c>
      <c r="Q1330" s="1">
        <v>0</v>
      </c>
    </row>
    <row r="1331" spans="1:17" x14ac:dyDescent="0.3">
      <c r="A1331" s="1">
        <v>14</v>
      </c>
      <c r="B1331" s="24">
        <f t="shared" si="40"/>
        <v>0.62361111111111112</v>
      </c>
      <c r="C1331" s="23">
        <f t="shared" si="41"/>
        <v>44081</v>
      </c>
      <c r="D1331" s="23">
        <v>44081.623610000002</v>
      </c>
      <c r="E1331" s="1">
        <v>0</v>
      </c>
      <c r="F1331" s="1">
        <v>2.84374E-4</v>
      </c>
      <c r="G1331" s="1">
        <v>0</v>
      </c>
      <c r="H1331" s="1">
        <v>6.1665500000000002E-4</v>
      </c>
      <c r="I1331" s="1">
        <v>0</v>
      </c>
      <c r="J1331" s="1">
        <v>0</v>
      </c>
      <c r="K1331" s="1">
        <v>0</v>
      </c>
      <c r="L1331" s="1">
        <v>4.3496869999999997E-3</v>
      </c>
      <c r="M1331" s="1">
        <v>0</v>
      </c>
      <c r="N1331" s="1">
        <v>0</v>
      </c>
      <c r="O1331" s="1">
        <v>0</v>
      </c>
      <c r="P1331" s="1">
        <v>0</v>
      </c>
      <c r="Q1331" s="1">
        <v>7.7979799999999995E-4</v>
      </c>
    </row>
    <row r="1332" spans="1:17" x14ac:dyDescent="0.3">
      <c r="A1332" s="1">
        <v>14</v>
      </c>
      <c r="B1332" s="24">
        <f t="shared" si="40"/>
        <v>0.62430555555555556</v>
      </c>
      <c r="C1332" s="23">
        <f t="shared" si="41"/>
        <v>44081</v>
      </c>
      <c r="D1332" s="23">
        <v>44081.624309999999</v>
      </c>
      <c r="E1332" s="1">
        <v>0</v>
      </c>
      <c r="F1332" s="1">
        <v>2.84374E-4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5.2203579999999996E-3</v>
      </c>
      <c r="M1332" s="1">
        <v>0</v>
      </c>
      <c r="N1332" s="1">
        <v>0</v>
      </c>
      <c r="O1332" s="1">
        <v>4.3423600000000001E-4</v>
      </c>
      <c r="P1332" s="1">
        <v>0</v>
      </c>
      <c r="Q1332" s="1">
        <v>0</v>
      </c>
    </row>
    <row r="1333" spans="1:17" x14ac:dyDescent="0.3">
      <c r="A1333" s="1">
        <v>14</v>
      </c>
      <c r="B1333" s="24">
        <f t="shared" si="40"/>
        <v>0.625</v>
      </c>
      <c r="C1333" s="23">
        <f t="shared" si="41"/>
        <v>44081</v>
      </c>
      <c r="D1333" s="23">
        <v>44081.625</v>
      </c>
      <c r="E1333" s="1">
        <v>0</v>
      </c>
      <c r="F1333" s="1">
        <v>2.84374E-4</v>
      </c>
      <c r="G1333" s="1">
        <v>4.5362199999999999E-4</v>
      </c>
      <c r="H1333" s="1">
        <v>0</v>
      </c>
      <c r="I1333" s="1">
        <v>0</v>
      </c>
      <c r="J1333" s="1">
        <v>0</v>
      </c>
      <c r="K1333" s="1">
        <v>5.5553799999999995E-4</v>
      </c>
      <c r="L1333" s="1">
        <v>3.4792600000000001E-3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</row>
    <row r="1334" spans="1:17" x14ac:dyDescent="0.3">
      <c r="A1334" s="1">
        <v>14</v>
      </c>
      <c r="B1334" s="24">
        <f t="shared" si="40"/>
        <v>0.62569444444444444</v>
      </c>
      <c r="C1334" s="23">
        <f t="shared" si="41"/>
        <v>44081</v>
      </c>
      <c r="D1334" s="23">
        <v>44081.625690000001</v>
      </c>
      <c r="E1334" s="1">
        <v>5.1440235000000001E-2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4.3496869999999997E-3</v>
      </c>
      <c r="M1334" s="1">
        <v>0</v>
      </c>
      <c r="N1334" s="1">
        <v>0</v>
      </c>
      <c r="O1334" s="1">
        <v>4.3423600000000001E-4</v>
      </c>
      <c r="P1334" s="1">
        <v>3.9871299999999998E-4</v>
      </c>
      <c r="Q1334" s="1">
        <v>0</v>
      </c>
    </row>
    <row r="1335" spans="1:17" x14ac:dyDescent="0.3">
      <c r="A1335" s="1">
        <v>14</v>
      </c>
      <c r="B1335" s="24">
        <f t="shared" si="40"/>
        <v>0.62638888888888888</v>
      </c>
      <c r="C1335" s="23">
        <f t="shared" si="41"/>
        <v>44081</v>
      </c>
      <c r="D1335" s="23">
        <v>44081.626389999998</v>
      </c>
      <c r="E1335" s="1">
        <v>0</v>
      </c>
      <c r="F1335" s="1">
        <v>2.84374E-4</v>
      </c>
      <c r="G1335" s="1">
        <v>0</v>
      </c>
      <c r="H1335" s="1">
        <v>6.1665500000000002E-4</v>
      </c>
      <c r="I1335" s="1">
        <v>0</v>
      </c>
      <c r="J1335" s="1">
        <v>0</v>
      </c>
      <c r="K1335" s="1">
        <v>0</v>
      </c>
      <c r="L1335" s="1">
        <v>4.3496869999999997E-3</v>
      </c>
      <c r="M1335" s="1">
        <v>0</v>
      </c>
      <c r="N1335" s="1">
        <v>0</v>
      </c>
      <c r="O1335" s="1">
        <v>4.3423600000000001E-4</v>
      </c>
      <c r="P1335" s="1">
        <v>0</v>
      </c>
      <c r="Q1335" s="1">
        <v>0</v>
      </c>
    </row>
    <row r="1336" spans="1:17" x14ac:dyDescent="0.3">
      <c r="A1336" s="1">
        <v>14</v>
      </c>
      <c r="B1336" s="24">
        <f t="shared" si="40"/>
        <v>0.62708333333333333</v>
      </c>
      <c r="C1336" s="23">
        <f t="shared" si="41"/>
        <v>44081</v>
      </c>
      <c r="D1336" s="23">
        <v>44081.627079999998</v>
      </c>
      <c r="E1336" s="1">
        <v>0</v>
      </c>
      <c r="F1336" s="1">
        <v>2.84374E-4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6.962434E-3</v>
      </c>
      <c r="M1336" s="1">
        <v>0</v>
      </c>
      <c r="N1336" s="1">
        <v>4.7879200000000002E-4</v>
      </c>
      <c r="O1336" s="1">
        <v>0</v>
      </c>
      <c r="P1336" s="1">
        <v>0</v>
      </c>
      <c r="Q1336" s="1">
        <v>0</v>
      </c>
    </row>
    <row r="1337" spans="1:17" x14ac:dyDescent="0.3">
      <c r="A1337" s="1">
        <v>14</v>
      </c>
      <c r="B1337" s="24">
        <f t="shared" si="40"/>
        <v>0.62777777777777777</v>
      </c>
      <c r="C1337" s="23">
        <f t="shared" si="41"/>
        <v>44081</v>
      </c>
      <c r="D1337" s="23">
        <v>44081.627780000003</v>
      </c>
      <c r="E1337" s="1">
        <v>5.1440235000000001E-2</v>
      </c>
      <c r="F1337" s="1">
        <v>2.84374E-4</v>
      </c>
      <c r="G1337" s="1">
        <v>0</v>
      </c>
      <c r="H1337" s="1">
        <v>0</v>
      </c>
      <c r="I1337" s="1">
        <v>8.6704999999999996E-4</v>
      </c>
      <c r="J1337" s="1">
        <v>0</v>
      </c>
      <c r="K1337" s="1">
        <v>0</v>
      </c>
      <c r="L1337" s="1">
        <v>7.8338379999999992E-3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</row>
    <row r="1338" spans="1:17" x14ac:dyDescent="0.3">
      <c r="A1338" s="1">
        <v>14</v>
      </c>
      <c r="B1338" s="24">
        <f t="shared" si="40"/>
        <v>0.62847222222222221</v>
      </c>
      <c r="C1338" s="23">
        <f t="shared" si="41"/>
        <v>44081</v>
      </c>
      <c r="D1338" s="23">
        <v>44081.628470000003</v>
      </c>
      <c r="E1338" s="1">
        <v>5.1440235000000001E-2</v>
      </c>
      <c r="F1338" s="1">
        <v>2.84374E-4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1.0449517E-2</v>
      </c>
      <c r="M1338" s="1">
        <v>8.27073E-4</v>
      </c>
      <c r="N1338" s="1">
        <v>0</v>
      </c>
      <c r="O1338" s="1">
        <v>4.3423600000000001E-4</v>
      </c>
      <c r="P1338" s="1">
        <v>0</v>
      </c>
      <c r="Q1338" s="1">
        <v>7.7979799999999995E-4</v>
      </c>
    </row>
    <row r="1339" spans="1:17" x14ac:dyDescent="0.3">
      <c r="A1339" s="1">
        <v>14</v>
      </c>
      <c r="B1339" s="24">
        <f t="shared" si="40"/>
        <v>0.62916666666666665</v>
      </c>
      <c r="C1339" s="23">
        <f t="shared" si="41"/>
        <v>44081</v>
      </c>
      <c r="D1339" s="23">
        <v>44081.62917</v>
      </c>
      <c r="E1339" s="1">
        <v>5.1440235000000001E-2</v>
      </c>
      <c r="F1339" s="1">
        <v>5.6882799999999996E-4</v>
      </c>
      <c r="G1339" s="1">
        <v>0</v>
      </c>
      <c r="H1339" s="1">
        <v>6.1665500000000002E-4</v>
      </c>
      <c r="I1339" s="1">
        <v>0</v>
      </c>
      <c r="J1339" s="1">
        <v>0</v>
      </c>
      <c r="K1339" s="1">
        <v>0</v>
      </c>
      <c r="L1339" s="1">
        <v>1.8309729E-2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</row>
    <row r="1340" spans="1:17" x14ac:dyDescent="0.3">
      <c r="A1340" s="1">
        <v>14</v>
      </c>
      <c r="B1340" s="24">
        <f t="shared" si="40"/>
        <v>0.62986111111111109</v>
      </c>
      <c r="C1340" s="23">
        <f t="shared" si="41"/>
        <v>44081</v>
      </c>
      <c r="D1340" s="23">
        <v>44081.629860000001</v>
      </c>
      <c r="E1340" s="1">
        <v>5.1440235000000001E-2</v>
      </c>
      <c r="F1340" s="1">
        <v>8.5336199999999998E-4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2.4436869999999999E-2</v>
      </c>
      <c r="M1340" s="1">
        <v>0</v>
      </c>
      <c r="N1340" s="1">
        <v>0</v>
      </c>
      <c r="O1340" s="1">
        <v>4.3423600000000001E-4</v>
      </c>
      <c r="P1340" s="1">
        <v>0</v>
      </c>
      <c r="Q1340" s="1">
        <v>0</v>
      </c>
    </row>
    <row r="1341" spans="1:17" x14ac:dyDescent="0.3">
      <c r="A1341" s="1">
        <v>14</v>
      </c>
      <c r="B1341" s="24">
        <f t="shared" si="40"/>
        <v>0.63055555555555554</v>
      </c>
      <c r="C1341" s="23">
        <f t="shared" si="41"/>
        <v>44081</v>
      </c>
      <c r="D1341" s="23">
        <v>44081.630559999998</v>
      </c>
      <c r="E1341" s="1">
        <v>0</v>
      </c>
      <c r="F1341" s="1">
        <v>1.42267E-3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2.2685041999999999E-2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</row>
    <row r="1342" spans="1:17" x14ac:dyDescent="0.3">
      <c r="A1342" s="1">
        <v>14</v>
      </c>
      <c r="B1342" s="24">
        <f t="shared" si="40"/>
        <v>0.63124999999999998</v>
      </c>
      <c r="C1342" s="23">
        <f t="shared" si="41"/>
        <v>44081</v>
      </c>
      <c r="D1342" s="23">
        <v>44081.631249999999</v>
      </c>
      <c r="E1342" s="1">
        <v>5.1440235000000001E-2</v>
      </c>
      <c r="F1342" s="1">
        <v>1.9922989999999999E-3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2.1809492999999999E-2</v>
      </c>
      <c r="M1342" s="1">
        <v>0</v>
      </c>
      <c r="N1342" s="1">
        <v>0</v>
      </c>
      <c r="O1342" s="1">
        <v>4.3423600000000001E-4</v>
      </c>
      <c r="P1342" s="1">
        <v>3.9871299999999998E-4</v>
      </c>
      <c r="Q1342" s="1">
        <v>0</v>
      </c>
    </row>
    <row r="1343" spans="1:17" x14ac:dyDescent="0.3">
      <c r="A1343" s="1">
        <v>14</v>
      </c>
      <c r="B1343" s="24">
        <f t="shared" si="40"/>
        <v>0.63194444444444442</v>
      </c>
      <c r="C1343" s="23">
        <f t="shared" si="41"/>
        <v>44081</v>
      </c>
      <c r="D1343" s="23">
        <v>44081.631939999999</v>
      </c>
      <c r="E1343" s="1">
        <v>5.1440235000000001E-2</v>
      </c>
      <c r="F1343" s="1">
        <v>1.7074449999999999E-3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2.0934187E-2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</row>
    <row r="1344" spans="1:17" x14ac:dyDescent="0.3">
      <c r="A1344" s="1">
        <v>14</v>
      </c>
      <c r="B1344" s="24">
        <f t="shared" si="40"/>
        <v>0.63263888888888886</v>
      </c>
      <c r="C1344" s="23">
        <f t="shared" si="41"/>
        <v>44081</v>
      </c>
      <c r="D1344" s="23">
        <v>44081.632640000003</v>
      </c>
      <c r="E1344" s="1">
        <v>0</v>
      </c>
      <c r="F1344" s="1">
        <v>1.7074449999999999E-3</v>
      </c>
      <c r="G1344" s="1">
        <v>4.5362199999999999E-4</v>
      </c>
      <c r="H1344" s="1">
        <v>6.1665500000000002E-4</v>
      </c>
      <c r="I1344" s="1">
        <v>0</v>
      </c>
      <c r="J1344" s="1">
        <v>0</v>
      </c>
      <c r="K1344" s="1">
        <v>5.5553799999999995E-4</v>
      </c>
      <c r="L1344" s="1">
        <v>2.1809492999999999E-2</v>
      </c>
      <c r="M1344" s="1">
        <v>0</v>
      </c>
      <c r="N1344" s="1">
        <v>0</v>
      </c>
      <c r="O1344" s="1">
        <v>4.3423600000000001E-4</v>
      </c>
      <c r="P1344" s="1">
        <v>0</v>
      </c>
      <c r="Q1344" s="1">
        <v>0</v>
      </c>
    </row>
    <row r="1345" spans="1:17" x14ac:dyDescent="0.3">
      <c r="A1345" s="1">
        <v>14</v>
      </c>
      <c r="B1345" s="24">
        <f t="shared" si="40"/>
        <v>0.6333333333333333</v>
      </c>
      <c r="C1345" s="23">
        <f t="shared" si="41"/>
        <v>44081</v>
      </c>
      <c r="D1345" s="23">
        <v>44081.633329999997</v>
      </c>
      <c r="E1345" s="1">
        <v>0</v>
      </c>
      <c r="F1345" s="1">
        <v>1.42267E-3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1.8309729E-2</v>
      </c>
      <c r="M1345" s="1">
        <v>8.27073E-4</v>
      </c>
      <c r="N1345" s="1">
        <v>0</v>
      </c>
      <c r="O1345" s="1">
        <v>0</v>
      </c>
      <c r="P1345" s="1">
        <v>0</v>
      </c>
      <c r="Q1345" s="1">
        <v>7.7979799999999995E-4</v>
      </c>
    </row>
    <row r="1346" spans="1:17" x14ac:dyDescent="0.3">
      <c r="A1346" s="1">
        <v>14</v>
      </c>
      <c r="B1346" s="24">
        <f t="shared" si="40"/>
        <v>0.63402777777777775</v>
      </c>
      <c r="C1346" s="23">
        <f t="shared" si="41"/>
        <v>44081</v>
      </c>
      <c r="D1346" s="23">
        <v>44081.634030000001</v>
      </c>
      <c r="E1346" s="1">
        <v>5.1440235000000001E-2</v>
      </c>
      <c r="F1346" s="1">
        <v>1.7074449999999999E-3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1.7435396999999998E-2</v>
      </c>
      <c r="M1346" s="1">
        <v>0</v>
      </c>
      <c r="N1346" s="1">
        <v>0</v>
      </c>
      <c r="O1346" s="1">
        <v>4.3423600000000001E-4</v>
      </c>
      <c r="P1346" s="1">
        <v>0</v>
      </c>
      <c r="Q1346" s="1">
        <v>0</v>
      </c>
    </row>
    <row r="1347" spans="1:17" x14ac:dyDescent="0.3">
      <c r="A1347" s="1">
        <v>14</v>
      </c>
      <c r="B1347" s="24">
        <f t="shared" ref="B1347:B1410" si="42">TIME(HOUR(D1347),MINUTE(D1347),SECOND(D1347))</f>
        <v>0.63472222222222219</v>
      </c>
      <c r="C1347" s="23">
        <f t="shared" ref="C1347:C1410" si="43">DATE(YEAR(D1347),MONTH(D1347),DAY(D1347))</f>
        <v>44081</v>
      </c>
      <c r="D1347" s="23">
        <v>44081.634720000002</v>
      </c>
      <c r="E1347" s="1">
        <v>5.1440235000000001E-2</v>
      </c>
      <c r="F1347" s="1">
        <v>1.9922989999999999E-3</v>
      </c>
      <c r="G1347" s="1">
        <v>0</v>
      </c>
      <c r="H1347" s="1">
        <v>6.1665500000000002E-4</v>
      </c>
      <c r="I1347" s="1">
        <v>8.6704999999999996E-4</v>
      </c>
      <c r="J1347" s="1">
        <v>0</v>
      </c>
      <c r="K1347" s="1">
        <v>0</v>
      </c>
      <c r="L1347" s="1">
        <v>1.6561309E-2</v>
      </c>
      <c r="M1347" s="1">
        <v>0</v>
      </c>
      <c r="N1347" s="1">
        <v>0</v>
      </c>
      <c r="O1347" s="1">
        <v>0</v>
      </c>
      <c r="P1347" s="1">
        <v>3.9871299999999998E-4</v>
      </c>
      <c r="Q1347" s="1">
        <v>0</v>
      </c>
    </row>
    <row r="1348" spans="1:17" x14ac:dyDescent="0.3">
      <c r="A1348" s="1">
        <v>14</v>
      </c>
      <c r="B1348" s="24">
        <f t="shared" si="42"/>
        <v>0.63541666666666663</v>
      </c>
      <c r="C1348" s="23">
        <f t="shared" si="43"/>
        <v>44081</v>
      </c>
      <c r="D1348" s="23">
        <v>44081.635419999999</v>
      </c>
      <c r="E1348" s="1">
        <v>0</v>
      </c>
      <c r="F1348" s="1">
        <v>1.9922989999999999E-3</v>
      </c>
      <c r="G1348" s="1">
        <v>4.5362199999999999E-4</v>
      </c>
      <c r="H1348" s="1">
        <v>0</v>
      </c>
      <c r="I1348" s="1">
        <v>0</v>
      </c>
      <c r="J1348" s="1">
        <v>0</v>
      </c>
      <c r="K1348" s="1">
        <v>0</v>
      </c>
      <c r="L1348" s="1">
        <v>1.6561309E-2</v>
      </c>
      <c r="M1348" s="1">
        <v>0</v>
      </c>
      <c r="N1348" s="1">
        <v>0</v>
      </c>
      <c r="O1348" s="1">
        <v>4.3423600000000001E-4</v>
      </c>
      <c r="P1348" s="1">
        <v>0</v>
      </c>
      <c r="Q1348" s="1">
        <v>0</v>
      </c>
    </row>
    <row r="1349" spans="1:17" x14ac:dyDescent="0.3">
      <c r="A1349" s="1">
        <v>14</v>
      </c>
      <c r="B1349" s="24">
        <f t="shared" si="42"/>
        <v>0.63611111111111118</v>
      </c>
      <c r="C1349" s="23">
        <f t="shared" si="43"/>
        <v>44081</v>
      </c>
      <c r="D1349" s="23">
        <v>44081.636109999999</v>
      </c>
      <c r="E1349" s="1">
        <v>0.102880471</v>
      </c>
      <c r="F1349" s="1">
        <v>1.9922989999999999E-3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2.7943444000000001E-2</v>
      </c>
      <c r="M1349" s="1">
        <v>0</v>
      </c>
      <c r="N1349" s="1">
        <v>4.7879200000000002E-4</v>
      </c>
      <c r="O1349" s="1">
        <v>0</v>
      </c>
      <c r="P1349" s="1">
        <v>0</v>
      </c>
      <c r="Q1349" s="1">
        <v>0</v>
      </c>
    </row>
    <row r="1350" spans="1:17" x14ac:dyDescent="0.3">
      <c r="A1350" s="1">
        <v>14</v>
      </c>
      <c r="B1350" s="24">
        <f t="shared" si="42"/>
        <v>0.63680555555555551</v>
      </c>
      <c r="C1350" s="23">
        <f t="shared" si="43"/>
        <v>44081</v>
      </c>
      <c r="D1350" s="23">
        <v>44081.636810000004</v>
      </c>
      <c r="E1350" s="1">
        <v>0</v>
      </c>
      <c r="F1350" s="1">
        <v>3.1325139999999999E-3</v>
      </c>
      <c r="G1350" s="1">
        <v>0</v>
      </c>
      <c r="H1350" s="1">
        <v>6.1665500000000002E-4</v>
      </c>
      <c r="I1350" s="1">
        <v>0</v>
      </c>
      <c r="J1350" s="1">
        <v>0</v>
      </c>
      <c r="K1350" s="1">
        <v>0</v>
      </c>
      <c r="L1350" s="1">
        <v>4.1127681999999999E-2</v>
      </c>
      <c r="M1350" s="1">
        <v>8.27073E-4</v>
      </c>
      <c r="N1350" s="1">
        <v>0</v>
      </c>
      <c r="O1350" s="1">
        <v>4.3423600000000001E-4</v>
      </c>
      <c r="P1350" s="1">
        <v>3.9871299999999998E-4</v>
      </c>
      <c r="Q1350" s="1">
        <v>0</v>
      </c>
    </row>
    <row r="1351" spans="1:17" x14ac:dyDescent="0.3">
      <c r="A1351" s="1">
        <v>14</v>
      </c>
      <c r="B1351" s="24">
        <f t="shared" si="42"/>
        <v>0.63750000000000007</v>
      </c>
      <c r="C1351" s="23">
        <f t="shared" si="43"/>
        <v>44081</v>
      </c>
      <c r="D1351" s="23">
        <v>44081.637499999997</v>
      </c>
      <c r="E1351" s="1">
        <v>0</v>
      </c>
      <c r="F1351" s="1">
        <v>2.8473399999999999E-3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3.0575926E-2</v>
      </c>
      <c r="M1351" s="1">
        <v>0</v>
      </c>
      <c r="N1351" s="1">
        <v>0</v>
      </c>
      <c r="O1351" s="1">
        <v>4.3423600000000001E-4</v>
      </c>
      <c r="P1351" s="1">
        <v>0</v>
      </c>
      <c r="Q1351" s="1">
        <v>7.7979799999999995E-4</v>
      </c>
    </row>
    <row r="1352" spans="1:17" x14ac:dyDescent="0.3">
      <c r="A1352" s="1">
        <v>14</v>
      </c>
      <c r="B1352" s="24">
        <f t="shared" si="42"/>
        <v>0.6381944444444444</v>
      </c>
      <c r="C1352" s="23">
        <f t="shared" si="43"/>
        <v>44081</v>
      </c>
      <c r="D1352" s="23">
        <v>44081.638189999998</v>
      </c>
      <c r="E1352" s="1">
        <v>0.102880471</v>
      </c>
      <c r="F1352" s="1">
        <v>2.8473399999999999E-3</v>
      </c>
      <c r="G1352" s="1">
        <v>4.5362199999999999E-4</v>
      </c>
      <c r="H1352" s="1">
        <v>6.1665500000000002E-4</v>
      </c>
      <c r="I1352" s="1">
        <v>0</v>
      </c>
      <c r="J1352" s="1">
        <v>0</v>
      </c>
      <c r="K1352" s="1">
        <v>0</v>
      </c>
      <c r="L1352" s="1">
        <v>2.7066435999999999E-2</v>
      </c>
      <c r="M1352" s="1">
        <v>8.27073E-4</v>
      </c>
      <c r="N1352" s="1">
        <v>0</v>
      </c>
      <c r="O1352" s="1">
        <v>4.3423600000000001E-4</v>
      </c>
      <c r="P1352" s="1">
        <v>3.9871299999999998E-4</v>
      </c>
      <c r="Q1352" s="1">
        <v>0</v>
      </c>
    </row>
    <row r="1353" spans="1:17" x14ac:dyDescent="0.3">
      <c r="A1353" s="1">
        <v>14</v>
      </c>
      <c r="B1353" s="24">
        <f t="shared" si="42"/>
        <v>0.63888888888888895</v>
      </c>
      <c r="C1353" s="23">
        <f t="shared" si="43"/>
        <v>44081</v>
      </c>
      <c r="D1353" s="23">
        <v>44081.638890000002</v>
      </c>
      <c r="E1353" s="1">
        <v>0</v>
      </c>
      <c r="F1353" s="1">
        <v>3.1325139999999999E-3</v>
      </c>
      <c r="G1353" s="1">
        <v>0</v>
      </c>
      <c r="H1353" s="1">
        <v>6.1665500000000002E-4</v>
      </c>
      <c r="I1353" s="1">
        <v>0</v>
      </c>
      <c r="J1353" s="1">
        <v>0</v>
      </c>
      <c r="K1353" s="1">
        <v>0</v>
      </c>
      <c r="L1353" s="1">
        <v>3.6726875999999999E-2</v>
      </c>
      <c r="M1353" s="1">
        <v>0</v>
      </c>
      <c r="N1353" s="1">
        <v>0</v>
      </c>
      <c r="O1353" s="1">
        <v>4.3423600000000001E-4</v>
      </c>
      <c r="P1353" s="1">
        <v>0</v>
      </c>
      <c r="Q1353" s="1">
        <v>0</v>
      </c>
    </row>
    <row r="1354" spans="1:17" x14ac:dyDescent="0.3">
      <c r="A1354" s="1">
        <v>14</v>
      </c>
      <c r="B1354" s="24">
        <f t="shared" si="42"/>
        <v>0.63958333333333328</v>
      </c>
      <c r="C1354" s="23">
        <f t="shared" si="43"/>
        <v>44081</v>
      </c>
      <c r="D1354" s="23">
        <v>44081.639580000003</v>
      </c>
      <c r="E1354" s="1">
        <v>0.102880471</v>
      </c>
      <c r="F1354" s="1">
        <v>3.7031009999999999E-3</v>
      </c>
      <c r="G1354" s="1">
        <v>0</v>
      </c>
      <c r="H1354" s="1">
        <v>6.1665500000000002E-4</v>
      </c>
      <c r="I1354" s="1">
        <v>8.6704999999999996E-4</v>
      </c>
      <c r="J1354" s="1">
        <v>0</v>
      </c>
      <c r="K1354" s="1">
        <v>0</v>
      </c>
      <c r="L1354" s="1">
        <v>3.6726875999999999E-2</v>
      </c>
      <c r="M1354" s="1">
        <v>8.27073E-4</v>
      </c>
      <c r="N1354" s="1">
        <v>4.7879200000000002E-4</v>
      </c>
      <c r="O1354" s="1">
        <v>4.3423600000000001E-4</v>
      </c>
      <c r="P1354" s="1">
        <v>3.9871299999999998E-4</v>
      </c>
      <c r="Q1354" s="1">
        <v>0</v>
      </c>
    </row>
    <row r="1355" spans="1:17" x14ac:dyDescent="0.3">
      <c r="A1355" s="1">
        <v>14</v>
      </c>
      <c r="B1355" s="24">
        <f t="shared" si="42"/>
        <v>0.64027777777777783</v>
      </c>
      <c r="C1355" s="23">
        <f t="shared" si="43"/>
        <v>44081</v>
      </c>
      <c r="D1355" s="23">
        <v>44081.64028</v>
      </c>
      <c r="E1355" s="1">
        <v>0</v>
      </c>
      <c r="F1355" s="1">
        <v>3.9885140000000003E-3</v>
      </c>
      <c r="G1355" s="1">
        <v>4.5362199999999999E-4</v>
      </c>
      <c r="H1355" s="1">
        <v>6.1665500000000002E-4</v>
      </c>
      <c r="I1355" s="1">
        <v>0</v>
      </c>
      <c r="J1355" s="1">
        <v>0</v>
      </c>
      <c r="K1355" s="1">
        <v>5.5553799999999995E-4</v>
      </c>
      <c r="L1355" s="1">
        <v>3.6726875999999999E-2</v>
      </c>
      <c r="M1355" s="1">
        <v>8.27073E-4</v>
      </c>
      <c r="N1355" s="1">
        <v>0</v>
      </c>
      <c r="O1355" s="1">
        <v>4.3423600000000001E-4</v>
      </c>
      <c r="P1355" s="1">
        <v>3.9871299999999998E-4</v>
      </c>
      <c r="Q1355" s="1">
        <v>7.7979799999999995E-4</v>
      </c>
    </row>
    <row r="1356" spans="1:17" x14ac:dyDescent="0.3">
      <c r="A1356" s="1">
        <v>14</v>
      </c>
      <c r="B1356" s="24">
        <f t="shared" si="42"/>
        <v>0.64097222222222217</v>
      </c>
      <c r="C1356" s="23">
        <f t="shared" si="43"/>
        <v>44081</v>
      </c>
      <c r="D1356" s="23">
        <v>44081.64097</v>
      </c>
      <c r="E1356" s="1">
        <v>5.1440235000000001E-2</v>
      </c>
      <c r="F1356" s="1">
        <v>3.9885140000000003E-3</v>
      </c>
      <c r="G1356" s="1">
        <v>0</v>
      </c>
      <c r="H1356" s="1">
        <v>1.233484E-3</v>
      </c>
      <c r="I1356" s="1">
        <v>0</v>
      </c>
      <c r="J1356" s="1">
        <v>0</v>
      </c>
      <c r="K1356" s="1">
        <v>0</v>
      </c>
      <c r="L1356" s="1">
        <v>3.6726875999999999E-2</v>
      </c>
      <c r="M1356" s="1">
        <v>8.27073E-4</v>
      </c>
      <c r="N1356" s="1">
        <v>4.7879200000000002E-4</v>
      </c>
      <c r="O1356" s="1">
        <v>4.3423600000000001E-4</v>
      </c>
      <c r="P1356" s="1">
        <v>7.97539E-4</v>
      </c>
      <c r="Q1356" s="1">
        <v>0</v>
      </c>
    </row>
    <row r="1357" spans="1:17" x14ac:dyDescent="0.3">
      <c r="A1357" s="1">
        <v>14</v>
      </c>
      <c r="B1357" s="24">
        <f t="shared" si="42"/>
        <v>0.64166666666666672</v>
      </c>
      <c r="C1357" s="23">
        <f t="shared" si="43"/>
        <v>44081</v>
      </c>
      <c r="D1357" s="23">
        <v>44081.641669999997</v>
      </c>
      <c r="E1357" s="1">
        <v>5.1440235000000001E-2</v>
      </c>
      <c r="F1357" s="1">
        <v>4.2740069999999998E-3</v>
      </c>
      <c r="G1357" s="1">
        <v>4.5362199999999999E-4</v>
      </c>
      <c r="H1357" s="1">
        <v>1.233484E-3</v>
      </c>
      <c r="I1357" s="1">
        <v>0</v>
      </c>
      <c r="J1357" s="1">
        <v>0</v>
      </c>
      <c r="K1357" s="1">
        <v>0</v>
      </c>
      <c r="L1357" s="1">
        <v>2.9698189E-2</v>
      </c>
      <c r="M1357" s="1">
        <v>8.27073E-4</v>
      </c>
      <c r="N1357" s="1">
        <v>0</v>
      </c>
      <c r="O1357" s="1">
        <v>4.3423600000000001E-4</v>
      </c>
      <c r="P1357" s="1">
        <v>7.97539E-4</v>
      </c>
      <c r="Q1357" s="1">
        <v>7.7979799999999995E-4</v>
      </c>
    </row>
    <row r="1358" spans="1:17" x14ac:dyDescent="0.3">
      <c r="A1358" s="1">
        <v>14</v>
      </c>
      <c r="B1358" s="24">
        <f t="shared" si="42"/>
        <v>0.64236111111111105</v>
      </c>
      <c r="C1358" s="23">
        <f t="shared" si="43"/>
        <v>44081</v>
      </c>
      <c r="D1358" s="23">
        <v>44081.642359999998</v>
      </c>
      <c r="E1358" s="1">
        <v>5.1440235000000001E-2</v>
      </c>
      <c r="F1358" s="1">
        <v>4.2740069999999998E-3</v>
      </c>
      <c r="G1358" s="1">
        <v>0</v>
      </c>
      <c r="H1358" s="1">
        <v>1.8504859999999999E-3</v>
      </c>
      <c r="I1358" s="1">
        <v>0</v>
      </c>
      <c r="J1358" s="1">
        <v>0</v>
      </c>
      <c r="K1358" s="1">
        <v>0</v>
      </c>
      <c r="L1358" s="1">
        <v>3.1453904999999997E-2</v>
      </c>
      <c r="M1358" s="1">
        <v>8.27073E-4</v>
      </c>
      <c r="N1358" s="1">
        <v>4.7879200000000002E-4</v>
      </c>
      <c r="O1358" s="1">
        <v>4.3423600000000001E-4</v>
      </c>
      <c r="P1358" s="1">
        <v>1.196477E-3</v>
      </c>
      <c r="Q1358" s="1">
        <v>7.7979799999999995E-4</v>
      </c>
    </row>
    <row r="1359" spans="1:17" x14ac:dyDescent="0.3">
      <c r="A1359" s="1">
        <v>14</v>
      </c>
      <c r="B1359" s="24">
        <f t="shared" si="42"/>
        <v>0.6430555555555556</v>
      </c>
      <c r="C1359" s="23">
        <f t="shared" si="43"/>
        <v>44081</v>
      </c>
      <c r="D1359" s="23">
        <v>44081.643060000002</v>
      </c>
      <c r="E1359" s="1">
        <v>5.1440235000000001E-2</v>
      </c>
      <c r="F1359" s="1">
        <v>4.2740069999999998E-3</v>
      </c>
      <c r="G1359" s="1">
        <v>4.5362199999999999E-4</v>
      </c>
      <c r="H1359" s="1">
        <v>1.8504859999999999E-3</v>
      </c>
      <c r="I1359" s="1">
        <v>0</v>
      </c>
      <c r="J1359" s="1">
        <v>0</v>
      </c>
      <c r="K1359" s="1">
        <v>0</v>
      </c>
      <c r="L1359" s="1">
        <v>2.7943444000000001E-2</v>
      </c>
      <c r="M1359" s="1">
        <v>8.27073E-4</v>
      </c>
      <c r="N1359" s="1">
        <v>9.57719E-4</v>
      </c>
      <c r="O1359" s="1">
        <v>4.3423600000000001E-4</v>
      </c>
      <c r="P1359" s="1">
        <v>1.196477E-3</v>
      </c>
      <c r="Q1359" s="1">
        <v>1.559817E-3</v>
      </c>
    </row>
    <row r="1360" spans="1:17" x14ac:dyDescent="0.3">
      <c r="A1360" s="1">
        <v>14</v>
      </c>
      <c r="B1360" s="24">
        <f t="shared" si="42"/>
        <v>0.64374999999999993</v>
      </c>
      <c r="C1360" s="23">
        <f t="shared" si="43"/>
        <v>44081</v>
      </c>
      <c r="D1360" s="23">
        <v>44081.643750000003</v>
      </c>
      <c r="E1360" s="1">
        <v>0.102880471</v>
      </c>
      <c r="F1360" s="1">
        <v>5.1309650000000004E-3</v>
      </c>
      <c r="G1360" s="1">
        <v>0</v>
      </c>
      <c r="H1360" s="1">
        <v>2.4676609999999999E-3</v>
      </c>
      <c r="I1360" s="1">
        <v>8.6704999999999996E-4</v>
      </c>
      <c r="J1360" s="1">
        <v>0</v>
      </c>
      <c r="K1360" s="1">
        <v>5.5553799999999995E-4</v>
      </c>
      <c r="L1360" s="1">
        <v>4.6416635999999997E-2</v>
      </c>
      <c r="M1360" s="1">
        <v>8.27073E-4</v>
      </c>
      <c r="N1360" s="1">
        <v>4.7879200000000002E-4</v>
      </c>
      <c r="O1360" s="1">
        <v>8.68595E-4</v>
      </c>
      <c r="P1360" s="1">
        <v>1.595527E-3</v>
      </c>
      <c r="Q1360" s="1">
        <v>1.559817E-3</v>
      </c>
    </row>
    <row r="1361" spans="1:17" x14ac:dyDescent="0.3">
      <c r="A1361" s="1">
        <v>14</v>
      </c>
      <c r="B1361" s="24">
        <f t="shared" si="42"/>
        <v>0.64444444444444449</v>
      </c>
      <c r="C1361" s="23">
        <f t="shared" si="43"/>
        <v>44081</v>
      </c>
      <c r="D1361" s="23">
        <v>44081.644439999996</v>
      </c>
      <c r="E1361" s="1">
        <v>5.1440235000000001E-2</v>
      </c>
      <c r="F1361" s="1">
        <v>5.9886399999999999E-3</v>
      </c>
      <c r="G1361" s="1">
        <v>4.5362199999999999E-4</v>
      </c>
      <c r="H1361" s="1">
        <v>2.4676609999999999E-3</v>
      </c>
      <c r="I1361" s="1">
        <v>0</v>
      </c>
      <c r="J1361" s="1">
        <v>0</v>
      </c>
      <c r="K1361" s="1">
        <v>0</v>
      </c>
      <c r="L1361" s="1">
        <v>4.6416635999999997E-2</v>
      </c>
      <c r="M1361" s="1">
        <v>1.6543790000000001E-3</v>
      </c>
      <c r="N1361" s="1">
        <v>9.57719E-4</v>
      </c>
      <c r="O1361" s="1">
        <v>8.68595E-4</v>
      </c>
      <c r="P1361" s="1">
        <v>1.595527E-3</v>
      </c>
      <c r="Q1361" s="1">
        <v>1.559817E-3</v>
      </c>
    </row>
    <row r="1362" spans="1:17" x14ac:dyDescent="0.3">
      <c r="A1362" s="1">
        <v>14</v>
      </c>
      <c r="B1362" s="24">
        <f t="shared" si="42"/>
        <v>0.64513888888888882</v>
      </c>
      <c r="C1362" s="23">
        <f t="shared" si="43"/>
        <v>44081</v>
      </c>
      <c r="D1362" s="23">
        <v>44081.645140000001</v>
      </c>
      <c r="E1362" s="1">
        <v>0</v>
      </c>
      <c r="F1362" s="1">
        <v>5.7026689999999996E-3</v>
      </c>
      <c r="G1362" s="1">
        <v>0</v>
      </c>
      <c r="H1362" s="1">
        <v>3.08501E-3</v>
      </c>
      <c r="I1362" s="1">
        <v>0</v>
      </c>
      <c r="J1362" s="1">
        <v>0</v>
      </c>
      <c r="K1362" s="1">
        <v>0</v>
      </c>
      <c r="L1362" s="1">
        <v>4.2889699000000003E-2</v>
      </c>
      <c r="M1362" s="1">
        <v>8.27073E-4</v>
      </c>
      <c r="N1362" s="1">
        <v>1.436781E-3</v>
      </c>
      <c r="O1362" s="1">
        <v>8.68595E-4</v>
      </c>
      <c r="P1362" s="1">
        <v>1.994689E-3</v>
      </c>
      <c r="Q1362" s="1">
        <v>1.559817E-3</v>
      </c>
    </row>
    <row r="1363" spans="1:17" x14ac:dyDescent="0.3">
      <c r="A1363" s="1">
        <v>14</v>
      </c>
      <c r="B1363" s="24">
        <f t="shared" si="42"/>
        <v>0.64583333333333337</v>
      </c>
      <c r="C1363" s="23">
        <f t="shared" si="43"/>
        <v>44081</v>
      </c>
      <c r="D1363" s="23">
        <v>44081.645830000001</v>
      </c>
      <c r="E1363" s="1">
        <v>5.1440235000000001E-2</v>
      </c>
      <c r="F1363" s="1">
        <v>4.845233E-3</v>
      </c>
      <c r="G1363" s="1">
        <v>4.5362199999999999E-4</v>
      </c>
      <c r="H1363" s="1">
        <v>3.702533E-3</v>
      </c>
      <c r="I1363" s="1">
        <v>0</v>
      </c>
      <c r="J1363" s="1">
        <v>0</v>
      </c>
      <c r="K1363" s="1">
        <v>5.5553799999999995E-4</v>
      </c>
      <c r="L1363" s="1">
        <v>3.2332127000000002E-2</v>
      </c>
      <c r="M1363" s="1">
        <v>8.27073E-4</v>
      </c>
      <c r="N1363" s="1">
        <v>9.57719E-4</v>
      </c>
      <c r="O1363" s="1">
        <v>8.68595E-4</v>
      </c>
      <c r="P1363" s="1">
        <v>1.994689E-3</v>
      </c>
      <c r="Q1363" s="1">
        <v>2.3400539999999998E-3</v>
      </c>
    </row>
    <row r="1364" spans="1:17" x14ac:dyDescent="0.3">
      <c r="A1364" s="1">
        <v>14</v>
      </c>
      <c r="B1364" s="24">
        <f t="shared" si="42"/>
        <v>0.64652777777777781</v>
      </c>
      <c r="C1364" s="23">
        <f t="shared" si="43"/>
        <v>44081</v>
      </c>
      <c r="D1364" s="23">
        <v>44081.646529999998</v>
      </c>
      <c r="E1364" s="1">
        <v>5.1440235000000001E-2</v>
      </c>
      <c r="F1364" s="1">
        <v>3.9885140000000003E-3</v>
      </c>
      <c r="G1364" s="1">
        <v>0</v>
      </c>
      <c r="H1364" s="1">
        <v>3.08501E-3</v>
      </c>
      <c r="I1364" s="1">
        <v>0</v>
      </c>
      <c r="J1364" s="1">
        <v>0</v>
      </c>
      <c r="K1364" s="1">
        <v>0</v>
      </c>
      <c r="L1364" s="1">
        <v>2.5313149E-2</v>
      </c>
      <c r="M1364" s="1">
        <v>1.6543790000000001E-3</v>
      </c>
      <c r="N1364" s="1">
        <v>1.436781E-3</v>
      </c>
      <c r="O1364" s="1">
        <v>4.3423600000000001E-4</v>
      </c>
      <c r="P1364" s="1">
        <v>1.595527E-3</v>
      </c>
      <c r="Q1364" s="1">
        <v>2.3400539999999998E-3</v>
      </c>
    </row>
    <row r="1365" spans="1:17" x14ac:dyDescent="0.3">
      <c r="A1365" s="1">
        <v>14</v>
      </c>
      <c r="B1365" s="24">
        <f t="shared" si="42"/>
        <v>0.64722222222222225</v>
      </c>
      <c r="C1365" s="23">
        <f t="shared" si="43"/>
        <v>44081</v>
      </c>
      <c r="D1365" s="23">
        <v>44081.647219999999</v>
      </c>
      <c r="E1365" s="1">
        <v>0</v>
      </c>
      <c r="F1365" s="1">
        <v>3.4177679999999998E-3</v>
      </c>
      <c r="G1365" s="1">
        <v>4.5362199999999999E-4</v>
      </c>
      <c r="H1365" s="1">
        <v>3.08501E-3</v>
      </c>
      <c r="I1365" s="1">
        <v>0</v>
      </c>
      <c r="J1365" s="1">
        <v>0</v>
      </c>
      <c r="K1365" s="1">
        <v>0</v>
      </c>
      <c r="L1365" s="1">
        <v>2.0934187E-2</v>
      </c>
      <c r="M1365" s="1">
        <v>8.27073E-4</v>
      </c>
      <c r="N1365" s="1">
        <v>1.436781E-3</v>
      </c>
      <c r="O1365" s="1">
        <v>8.68595E-4</v>
      </c>
      <c r="P1365" s="1">
        <v>1.595527E-3</v>
      </c>
      <c r="Q1365" s="1">
        <v>3.1205109999999999E-3</v>
      </c>
    </row>
    <row r="1366" spans="1:17" x14ac:dyDescent="0.3">
      <c r="A1366" s="1">
        <v>14</v>
      </c>
      <c r="B1366" s="24">
        <f t="shared" si="42"/>
        <v>0.6479166666666667</v>
      </c>
      <c r="C1366" s="23">
        <f t="shared" si="43"/>
        <v>44081</v>
      </c>
      <c r="D1366" s="23">
        <v>44081.647920000003</v>
      </c>
      <c r="E1366" s="1">
        <v>0</v>
      </c>
      <c r="F1366" s="1">
        <v>3.1325139999999999E-3</v>
      </c>
      <c r="G1366" s="1">
        <v>4.5362199999999999E-4</v>
      </c>
      <c r="H1366" s="1">
        <v>3.08501E-3</v>
      </c>
      <c r="I1366" s="1">
        <v>0</v>
      </c>
      <c r="J1366" s="1">
        <v>0</v>
      </c>
      <c r="K1366" s="1">
        <v>5.5553799999999995E-4</v>
      </c>
      <c r="L1366" s="1">
        <v>2.0934187E-2</v>
      </c>
      <c r="M1366" s="1">
        <v>8.27073E-4</v>
      </c>
      <c r="N1366" s="1">
        <v>9.57719E-4</v>
      </c>
      <c r="O1366" s="1">
        <v>8.68595E-4</v>
      </c>
      <c r="P1366" s="1">
        <v>1.196477E-3</v>
      </c>
      <c r="Q1366" s="1">
        <v>3.1205109999999999E-3</v>
      </c>
    </row>
    <row r="1367" spans="1:17" x14ac:dyDescent="0.3">
      <c r="A1367" s="1">
        <v>14</v>
      </c>
      <c r="B1367" s="24">
        <f t="shared" si="42"/>
        <v>0.64861111111111114</v>
      </c>
      <c r="C1367" s="23">
        <f t="shared" si="43"/>
        <v>44081</v>
      </c>
      <c r="D1367" s="23">
        <v>44081.648609999997</v>
      </c>
      <c r="E1367" s="1">
        <v>5.1440235000000001E-2</v>
      </c>
      <c r="F1367" s="1">
        <v>3.1325139999999999E-3</v>
      </c>
      <c r="G1367" s="1">
        <v>0</v>
      </c>
      <c r="H1367" s="1">
        <v>2.4676609999999999E-3</v>
      </c>
      <c r="I1367" s="1">
        <v>0</v>
      </c>
      <c r="J1367" s="1">
        <v>0</v>
      </c>
      <c r="K1367" s="1">
        <v>0</v>
      </c>
      <c r="L1367" s="1">
        <v>2.0059124000000001E-2</v>
      </c>
      <c r="M1367" s="1">
        <v>8.27073E-4</v>
      </c>
      <c r="N1367" s="1">
        <v>1.436781E-3</v>
      </c>
      <c r="O1367" s="1">
        <v>4.3423600000000001E-4</v>
      </c>
      <c r="P1367" s="1">
        <v>1.196477E-3</v>
      </c>
      <c r="Q1367" s="1">
        <v>3.901187E-3</v>
      </c>
    </row>
    <row r="1368" spans="1:17" x14ac:dyDescent="0.3">
      <c r="A1368" s="1">
        <v>14</v>
      </c>
      <c r="B1368" s="24">
        <f t="shared" si="42"/>
        <v>0.64930555555555558</v>
      </c>
      <c r="C1368" s="23">
        <f t="shared" si="43"/>
        <v>44081</v>
      </c>
      <c r="D1368" s="23">
        <v>44081.649310000001</v>
      </c>
      <c r="E1368" s="1">
        <v>5.1440235000000001E-2</v>
      </c>
      <c r="F1368" s="1">
        <v>2.8473399999999999E-3</v>
      </c>
      <c r="G1368" s="1">
        <v>0</v>
      </c>
      <c r="H1368" s="1">
        <v>2.4676609999999999E-3</v>
      </c>
      <c r="I1368" s="1">
        <v>0</v>
      </c>
      <c r="J1368" s="1">
        <v>0</v>
      </c>
      <c r="K1368" s="1">
        <v>5.5553799999999995E-4</v>
      </c>
      <c r="L1368" s="1">
        <v>1.9184304999999999E-2</v>
      </c>
      <c r="M1368" s="1">
        <v>1.6543790000000001E-3</v>
      </c>
      <c r="N1368" s="1">
        <v>9.57719E-4</v>
      </c>
      <c r="O1368" s="1">
        <v>8.68595E-4</v>
      </c>
      <c r="P1368" s="1">
        <v>1.196477E-3</v>
      </c>
      <c r="Q1368" s="1">
        <v>3.1205109999999999E-3</v>
      </c>
    </row>
    <row r="1369" spans="1:17" x14ac:dyDescent="0.3">
      <c r="A1369" s="1">
        <v>14</v>
      </c>
      <c r="B1369" s="24">
        <f t="shared" si="42"/>
        <v>0.65</v>
      </c>
      <c r="C1369" s="23">
        <f t="shared" si="43"/>
        <v>44081</v>
      </c>
      <c r="D1369" s="23">
        <v>44081.65</v>
      </c>
      <c r="E1369" s="1">
        <v>0</v>
      </c>
      <c r="F1369" s="1">
        <v>2.5622470000000001E-3</v>
      </c>
      <c r="G1369" s="1">
        <v>4.5362199999999999E-4</v>
      </c>
      <c r="H1369" s="1">
        <v>1.8504859999999999E-3</v>
      </c>
      <c r="I1369" s="1">
        <v>8.6704999999999996E-4</v>
      </c>
      <c r="J1369" s="1">
        <v>0</v>
      </c>
      <c r="K1369" s="1">
        <v>0</v>
      </c>
      <c r="L1369" s="1">
        <v>1.5687464000000002E-2</v>
      </c>
      <c r="M1369" s="1">
        <v>8.27073E-4</v>
      </c>
      <c r="N1369" s="1">
        <v>9.57719E-4</v>
      </c>
      <c r="O1369" s="1">
        <v>8.68595E-4</v>
      </c>
      <c r="P1369" s="1">
        <v>7.97539E-4</v>
      </c>
      <c r="Q1369" s="1">
        <v>3.901187E-3</v>
      </c>
    </row>
    <row r="1370" spans="1:17" x14ac:dyDescent="0.3">
      <c r="A1370" s="1">
        <v>14</v>
      </c>
      <c r="B1370" s="24">
        <f t="shared" si="42"/>
        <v>0.65069444444444446</v>
      </c>
      <c r="C1370" s="23">
        <f t="shared" si="43"/>
        <v>44081</v>
      </c>
      <c r="D1370" s="23">
        <v>44081.650690000002</v>
      </c>
      <c r="E1370" s="1">
        <v>0</v>
      </c>
      <c r="F1370" s="1">
        <v>2.8473399999999999E-3</v>
      </c>
      <c r="G1370" s="1">
        <v>0</v>
      </c>
      <c r="H1370" s="1">
        <v>2.4676609999999999E-3</v>
      </c>
      <c r="I1370" s="1">
        <v>0</v>
      </c>
      <c r="J1370" s="1">
        <v>0</v>
      </c>
      <c r="K1370" s="1">
        <v>5.5553799999999995E-4</v>
      </c>
      <c r="L1370" s="1">
        <v>1.2194524E-2</v>
      </c>
      <c r="M1370" s="1">
        <v>8.27073E-4</v>
      </c>
      <c r="N1370" s="1">
        <v>9.57719E-4</v>
      </c>
      <c r="O1370" s="1">
        <v>4.3423600000000001E-4</v>
      </c>
      <c r="P1370" s="1">
        <v>7.97539E-4</v>
      </c>
      <c r="Q1370" s="1">
        <v>3.1205109999999999E-3</v>
      </c>
    </row>
    <row r="1371" spans="1:17" x14ac:dyDescent="0.3">
      <c r="A1371" s="1">
        <v>14</v>
      </c>
      <c r="B1371" s="24">
        <f t="shared" si="42"/>
        <v>0.65138888888888891</v>
      </c>
      <c r="C1371" s="23">
        <f t="shared" si="43"/>
        <v>44081</v>
      </c>
      <c r="D1371" s="23">
        <v>44081.651389999999</v>
      </c>
      <c r="E1371" s="1">
        <v>0</v>
      </c>
      <c r="F1371" s="1">
        <v>2.277233E-3</v>
      </c>
      <c r="G1371" s="1">
        <v>4.5362199999999999E-4</v>
      </c>
      <c r="H1371" s="1">
        <v>1.8504859999999999E-3</v>
      </c>
      <c r="I1371" s="1">
        <v>0</v>
      </c>
      <c r="J1371" s="1">
        <v>0</v>
      </c>
      <c r="K1371" s="1">
        <v>5.5553799999999995E-4</v>
      </c>
      <c r="L1371" s="1">
        <v>9.5773799999999999E-3</v>
      </c>
      <c r="M1371" s="1">
        <v>8.27073E-4</v>
      </c>
      <c r="N1371" s="1">
        <v>9.57719E-4</v>
      </c>
      <c r="O1371" s="1">
        <v>4.3423600000000001E-4</v>
      </c>
      <c r="P1371" s="1">
        <v>7.97539E-4</v>
      </c>
      <c r="Q1371" s="1">
        <v>3.1205109999999999E-3</v>
      </c>
    </row>
    <row r="1372" spans="1:17" x14ac:dyDescent="0.3">
      <c r="A1372" s="1">
        <v>14</v>
      </c>
      <c r="B1372" s="24">
        <f t="shared" si="42"/>
        <v>0.65208333333333335</v>
      </c>
      <c r="C1372" s="23">
        <f t="shared" si="43"/>
        <v>44081</v>
      </c>
      <c r="D1372" s="23">
        <v>44081.65208</v>
      </c>
      <c r="E1372" s="1">
        <v>0</v>
      </c>
      <c r="F1372" s="1">
        <v>1.9922989999999999E-3</v>
      </c>
      <c r="G1372" s="1">
        <v>0</v>
      </c>
      <c r="H1372" s="1">
        <v>1.8504859999999999E-3</v>
      </c>
      <c r="I1372" s="1">
        <v>0</v>
      </c>
      <c r="J1372" s="1">
        <v>0</v>
      </c>
      <c r="K1372" s="1">
        <v>0</v>
      </c>
      <c r="L1372" s="1">
        <v>9.5773799999999999E-3</v>
      </c>
      <c r="M1372" s="1">
        <v>8.27073E-4</v>
      </c>
      <c r="N1372" s="1">
        <v>9.57719E-4</v>
      </c>
      <c r="O1372" s="1">
        <v>8.68595E-4</v>
      </c>
      <c r="P1372" s="1">
        <v>7.97539E-4</v>
      </c>
      <c r="Q1372" s="1">
        <v>3.1205109999999999E-3</v>
      </c>
    </row>
    <row r="1373" spans="1:17" x14ac:dyDescent="0.3">
      <c r="A1373" s="1">
        <v>14</v>
      </c>
      <c r="B1373" s="24">
        <f t="shared" si="42"/>
        <v>0.65277777777777779</v>
      </c>
      <c r="C1373" s="23">
        <f t="shared" si="43"/>
        <v>44081</v>
      </c>
      <c r="D1373" s="23">
        <v>44081.652779999997</v>
      </c>
      <c r="E1373" s="1">
        <v>0</v>
      </c>
      <c r="F1373" s="1">
        <v>1.42267E-3</v>
      </c>
      <c r="G1373" s="1">
        <v>4.5362199999999999E-4</v>
      </c>
      <c r="H1373" s="1">
        <v>1.233484E-3</v>
      </c>
      <c r="I1373" s="1">
        <v>0</v>
      </c>
      <c r="J1373" s="1">
        <v>0</v>
      </c>
      <c r="K1373" s="1">
        <v>5.5553799999999995E-4</v>
      </c>
      <c r="L1373" s="1">
        <v>7.8338379999999992E-3</v>
      </c>
      <c r="M1373" s="1">
        <v>0</v>
      </c>
      <c r="N1373" s="1">
        <v>9.57719E-4</v>
      </c>
      <c r="O1373" s="1">
        <v>4.3423600000000001E-4</v>
      </c>
      <c r="P1373" s="1">
        <v>7.97539E-4</v>
      </c>
      <c r="Q1373" s="1">
        <v>3.1205109999999999E-3</v>
      </c>
    </row>
    <row r="1374" spans="1:17" x14ac:dyDescent="0.3">
      <c r="A1374" s="1">
        <v>14</v>
      </c>
      <c r="B1374" s="24">
        <f t="shared" si="42"/>
        <v>0.65347222222222223</v>
      </c>
      <c r="C1374" s="23">
        <f t="shared" si="43"/>
        <v>44081</v>
      </c>
      <c r="D1374" s="23">
        <v>44081.653469999997</v>
      </c>
      <c r="E1374" s="1">
        <v>0</v>
      </c>
      <c r="F1374" s="1">
        <v>1.42267E-3</v>
      </c>
      <c r="G1374" s="1">
        <v>0</v>
      </c>
      <c r="H1374" s="1">
        <v>1.8504859999999999E-3</v>
      </c>
      <c r="I1374" s="1">
        <v>0</v>
      </c>
      <c r="J1374" s="1">
        <v>0</v>
      </c>
      <c r="K1374" s="1">
        <v>0</v>
      </c>
      <c r="L1374" s="1">
        <v>6.962434E-3</v>
      </c>
      <c r="M1374" s="1">
        <v>8.27073E-4</v>
      </c>
      <c r="N1374" s="1">
        <v>4.7879200000000002E-4</v>
      </c>
      <c r="O1374" s="1">
        <v>4.3423600000000001E-4</v>
      </c>
      <c r="P1374" s="1">
        <v>3.9871299999999998E-4</v>
      </c>
      <c r="Q1374" s="1">
        <v>3.1205109999999999E-3</v>
      </c>
    </row>
    <row r="1375" spans="1:17" x14ac:dyDescent="0.3">
      <c r="A1375" s="1">
        <v>14</v>
      </c>
      <c r="B1375" s="24">
        <f t="shared" si="42"/>
        <v>0.65416666666666667</v>
      </c>
      <c r="C1375" s="23">
        <f t="shared" si="43"/>
        <v>44081</v>
      </c>
      <c r="D1375" s="23">
        <v>44081.654170000002</v>
      </c>
      <c r="E1375" s="1">
        <v>0</v>
      </c>
      <c r="F1375" s="1">
        <v>1.137976E-3</v>
      </c>
      <c r="G1375" s="1">
        <v>0</v>
      </c>
      <c r="H1375" s="1">
        <v>1.233484E-3</v>
      </c>
      <c r="I1375" s="1">
        <v>0</v>
      </c>
      <c r="J1375" s="1">
        <v>0</v>
      </c>
      <c r="K1375" s="1">
        <v>5.5553799999999995E-4</v>
      </c>
      <c r="L1375" s="1">
        <v>5.2203579999999996E-3</v>
      </c>
      <c r="M1375" s="1">
        <v>8.27073E-4</v>
      </c>
      <c r="N1375" s="1">
        <v>9.57719E-4</v>
      </c>
      <c r="O1375" s="1">
        <v>4.3423600000000001E-4</v>
      </c>
      <c r="P1375" s="1">
        <v>3.9871299999999998E-4</v>
      </c>
      <c r="Q1375" s="1">
        <v>3.1205109999999999E-3</v>
      </c>
    </row>
    <row r="1376" spans="1:17" x14ac:dyDescent="0.3">
      <c r="A1376" s="1">
        <v>14</v>
      </c>
      <c r="B1376" s="24">
        <f t="shared" si="42"/>
        <v>0.65486111111111112</v>
      </c>
      <c r="C1376" s="23">
        <f t="shared" si="43"/>
        <v>44081</v>
      </c>
      <c r="D1376" s="23">
        <v>44081.654860000002</v>
      </c>
      <c r="E1376" s="1">
        <v>0</v>
      </c>
      <c r="F1376" s="1">
        <v>8.5336199999999998E-4</v>
      </c>
      <c r="G1376" s="1">
        <v>4.5362199999999999E-4</v>
      </c>
      <c r="H1376" s="1">
        <v>1.233484E-3</v>
      </c>
      <c r="I1376" s="1">
        <v>0</v>
      </c>
      <c r="J1376" s="1">
        <v>0</v>
      </c>
      <c r="K1376" s="1">
        <v>0</v>
      </c>
      <c r="L1376" s="1">
        <v>5.2203579999999996E-3</v>
      </c>
      <c r="M1376" s="1">
        <v>0</v>
      </c>
      <c r="N1376" s="1">
        <v>9.57719E-4</v>
      </c>
      <c r="O1376" s="1">
        <v>4.3423600000000001E-4</v>
      </c>
      <c r="P1376" s="1">
        <v>7.97539E-4</v>
      </c>
      <c r="Q1376" s="1">
        <v>2.3400539999999998E-3</v>
      </c>
    </row>
    <row r="1377" spans="1:17" x14ac:dyDescent="0.3">
      <c r="A1377" s="1">
        <v>14</v>
      </c>
      <c r="B1377" s="24">
        <f t="shared" si="42"/>
        <v>0.65555555555555556</v>
      </c>
      <c r="C1377" s="23">
        <f t="shared" si="43"/>
        <v>44081</v>
      </c>
      <c r="D1377" s="23">
        <v>44081.655559999999</v>
      </c>
      <c r="E1377" s="1">
        <v>0</v>
      </c>
      <c r="F1377" s="1">
        <v>8.5336199999999998E-4</v>
      </c>
      <c r="G1377" s="1">
        <v>0</v>
      </c>
      <c r="H1377" s="1">
        <v>1.233484E-3</v>
      </c>
      <c r="I1377" s="1">
        <v>0</v>
      </c>
      <c r="J1377" s="1">
        <v>0</v>
      </c>
      <c r="K1377" s="1">
        <v>5.5553799999999995E-4</v>
      </c>
      <c r="L1377" s="1">
        <v>3.4792600000000001E-3</v>
      </c>
      <c r="M1377" s="1">
        <v>8.27073E-4</v>
      </c>
      <c r="N1377" s="1">
        <v>4.7879200000000002E-4</v>
      </c>
      <c r="O1377" s="1">
        <v>0</v>
      </c>
      <c r="P1377" s="1">
        <v>3.9871299999999998E-4</v>
      </c>
      <c r="Q1377" s="1">
        <v>2.3400539999999998E-3</v>
      </c>
    </row>
    <row r="1378" spans="1:17" x14ac:dyDescent="0.3">
      <c r="A1378" s="1">
        <v>14</v>
      </c>
      <c r="B1378" s="24">
        <f t="shared" si="42"/>
        <v>0.65625</v>
      </c>
      <c r="C1378" s="23">
        <f t="shared" si="43"/>
        <v>44081</v>
      </c>
      <c r="D1378" s="23">
        <v>44081.65625</v>
      </c>
      <c r="E1378" s="1">
        <v>0</v>
      </c>
      <c r="F1378" s="1">
        <v>8.5336199999999998E-4</v>
      </c>
      <c r="G1378" s="1">
        <v>4.5362199999999999E-4</v>
      </c>
      <c r="H1378" s="1">
        <v>1.233484E-3</v>
      </c>
      <c r="I1378" s="1">
        <v>0</v>
      </c>
      <c r="J1378" s="1">
        <v>0</v>
      </c>
      <c r="K1378" s="1">
        <v>0</v>
      </c>
      <c r="L1378" s="1">
        <v>3.4792600000000001E-3</v>
      </c>
      <c r="M1378" s="1">
        <v>8.27073E-4</v>
      </c>
      <c r="N1378" s="1">
        <v>4.7879200000000002E-4</v>
      </c>
      <c r="O1378" s="1">
        <v>4.3423600000000001E-4</v>
      </c>
      <c r="P1378" s="1">
        <v>3.9871299999999998E-4</v>
      </c>
      <c r="Q1378" s="1">
        <v>2.3400539999999998E-3</v>
      </c>
    </row>
    <row r="1379" spans="1:17" x14ac:dyDescent="0.3">
      <c r="A1379" s="1">
        <v>14</v>
      </c>
      <c r="B1379" s="24">
        <f t="shared" si="42"/>
        <v>0.65694444444444444</v>
      </c>
      <c r="C1379" s="23">
        <f t="shared" si="43"/>
        <v>44081</v>
      </c>
      <c r="D1379" s="23">
        <v>44081.656940000001</v>
      </c>
      <c r="E1379" s="1">
        <v>0</v>
      </c>
      <c r="F1379" s="1">
        <v>5.6882799999999996E-4</v>
      </c>
      <c r="G1379" s="1">
        <v>0</v>
      </c>
      <c r="H1379" s="1">
        <v>1.233484E-3</v>
      </c>
      <c r="I1379" s="1">
        <v>0</v>
      </c>
      <c r="J1379" s="1">
        <v>0</v>
      </c>
      <c r="K1379" s="1">
        <v>5.5553799999999995E-4</v>
      </c>
      <c r="L1379" s="1">
        <v>3.4792600000000001E-3</v>
      </c>
      <c r="M1379" s="1">
        <v>0</v>
      </c>
      <c r="N1379" s="1">
        <v>9.57719E-4</v>
      </c>
      <c r="O1379" s="1">
        <v>4.3423600000000001E-4</v>
      </c>
      <c r="P1379" s="1">
        <v>3.9871299999999998E-4</v>
      </c>
      <c r="Q1379" s="1">
        <v>2.3400539999999998E-3</v>
      </c>
    </row>
    <row r="1380" spans="1:17" x14ac:dyDescent="0.3">
      <c r="A1380" s="1">
        <v>14</v>
      </c>
      <c r="B1380" s="24">
        <f t="shared" si="42"/>
        <v>0.65763888888888888</v>
      </c>
      <c r="C1380" s="23">
        <f t="shared" si="43"/>
        <v>44081</v>
      </c>
      <c r="D1380" s="23">
        <v>44081.657639999998</v>
      </c>
      <c r="E1380" s="1">
        <v>0</v>
      </c>
      <c r="F1380" s="1">
        <v>5.6882799999999996E-4</v>
      </c>
      <c r="G1380" s="1">
        <v>0</v>
      </c>
      <c r="H1380" s="1">
        <v>6.1665500000000002E-4</v>
      </c>
      <c r="I1380" s="1">
        <v>0</v>
      </c>
      <c r="J1380" s="1">
        <v>0</v>
      </c>
      <c r="K1380" s="1">
        <v>0</v>
      </c>
      <c r="L1380" s="1">
        <v>2.6090779999999999E-3</v>
      </c>
      <c r="M1380" s="1">
        <v>0</v>
      </c>
      <c r="N1380" s="1">
        <v>0</v>
      </c>
      <c r="O1380" s="1">
        <v>4.3423600000000001E-4</v>
      </c>
      <c r="P1380" s="1">
        <v>3.9871299999999998E-4</v>
      </c>
      <c r="Q1380" s="1">
        <v>1.559817E-3</v>
      </c>
    </row>
    <row r="1381" spans="1:17" x14ac:dyDescent="0.3">
      <c r="A1381" s="1">
        <v>14</v>
      </c>
      <c r="B1381" s="24">
        <f t="shared" si="42"/>
        <v>0.65833333333333333</v>
      </c>
      <c r="C1381" s="23">
        <f t="shared" si="43"/>
        <v>44081</v>
      </c>
      <c r="D1381" s="23">
        <v>44081.658329999998</v>
      </c>
      <c r="E1381" s="1">
        <v>0</v>
      </c>
      <c r="F1381" s="1">
        <v>5.6882799999999996E-4</v>
      </c>
      <c r="G1381" s="1">
        <v>4.5362199999999999E-4</v>
      </c>
      <c r="H1381" s="1">
        <v>1.233484E-3</v>
      </c>
      <c r="I1381" s="1">
        <v>0</v>
      </c>
      <c r="J1381" s="1">
        <v>0</v>
      </c>
      <c r="K1381" s="1">
        <v>5.5553799999999995E-4</v>
      </c>
      <c r="L1381" s="1">
        <v>2.6090779999999999E-3</v>
      </c>
      <c r="M1381" s="1">
        <v>8.27073E-4</v>
      </c>
      <c r="N1381" s="1">
        <v>4.7879200000000002E-4</v>
      </c>
      <c r="O1381" s="1">
        <v>4.3423600000000001E-4</v>
      </c>
      <c r="P1381" s="1">
        <v>3.9871299999999998E-4</v>
      </c>
      <c r="Q1381" s="1">
        <v>2.3400539999999998E-3</v>
      </c>
    </row>
    <row r="1382" spans="1:17" x14ac:dyDescent="0.3">
      <c r="A1382" s="1">
        <v>14</v>
      </c>
      <c r="B1382" s="24">
        <f t="shared" si="42"/>
        <v>0.65902777777777777</v>
      </c>
      <c r="C1382" s="23">
        <f t="shared" si="43"/>
        <v>44081</v>
      </c>
      <c r="D1382" s="23">
        <v>44081.659030000003</v>
      </c>
      <c r="E1382" s="1">
        <v>0</v>
      </c>
      <c r="F1382" s="1">
        <v>2.84374E-4</v>
      </c>
      <c r="G1382" s="1">
        <v>0</v>
      </c>
      <c r="H1382" s="1">
        <v>6.1665500000000002E-4</v>
      </c>
      <c r="I1382" s="1">
        <v>0</v>
      </c>
      <c r="J1382" s="1">
        <v>0</v>
      </c>
      <c r="K1382" s="1">
        <v>0</v>
      </c>
      <c r="L1382" s="1">
        <v>1.739141E-3</v>
      </c>
      <c r="M1382" s="1">
        <v>0</v>
      </c>
      <c r="N1382" s="1">
        <v>4.7879200000000002E-4</v>
      </c>
      <c r="O1382" s="1">
        <v>0</v>
      </c>
      <c r="P1382" s="1">
        <v>3.9871299999999998E-4</v>
      </c>
      <c r="Q1382" s="1">
        <v>1.559817E-3</v>
      </c>
    </row>
    <row r="1383" spans="1:17" x14ac:dyDescent="0.3">
      <c r="A1383" s="1">
        <v>14</v>
      </c>
      <c r="B1383" s="24">
        <f t="shared" si="42"/>
        <v>0.65972222222222221</v>
      </c>
      <c r="C1383" s="23">
        <f t="shared" si="43"/>
        <v>44081</v>
      </c>
      <c r="D1383" s="23">
        <v>44081.659720000003</v>
      </c>
      <c r="E1383" s="1">
        <v>0</v>
      </c>
      <c r="F1383" s="1">
        <v>5.6882799999999996E-4</v>
      </c>
      <c r="G1383" s="1">
        <v>0</v>
      </c>
      <c r="H1383" s="1">
        <v>6.1665500000000002E-4</v>
      </c>
      <c r="I1383" s="1">
        <v>8.6704999999999996E-4</v>
      </c>
      <c r="J1383" s="1">
        <v>0</v>
      </c>
      <c r="K1383" s="1">
        <v>5.5553799999999995E-4</v>
      </c>
      <c r="L1383" s="1">
        <v>2.6090779999999999E-3</v>
      </c>
      <c r="M1383" s="1">
        <v>0</v>
      </c>
      <c r="N1383" s="1">
        <v>4.7879200000000002E-4</v>
      </c>
      <c r="O1383" s="1">
        <v>4.3423600000000001E-4</v>
      </c>
      <c r="P1383" s="1">
        <v>0</v>
      </c>
      <c r="Q1383" s="1">
        <v>1.559817E-3</v>
      </c>
    </row>
    <row r="1384" spans="1:17" x14ac:dyDescent="0.3">
      <c r="A1384" s="1">
        <v>14</v>
      </c>
      <c r="B1384" s="24">
        <f t="shared" si="42"/>
        <v>0.66041666666666665</v>
      </c>
      <c r="C1384" s="23">
        <f t="shared" si="43"/>
        <v>44081</v>
      </c>
      <c r="D1384" s="23">
        <v>44081.66042</v>
      </c>
      <c r="E1384" s="1">
        <v>0</v>
      </c>
      <c r="F1384" s="1">
        <v>2.84374E-4</v>
      </c>
      <c r="G1384" s="1">
        <v>4.5362199999999999E-4</v>
      </c>
      <c r="H1384" s="1">
        <v>6.1665500000000002E-4</v>
      </c>
      <c r="I1384" s="1">
        <v>0</v>
      </c>
      <c r="J1384" s="1">
        <v>0</v>
      </c>
      <c r="K1384" s="1">
        <v>0</v>
      </c>
      <c r="L1384" s="1">
        <v>1.739141E-3</v>
      </c>
      <c r="M1384" s="1">
        <v>8.27073E-4</v>
      </c>
      <c r="N1384" s="1">
        <v>4.7879200000000002E-4</v>
      </c>
      <c r="O1384" s="1">
        <v>4.3423600000000001E-4</v>
      </c>
      <c r="P1384" s="1">
        <v>3.9871299999999998E-4</v>
      </c>
      <c r="Q1384" s="1">
        <v>1.559817E-3</v>
      </c>
    </row>
    <row r="1385" spans="1:17" x14ac:dyDescent="0.3">
      <c r="A1385" s="1">
        <v>14</v>
      </c>
      <c r="B1385" s="24">
        <f t="shared" si="42"/>
        <v>0.66111111111111109</v>
      </c>
      <c r="C1385" s="23">
        <f t="shared" si="43"/>
        <v>44081</v>
      </c>
      <c r="D1385" s="23">
        <v>44081.661110000001</v>
      </c>
      <c r="E1385" s="1">
        <v>0</v>
      </c>
      <c r="F1385" s="1">
        <v>2.84374E-4</v>
      </c>
      <c r="G1385" s="1">
        <v>0</v>
      </c>
      <c r="H1385" s="1">
        <v>6.1665500000000002E-4</v>
      </c>
      <c r="I1385" s="1">
        <v>0</v>
      </c>
      <c r="J1385" s="1">
        <v>0</v>
      </c>
      <c r="K1385" s="1">
        <v>0</v>
      </c>
      <c r="L1385" s="1">
        <v>1.739141E-3</v>
      </c>
      <c r="M1385" s="1">
        <v>0</v>
      </c>
      <c r="N1385" s="1">
        <v>0</v>
      </c>
      <c r="O1385" s="1">
        <v>0</v>
      </c>
      <c r="P1385" s="1">
        <v>3.9871299999999998E-4</v>
      </c>
      <c r="Q1385" s="1">
        <v>1.559817E-3</v>
      </c>
    </row>
    <row r="1386" spans="1:17" x14ac:dyDescent="0.3">
      <c r="A1386" s="1">
        <v>14</v>
      </c>
      <c r="B1386" s="24">
        <f t="shared" si="42"/>
        <v>0.66180555555555554</v>
      </c>
      <c r="C1386" s="23">
        <f t="shared" si="43"/>
        <v>44081</v>
      </c>
      <c r="D1386" s="23">
        <v>44081.661809999998</v>
      </c>
      <c r="E1386" s="1">
        <v>0</v>
      </c>
      <c r="F1386" s="1">
        <v>2.84374E-4</v>
      </c>
      <c r="G1386" s="1">
        <v>0</v>
      </c>
      <c r="H1386" s="1">
        <v>6.1665500000000002E-4</v>
      </c>
      <c r="I1386" s="1">
        <v>0</v>
      </c>
      <c r="J1386" s="1">
        <v>0</v>
      </c>
      <c r="K1386" s="1">
        <v>5.5553799999999995E-4</v>
      </c>
      <c r="L1386" s="1">
        <v>1.739141E-3</v>
      </c>
      <c r="M1386" s="1">
        <v>0</v>
      </c>
      <c r="N1386" s="1">
        <v>4.7879200000000002E-4</v>
      </c>
      <c r="O1386" s="1">
        <v>4.3423600000000001E-4</v>
      </c>
      <c r="P1386" s="1">
        <v>0</v>
      </c>
      <c r="Q1386" s="1">
        <v>7.7979799999999995E-4</v>
      </c>
    </row>
    <row r="1387" spans="1:17" x14ac:dyDescent="0.3">
      <c r="A1387" s="1">
        <v>14</v>
      </c>
      <c r="B1387" s="24">
        <f t="shared" si="42"/>
        <v>0.66249999999999998</v>
      </c>
      <c r="C1387" s="23">
        <f t="shared" si="43"/>
        <v>44081</v>
      </c>
      <c r="D1387" s="23">
        <v>44081.662499999999</v>
      </c>
      <c r="E1387" s="1">
        <v>0</v>
      </c>
      <c r="F1387" s="1">
        <v>2.84374E-4</v>
      </c>
      <c r="G1387" s="1">
        <v>4.5362199999999999E-4</v>
      </c>
      <c r="H1387" s="1">
        <v>6.1665500000000002E-4</v>
      </c>
      <c r="I1387" s="1">
        <v>0</v>
      </c>
      <c r="J1387" s="1">
        <v>0</v>
      </c>
      <c r="K1387" s="1">
        <v>0</v>
      </c>
      <c r="L1387" s="1">
        <v>1.739141E-3</v>
      </c>
      <c r="M1387" s="1">
        <v>0</v>
      </c>
      <c r="N1387" s="1">
        <v>4.7879200000000002E-4</v>
      </c>
      <c r="O1387" s="1">
        <v>0</v>
      </c>
      <c r="P1387" s="1">
        <v>3.9871299999999998E-4</v>
      </c>
      <c r="Q1387" s="1">
        <v>1.559817E-3</v>
      </c>
    </row>
    <row r="1388" spans="1:17" x14ac:dyDescent="0.3">
      <c r="A1388" s="1">
        <v>14</v>
      </c>
      <c r="B1388" s="24">
        <f t="shared" si="42"/>
        <v>0.66319444444444442</v>
      </c>
      <c r="C1388" s="23">
        <f t="shared" si="43"/>
        <v>44081</v>
      </c>
      <c r="D1388" s="23">
        <v>44081.663189999999</v>
      </c>
      <c r="E1388" s="1">
        <v>0</v>
      </c>
      <c r="F1388" s="1">
        <v>2.84374E-4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1.739141E-3</v>
      </c>
      <c r="M1388" s="1">
        <v>0</v>
      </c>
      <c r="N1388" s="1">
        <v>0</v>
      </c>
      <c r="O1388" s="1">
        <v>4.3423600000000001E-4</v>
      </c>
      <c r="P1388" s="1">
        <v>0</v>
      </c>
      <c r="Q1388" s="1">
        <v>1.559817E-3</v>
      </c>
    </row>
    <row r="1389" spans="1:17" x14ac:dyDescent="0.3">
      <c r="A1389" s="1">
        <v>14</v>
      </c>
      <c r="B1389" s="24">
        <f t="shared" si="42"/>
        <v>0.66388888888888886</v>
      </c>
      <c r="C1389" s="23">
        <f t="shared" si="43"/>
        <v>44081</v>
      </c>
      <c r="D1389" s="23">
        <v>44081.663890000003</v>
      </c>
      <c r="E1389" s="1">
        <v>0</v>
      </c>
      <c r="F1389" s="1">
        <v>2.84374E-4</v>
      </c>
      <c r="G1389" s="1">
        <v>0</v>
      </c>
      <c r="H1389" s="1">
        <v>6.1665500000000002E-4</v>
      </c>
      <c r="I1389" s="1">
        <v>0</v>
      </c>
      <c r="J1389" s="1">
        <v>0</v>
      </c>
      <c r="K1389" s="1">
        <v>5.5553799999999995E-4</v>
      </c>
      <c r="L1389" s="1">
        <v>8.6944799999999999E-4</v>
      </c>
      <c r="M1389" s="1">
        <v>8.27073E-4</v>
      </c>
      <c r="N1389" s="1">
        <v>4.7879200000000002E-4</v>
      </c>
      <c r="O1389" s="1">
        <v>0</v>
      </c>
      <c r="P1389" s="1">
        <v>0</v>
      </c>
      <c r="Q1389" s="1">
        <v>7.7979799999999995E-4</v>
      </c>
    </row>
    <row r="1390" spans="1:17" x14ac:dyDescent="0.3">
      <c r="A1390" s="1">
        <v>14</v>
      </c>
      <c r="B1390" s="24">
        <f t="shared" si="42"/>
        <v>0.6645833333333333</v>
      </c>
      <c r="C1390" s="23">
        <f t="shared" si="43"/>
        <v>44081</v>
      </c>
      <c r="D1390" s="23">
        <v>44081.664579999997</v>
      </c>
      <c r="E1390" s="1">
        <v>0</v>
      </c>
      <c r="F1390" s="1">
        <v>2.84374E-4</v>
      </c>
      <c r="G1390" s="1">
        <v>0</v>
      </c>
      <c r="H1390" s="1">
        <v>6.1665500000000002E-4</v>
      </c>
      <c r="I1390" s="1">
        <v>0</v>
      </c>
      <c r="J1390" s="1">
        <v>0</v>
      </c>
      <c r="K1390" s="1">
        <v>0</v>
      </c>
      <c r="L1390" s="1">
        <v>1.739141E-3</v>
      </c>
      <c r="M1390" s="1">
        <v>0</v>
      </c>
      <c r="N1390" s="1">
        <v>0</v>
      </c>
      <c r="O1390" s="1">
        <v>4.3423600000000001E-4</v>
      </c>
      <c r="P1390" s="1">
        <v>3.9871299999999998E-4</v>
      </c>
      <c r="Q1390" s="1">
        <v>7.7979799999999995E-4</v>
      </c>
    </row>
    <row r="1391" spans="1:17" x14ac:dyDescent="0.3">
      <c r="A1391" s="1">
        <v>14</v>
      </c>
      <c r="B1391" s="24">
        <f t="shared" si="42"/>
        <v>0.66527777777777775</v>
      </c>
      <c r="C1391" s="23">
        <f t="shared" si="43"/>
        <v>44081</v>
      </c>
      <c r="D1391" s="23">
        <v>44081.665280000001</v>
      </c>
      <c r="E1391" s="1">
        <v>0</v>
      </c>
      <c r="F1391" s="1">
        <v>2.84374E-4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8.6944799999999999E-4</v>
      </c>
      <c r="M1391" s="1">
        <v>0</v>
      </c>
      <c r="N1391" s="1">
        <v>4.7879200000000002E-4</v>
      </c>
      <c r="O1391" s="1">
        <v>0</v>
      </c>
      <c r="P1391" s="1">
        <v>0</v>
      </c>
      <c r="Q1391" s="1">
        <v>1.559817E-3</v>
      </c>
    </row>
    <row r="1392" spans="1:17" x14ac:dyDescent="0.3">
      <c r="A1392" s="1">
        <v>14</v>
      </c>
      <c r="B1392" s="24">
        <f t="shared" si="42"/>
        <v>0.66597222222222219</v>
      </c>
      <c r="C1392" s="23">
        <f t="shared" si="43"/>
        <v>44081</v>
      </c>
      <c r="D1392" s="23">
        <v>44081.665970000002</v>
      </c>
      <c r="E1392" s="1">
        <v>0</v>
      </c>
      <c r="F1392" s="1">
        <v>0</v>
      </c>
      <c r="G1392" s="1">
        <v>4.5362199999999999E-4</v>
      </c>
      <c r="H1392" s="1">
        <v>6.1665500000000002E-4</v>
      </c>
      <c r="I1392" s="1">
        <v>0</v>
      </c>
      <c r="J1392" s="1">
        <v>0</v>
      </c>
      <c r="K1392" s="1">
        <v>5.5553799999999995E-4</v>
      </c>
      <c r="L1392" s="1">
        <v>8.6944799999999999E-4</v>
      </c>
      <c r="M1392" s="1">
        <v>0</v>
      </c>
      <c r="N1392" s="1">
        <v>0</v>
      </c>
      <c r="O1392" s="1">
        <v>4.3423600000000001E-4</v>
      </c>
      <c r="P1392" s="1">
        <v>0</v>
      </c>
      <c r="Q1392" s="1">
        <v>7.7979799999999995E-4</v>
      </c>
    </row>
    <row r="1393" spans="1:17" x14ac:dyDescent="0.3">
      <c r="A1393" s="1">
        <v>14</v>
      </c>
      <c r="B1393" s="24">
        <f t="shared" si="42"/>
        <v>0.66666666666666663</v>
      </c>
      <c r="C1393" s="23">
        <f t="shared" si="43"/>
        <v>44081</v>
      </c>
      <c r="D1393" s="23">
        <v>44081.666669999999</v>
      </c>
      <c r="E1393" s="1">
        <v>0</v>
      </c>
      <c r="F1393" s="1">
        <v>2.84374E-4</v>
      </c>
      <c r="G1393" s="1">
        <v>0</v>
      </c>
      <c r="H1393" s="1">
        <v>6.1665500000000002E-4</v>
      </c>
      <c r="I1393" s="1">
        <v>0</v>
      </c>
      <c r="J1393" s="1">
        <v>0</v>
      </c>
      <c r="K1393" s="1">
        <v>0</v>
      </c>
      <c r="L1393" s="1">
        <v>8.6944799999999999E-4</v>
      </c>
      <c r="M1393" s="1">
        <v>0</v>
      </c>
      <c r="N1393" s="1">
        <v>4.7879200000000002E-4</v>
      </c>
      <c r="O1393" s="1">
        <v>0</v>
      </c>
      <c r="P1393" s="1">
        <v>3.9871299999999998E-4</v>
      </c>
      <c r="Q1393" s="1">
        <v>7.7979799999999995E-4</v>
      </c>
    </row>
    <row r="1394" spans="1:17" x14ac:dyDescent="0.3">
      <c r="A1394" s="1">
        <v>14</v>
      </c>
      <c r="B1394" s="24">
        <f t="shared" si="42"/>
        <v>0.66736111111111107</v>
      </c>
      <c r="C1394" s="23">
        <f t="shared" si="43"/>
        <v>44081</v>
      </c>
      <c r="D1394" s="23">
        <v>44081.667359999999</v>
      </c>
      <c r="E1394" s="1">
        <v>0</v>
      </c>
      <c r="F1394" s="1">
        <v>2.84374E-4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8.6944799999999999E-4</v>
      </c>
      <c r="M1394" s="1">
        <v>0</v>
      </c>
      <c r="N1394" s="1">
        <v>0</v>
      </c>
      <c r="O1394" s="1">
        <v>0</v>
      </c>
      <c r="P1394" s="1">
        <v>0</v>
      </c>
      <c r="Q1394" s="1">
        <v>7.7979799999999995E-4</v>
      </c>
    </row>
    <row r="1395" spans="1:17" x14ac:dyDescent="0.3">
      <c r="A1395" s="1">
        <v>14</v>
      </c>
      <c r="B1395" s="24">
        <f t="shared" si="42"/>
        <v>0.66805555555555562</v>
      </c>
      <c r="C1395" s="23">
        <f t="shared" si="43"/>
        <v>44081</v>
      </c>
      <c r="D1395" s="23">
        <v>44081.668060000004</v>
      </c>
      <c r="E1395" s="1">
        <v>0</v>
      </c>
      <c r="F1395" s="1">
        <v>0</v>
      </c>
      <c r="G1395" s="1">
        <v>0</v>
      </c>
      <c r="H1395" s="1">
        <v>6.1665500000000002E-4</v>
      </c>
      <c r="I1395" s="1">
        <v>0</v>
      </c>
      <c r="J1395" s="1">
        <v>0</v>
      </c>
      <c r="K1395" s="1">
        <v>5.5553799999999995E-4</v>
      </c>
      <c r="L1395" s="1">
        <v>8.6944799999999999E-4</v>
      </c>
      <c r="M1395" s="1">
        <v>0</v>
      </c>
      <c r="N1395" s="1">
        <v>0</v>
      </c>
      <c r="O1395" s="1">
        <v>4.3423600000000001E-4</v>
      </c>
      <c r="P1395" s="1">
        <v>0</v>
      </c>
      <c r="Q1395" s="1">
        <v>7.7979799999999995E-4</v>
      </c>
    </row>
    <row r="1396" spans="1:17" x14ac:dyDescent="0.3">
      <c r="A1396" s="1">
        <v>14</v>
      </c>
      <c r="B1396" s="24">
        <f t="shared" si="42"/>
        <v>0.66875000000000007</v>
      </c>
      <c r="C1396" s="23">
        <f t="shared" si="43"/>
        <v>44081</v>
      </c>
      <c r="D1396" s="23">
        <v>44081.668749999997</v>
      </c>
      <c r="E1396" s="1">
        <v>0</v>
      </c>
      <c r="F1396" s="1">
        <v>2.84374E-4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8.6944799999999999E-4</v>
      </c>
      <c r="M1396" s="1">
        <v>0</v>
      </c>
      <c r="N1396" s="1">
        <v>4.7879200000000002E-4</v>
      </c>
      <c r="O1396" s="1">
        <v>0</v>
      </c>
      <c r="P1396" s="1">
        <v>3.9871299999999998E-4</v>
      </c>
      <c r="Q1396" s="1">
        <v>7.7979799999999995E-4</v>
      </c>
    </row>
    <row r="1397" spans="1:17" x14ac:dyDescent="0.3">
      <c r="A1397" s="1">
        <v>14</v>
      </c>
      <c r="B1397" s="24">
        <f t="shared" si="42"/>
        <v>0.6694444444444444</v>
      </c>
      <c r="C1397" s="23">
        <f t="shared" si="43"/>
        <v>44081</v>
      </c>
      <c r="D1397" s="23">
        <v>44081.669439999998</v>
      </c>
      <c r="E1397" s="1">
        <v>0</v>
      </c>
      <c r="F1397" s="1">
        <v>0</v>
      </c>
      <c r="G1397" s="1">
        <v>0</v>
      </c>
      <c r="H1397" s="1">
        <v>6.1665500000000002E-4</v>
      </c>
      <c r="I1397" s="1">
        <v>0</v>
      </c>
      <c r="J1397" s="1">
        <v>0</v>
      </c>
      <c r="K1397" s="1">
        <v>0</v>
      </c>
      <c r="L1397" s="1">
        <v>8.6944799999999999E-4</v>
      </c>
      <c r="M1397" s="1">
        <v>8.27073E-4</v>
      </c>
      <c r="N1397" s="1">
        <v>0</v>
      </c>
      <c r="O1397" s="1">
        <v>0</v>
      </c>
      <c r="P1397" s="1">
        <v>0</v>
      </c>
      <c r="Q1397" s="1">
        <v>7.7979799999999995E-4</v>
      </c>
    </row>
    <row r="1398" spans="1:17" x14ac:dyDescent="0.3">
      <c r="A1398" s="1">
        <v>14</v>
      </c>
      <c r="B1398" s="24">
        <f t="shared" si="42"/>
        <v>0.67013888888888884</v>
      </c>
      <c r="C1398" s="23">
        <f t="shared" si="43"/>
        <v>44081</v>
      </c>
      <c r="D1398" s="23">
        <v>44081.670140000002</v>
      </c>
      <c r="E1398" s="1">
        <v>0</v>
      </c>
      <c r="F1398" s="1">
        <v>2.84374E-4</v>
      </c>
      <c r="G1398" s="1">
        <v>4.5362199999999999E-4</v>
      </c>
      <c r="H1398" s="1">
        <v>0</v>
      </c>
      <c r="I1398" s="1">
        <v>0</v>
      </c>
      <c r="J1398" s="1">
        <v>0</v>
      </c>
      <c r="K1398" s="1">
        <v>0</v>
      </c>
      <c r="L1398" s="1">
        <v>8.6944799999999999E-4</v>
      </c>
      <c r="M1398" s="1">
        <v>0</v>
      </c>
      <c r="N1398" s="1">
        <v>0</v>
      </c>
      <c r="O1398" s="1">
        <v>4.3423600000000001E-4</v>
      </c>
      <c r="P1398" s="1">
        <v>0</v>
      </c>
      <c r="Q1398" s="1">
        <v>7.7979799999999995E-4</v>
      </c>
    </row>
    <row r="1399" spans="1:17" x14ac:dyDescent="0.3">
      <c r="A1399" s="1">
        <v>14</v>
      </c>
      <c r="B1399" s="24">
        <f t="shared" si="42"/>
        <v>0.67083333333333339</v>
      </c>
      <c r="C1399" s="23">
        <f t="shared" si="43"/>
        <v>44081</v>
      </c>
      <c r="D1399" s="23">
        <v>44081.670830000003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7.7979799999999995E-4</v>
      </c>
    </row>
    <row r="1400" spans="1:17" x14ac:dyDescent="0.3">
      <c r="A1400" s="1">
        <v>14</v>
      </c>
      <c r="B1400" s="24">
        <f t="shared" si="42"/>
        <v>0.67152777777777783</v>
      </c>
      <c r="C1400" s="23">
        <f t="shared" si="43"/>
        <v>44081</v>
      </c>
      <c r="D1400" s="23">
        <v>44081.67153</v>
      </c>
      <c r="E1400" s="1">
        <v>0</v>
      </c>
      <c r="F1400" s="1">
        <v>2.84374E-4</v>
      </c>
      <c r="G1400" s="1">
        <v>0</v>
      </c>
      <c r="H1400" s="1">
        <v>6.1665500000000002E-4</v>
      </c>
      <c r="I1400" s="1">
        <v>8.6704999999999996E-4</v>
      </c>
      <c r="J1400" s="1">
        <v>0</v>
      </c>
      <c r="K1400" s="1">
        <v>5.5553799999999995E-4</v>
      </c>
      <c r="L1400" s="1">
        <v>8.6944799999999999E-4</v>
      </c>
      <c r="M1400" s="1">
        <v>0</v>
      </c>
      <c r="N1400" s="1">
        <v>4.7879200000000002E-4</v>
      </c>
      <c r="O1400" s="1">
        <v>0</v>
      </c>
      <c r="P1400" s="1">
        <v>0</v>
      </c>
      <c r="Q1400" s="1">
        <v>7.7979799999999995E-4</v>
      </c>
    </row>
    <row r="1401" spans="1:17" x14ac:dyDescent="0.3">
      <c r="A1401" s="1">
        <v>14</v>
      </c>
      <c r="B1401" s="24">
        <f t="shared" si="42"/>
        <v>0.67222222222222217</v>
      </c>
      <c r="C1401" s="23">
        <f t="shared" si="43"/>
        <v>44081</v>
      </c>
      <c r="D1401" s="23">
        <v>44081.67222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8.6944799999999999E-4</v>
      </c>
      <c r="M1401" s="1">
        <v>0</v>
      </c>
      <c r="N1401" s="1">
        <v>0</v>
      </c>
      <c r="O1401" s="1">
        <v>4.3423600000000001E-4</v>
      </c>
      <c r="P1401" s="1">
        <v>0</v>
      </c>
      <c r="Q1401" s="1">
        <v>7.7979799999999995E-4</v>
      </c>
    </row>
    <row r="1402" spans="1:17" x14ac:dyDescent="0.3">
      <c r="A1402" s="1">
        <v>14</v>
      </c>
      <c r="B1402" s="24">
        <f t="shared" si="42"/>
        <v>0.67291666666666661</v>
      </c>
      <c r="C1402" s="23">
        <f t="shared" si="43"/>
        <v>44081</v>
      </c>
      <c r="D1402" s="23">
        <v>44081.672919999997</v>
      </c>
      <c r="E1402" s="1">
        <v>0</v>
      </c>
      <c r="F1402" s="1">
        <v>2.84374E-4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3.9871299999999998E-4</v>
      </c>
      <c r="Q1402" s="1">
        <v>7.7979799999999995E-4</v>
      </c>
    </row>
    <row r="1403" spans="1:17" x14ac:dyDescent="0.3">
      <c r="A1403" s="1">
        <v>14</v>
      </c>
      <c r="B1403" s="24">
        <f t="shared" si="42"/>
        <v>0.67361111111111116</v>
      </c>
      <c r="C1403" s="23">
        <f t="shared" si="43"/>
        <v>44081</v>
      </c>
      <c r="D1403" s="23">
        <v>44081.673609999998</v>
      </c>
      <c r="E1403" s="1">
        <v>0</v>
      </c>
      <c r="F1403" s="1">
        <v>0</v>
      </c>
      <c r="G1403" s="1">
        <v>0</v>
      </c>
      <c r="H1403" s="1">
        <v>6.1665500000000002E-4</v>
      </c>
      <c r="I1403" s="1">
        <v>0</v>
      </c>
      <c r="J1403" s="1">
        <v>0</v>
      </c>
      <c r="K1403" s="1">
        <v>0</v>
      </c>
      <c r="L1403" s="1">
        <v>8.6944799999999999E-4</v>
      </c>
      <c r="M1403" s="1">
        <v>0</v>
      </c>
      <c r="N1403" s="1">
        <v>4.7879200000000002E-4</v>
      </c>
      <c r="O1403" s="1">
        <v>0</v>
      </c>
      <c r="P1403" s="1">
        <v>0</v>
      </c>
      <c r="Q1403" s="1">
        <v>0</v>
      </c>
    </row>
    <row r="1404" spans="1:17" x14ac:dyDescent="0.3">
      <c r="A1404" s="1">
        <v>14</v>
      </c>
      <c r="B1404" s="24">
        <f t="shared" si="42"/>
        <v>0.6743055555555556</v>
      </c>
      <c r="C1404" s="23">
        <f t="shared" si="43"/>
        <v>44081</v>
      </c>
      <c r="D1404" s="23">
        <v>44081.674310000002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7.7979799999999995E-4</v>
      </c>
    </row>
    <row r="1405" spans="1:17" x14ac:dyDescent="0.3">
      <c r="A1405" s="1">
        <v>14</v>
      </c>
      <c r="B1405" s="24">
        <f t="shared" si="42"/>
        <v>0.67499999999999993</v>
      </c>
      <c r="C1405" s="23">
        <f t="shared" si="43"/>
        <v>44081</v>
      </c>
      <c r="D1405" s="23">
        <v>44081.675000000003</v>
      </c>
      <c r="E1405" s="1">
        <v>0</v>
      </c>
      <c r="F1405" s="1">
        <v>2.84374E-4</v>
      </c>
      <c r="G1405" s="1">
        <v>0</v>
      </c>
      <c r="H1405" s="1">
        <v>0</v>
      </c>
      <c r="I1405" s="1">
        <v>0</v>
      </c>
      <c r="J1405" s="1">
        <v>0</v>
      </c>
      <c r="K1405" s="1">
        <v>5.5553799999999995E-4</v>
      </c>
      <c r="L1405" s="1">
        <v>8.6944799999999999E-4</v>
      </c>
      <c r="M1405" s="1">
        <v>0</v>
      </c>
      <c r="N1405" s="1">
        <v>0</v>
      </c>
      <c r="O1405" s="1">
        <v>4.3423600000000001E-4</v>
      </c>
      <c r="P1405" s="1">
        <v>0</v>
      </c>
      <c r="Q1405" s="1">
        <v>7.7979799999999995E-4</v>
      </c>
    </row>
    <row r="1406" spans="1:17" x14ac:dyDescent="0.3">
      <c r="A1406" s="1">
        <v>14</v>
      </c>
      <c r="B1406" s="24">
        <f t="shared" si="42"/>
        <v>0.67569444444444438</v>
      </c>
      <c r="C1406" s="23">
        <f t="shared" si="43"/>
        <v>44081</v>
      </c>
      <c r="D1406" s="23">
        <v>44081.675689999996</v>
      </c>
      <c r="E1406" s="1">
        <v>0</v>
      </c>
      <c r="F1406" s="1">
        <v>0</v>
      </c>
      <c r="G1406" s="1">
        <v>4.5362199999999999E-4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7.7979799999999995E-4</v>
      </c>
    </row>
    <row r="1407" spans="1:17" x14ac:dyDescent="0.3">
      <c r="A1407" s="1">
        <v>14</v>
      </c>
      <c r="B1407" s="24">
        <f t="shared" si="42"/>
        <v>0.67638888888888893</v>
      </c>
      <c r="C1407" s="23">
        <f t="shared" si="43"/>
        <v>44081</v>
      </c>
      <c r="D1407" s="23">
        <v>44081.676390000001</v>
      </c>
      <c r="E1407" s="1">
        <v>0</v>
      </c>
      <c r="F1407" s="1">
        <v>0</v>
      </c>
      <c r="G1407" s="1">
        <v>0</v>
      </c>
      <c r="H1407" s="1">
        <v>6.1665500000000002E-4</v>
      </c>
      <c r="I1407" s="1">
        <v>0</v>
      </c>
      <c r="J1407" s="1">
        <v>0</v>
      </c>
      <c r="K1407" s="1">
        <v>0</v>
      </c>
      <c r="L1407" s="1">
        <v>8.6944799999999999E-4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</row>
    <row r="1408" spans="1:17" x14ac:dyDescent="0.3">
      <c r="A1408" s="1">
        <v>14</v>
      </c>
      <c r="B1408" s="24">
        <f t="shared" si="42"/>
        <v>0.67708333333333337</v>
      </c>
      <c r="C1408" s="23">
        <f t="shared" si="43"/>
        <v>44081</v>
      </c>
      <c r="D1408" s="23">
        <v>44081.677080000001</v>
      </c>
      <c r="E1408" s="1">
        <v>0</v>
      </c>
      <c r="F1408" s="1">
        <v>2.84374E-4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7.7979799999999995E-4</v>
      </c>
    </row>
    <row r="1409" spans="1:17" x14ac:dyDescent="0.3">
      <c r="A1409" s="1">
        <v>14</v>
      </c>
      <c r="B1409" s="24">
        <f t="shared" si="42"/>
        <v>0.6777777777777777</v>
      </c>
      <c r="C1409" s="23">
        <f t="shared" si="43"/>
        <v>44081</v>
      </c>
      <c r="D1409" s="23">
        <v>44081.677779999998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3.9871299999999998E-4</v>
      </c>
      <c r="Q1409" s="1">
        <v>7.7979799999999995E-4</v>
      </c>
    </row>
    <row r="1410" spans="1:17" x14ac:dyDescent="0.3">
      <c r="A1410" s="1">
        <v>14</v>
      </c>
      <c r="B1410" s="24">
        <f t="shared" si="42"/>
        <v>0.67847222222222225</v>
      </c>
      <c r="C1410" s="23">
        <f t="shared" si="43"/>
        <v>44081</v>
      </c>
      <c r="D1410" s="23">
        <v>44081.678469999999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8.6944799999999999E-4</v>
      </c>
      <c r="M1410" s="1">
        <v>0</v>
      </c>
      <c r="N1410" s="1">
        <v>4.7879200000000002E-4</v>
      </c>
      <c r="O1410" s="1">
        <v>0</v>
      </c>
      <c r="P1410" s="1">
        <v>0</v>
      </c>
      <c r="Q1410" s="1">
        <v>0</v>
      </c>
    </row>
    <row r="1411" spans="1:17" x14ac:dyDescent="0.3">
      <c r="A1411" s="1">
        <v>14</v>
      </c>
      <c r="B1411" s="24">
        <f t="shared" ref="B1411:B1474" si="44">TIME(HOUR(D1411),MINUTE(D1411),SECOND(D1411))</f>
        <v>0.6791666666666667</v>
      </c>
      <c r="C1411" s="23">
        <f t="shared" ref="C1411:C1474" si="45">DATE(YEAR(D1411),MONTH(D1411),DAY(D1411))</f>
        <v>44081</v>
      </c>
      <c r="D1411" s="23">
        <v>44081.679170000003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4.3423600000000001E-4</v>
      </c>
      <c r="P1411" s="1">
        <v>0</v>
      </c>
      <c r="Q1411" s="1">
        <v>7.7979799999999995E-4</v>
      </c>
    </row>
    <row r="1412" spans="1:17" x14ac:dyDescent="0.3">
      <c r="A1412" s="1">
        <v>14</v>
      </c>
      <c r="B1412" s="24">
        <f t="shared" si="44"/>
        <v>0.67986111111111114</v>
      </c>
      <c r="C1412" s="23">
        <f t="shared" si="45"/>
        <v>44081</v>
      </c>
      <c r="D1412" s="23">
        <v>44081.679859999997</v>
      </c>
      <c r="E1412" s="1">
        <v>0</v>
      </c>
      <c r="F1412" s="1">
        <v>2.84374E-4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</row>
    <row r="1413" spans="1:17" x14ac:dyDescent="0.3">
      <c r="A1413" s="1">
        <v>14</v>
      </c>
      <c r="B1413" s="24">
        <f t="shared" si="44"/>
        <v>0.68055555555555547</v>
      </c>
      <c r="C1413" s="23">
        <f t="shared" si="45"/>
        <v>44081</v>
      </c>
      <c r="D1413" s="23">
        <v>44081.680560000001</v>
      </c>
      <c r="E1413" s="1">
        <v>0</v>
      </c>
      <c r="F1413" s="1">
        <v>0</v>
      </c>
      <c r="G1413" s="1">
        <v>0</v>
      </c>
      <c r="H1413" s="1">
        <v>6.1665500000000002E-4</v>
      </c>
      <c r="I1413" s="1">
        <v>0</v>
      </c>
      <c r="J1413" s="1">
        <v>0</v>
      </c>
      <c r="K1413" s="1">
        <v>5.5553799999999995E-4</v>
      </c>
      <c r="L1413" s="1">
        <v>8.6944799999999999E-4</v>
      </c>
      <c r="M1413" s="1">
        <v>0</v>
      </c>
      <c r="N1413" s="1">
        <v>0</v>
      </c>
      <c r="O1413" s="1">
        <v>0</v>
      </c>
      <c r="P1413" s="1">
        <v>0</v>
      </c>
      <c r="Q1413" s="1">
        <v>7.7979799999999995E-4</v>
      </c>
    </row>
    <row r="1414" spans="1:17" x14ac:dyDescent="0.3">
      <c r="A1414" s="1">
        <v>14</v>
      </c>
      <c r="B1414" s="24">
        <f t="shared" si="44"/>
        <v>0.68194444444444446</v>
      </c>
      <c r="C1414" s="23">
        <f t="shared" si="45"/>
        <v>44081</v>
      </c>
      <c r="D1414" s="23">
        <v>44081.681940000002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7.7979799999999995E-4</v>
      </c>
    </row>
    <row r="1415" spans="1:17" x14ac:dyDescent="0.3">
      <c r="A1415" s="1">
        <v>14</v>
      </c>
      <c r="B1415" s="24">
        <f t="shared" si="44"/>
        <v>0.68263888888888891</v>
      </c>
      <c r="C1415" s="23">
        <f t="shared" si="45"/>
        <v>44081</v>
      </c>
      <c r="D1415" s="23">
        <v>44081.682639999999</v>
      </c>
      <c r="E1415" s="1">
        <v>0</v>
      </c>
      <c r="F1415" s="1">
        <v>2.84374E-4</v>
      </c>
      <c r="G1415" s="1">
        <v>4.5362199999999999E-4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</row>
    <row r="1416" spans="1:17" x14ac:dyDescent="0.3">
      <c r="A1416" s="1">
        <v>14</v>
      </c>
      <c r="B1416" s="24">
        <f t="shared" si="44"/>
        <v>0.68333333333333324</v>
      </c>
      <c r="C1416" s="23">
        <f t="shared" si="45"/>
        <v>44081</v>
      </c>
      <c r="D1416" s="23">
        <v>44081.68333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8.6944799999999999E-4</v>
      </c>
      <c r="M1416" s="1">
        <v>0</v>
      </c>
      <c r="N1416" s="1">
        <v>0</v>
      </c>
      <c r="O1416" s="1">
        <v>0</v>
      </c>
      <c r="P1416" s="1">
        <v>0</v>
      </c>
      <c r="Q1416" s="1">
        <v>7.7979799999999995E-4</v>
      </c>
    </row>
    <row r="1417" spans="1:17" x14ac:dyDescent="0.3">
      <c r="A1417" s="1">
        <v>14</v>
      </c>
      <c r="B1417" s="24">
        <f t="shared" si="44"/>
        <v>0.68402777777777779</v>
      </c>
      <c r="C1417" s="23">
        <f t="shared" si="45"/>
        <v>44081</v>
      </c>
      <c r="D1417" s="23">
        <v>44081.684029999997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8.27073E-4</v>
      </c>
      <c r="N1417" s="1">
        <v>4.7879200000000002E-4</v>
      </c>
      <c r="O1417" s="1">
        <v>0</v>
      </c>
      <c r="P1417" s="1">
        <v>0</v>
      </c>
      <c r="Q1417" s="1">
        <v>0</v>
      </c>
    </row>
    <row r="1418" spans="1:17" x14ac:dyDescent="0.3">
      <c r="A1418" s="1">
        <v>14</v>
      </c>
      <c r="B1418" s="24">
        <f t="shared" si="44"/>
        <v>0.68472222222222223</v>
      </c>
      <c r="C1418" s="23">
        <f t="shared" si="45"/>
        <v>44081</v>
      </c>
      <c r="D1418" s="23">
        <v>44081.684719999997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4.3423600000000001E-4</v>
      </c>
      <c r="P1418" s="1">
        <v>0</v>
      </c>
      <c r="Q1418" s="1">
        <v>7.7979799999999995E-4</v>
      </c>
    </row>
    <row r="1419" spans="1:17" x14ac:dyDescent="0.3">
      <c r="A1419" s="1">
        <v>14</v>
      </c>
      <c r="B1419" s="24">
        <f t="shared" si="44"/>
        <v>0.68541666666666667</v>
      </c>
      <c r="C1419" s="23">
        <f t="shared" si="45"/>
        <v>44081</v>
      </c>
      <c r="D1419" s="23">
        <v>44081.685420000002</v>
      </c>
      <c r="E1419" s="1">
        <v>0</v>
      </c>
      <c r="F1419" s="1">
        <v>2.84374E-4</v>
      </c>
      <c r="G1419" s="1">
        <v>0</v>
      </c>
      <c r="H1419" s="1">
        <v>6.1665500000000002E-4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</row>
    <row r="1420" spans="1:17" x14ac:dyDescent="0.3">
      <c r="A1420" s="1">
        <v>14</v>
      </c>
      <c r="B1420" s="24">
        <f t="shared" si="44"/>
        <v>0.68611111111111101</v>
      </c>
      <c r="C1420" s="23">
        <f t="shared" si="45"/>
        <v>44081</v>
      </c>
      <c r="D1420" s="23">
        <v>44081.686110000002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7.7979799999999995E-4</v>
      </c>
    </row>
    <row r="1421" spans="1:17" x14ac:dyDescent="0.3">
      <c r="A1421" s="1">
        <v>14</v>
      </c>
      <c r="B1421" s="24">
        <f t="shared" si="44"/>
        <v>0.6875</v>
      </c>
      <c r="C1421" s="23">
        <f t="shared" si="45"/>
        <v>44081</v>
      </c>
      <c r="D1421" s="23">
        <v>44081.6875</v>
      </c>
      <c r="E1421" s="1">
        <v>0.102880471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</row>
    <row r="1422" spans="1:17" x14ac:dyDescent="0.3">
      <c r="A1422" s="1">
        <v>14</v>
      </c>
      <c r="B1422" s="24">
        <f t="shared" si="44"/>
        <v>0.68819444444444444</v>
      </c>
      <c r="C1422" s="23">
        <f t="shared" si="45"/>
        <v>44081</v>
      </c>
      <c r="D1422" s="23">
        <v>44081.688190000001</v>
      </c>
      <c r="E1422" s="1">
        <v>0.15433518800000001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8.6944799999999999E-4</v>
      </c>
      <c r="M1422" s="1">
        <v>0</v>
      </c>
      <c r="N1422" s="1">
        <v>0</v>
      </c>
      <c r="O1422" s="1">
        <v>0</v>
      </c>
      <c r="P1422" s="1">
        <v>0</v>
      </c>
      <c r="Q1422" s="1">
        <v>7.7979799999999995E-4</v>
      </c>
    </row>
    <row r="1423" spans="1:17" x14ac:dyDescent="0.3">
      <c r="A1423" s="1">
        <v>14</v>
      </c>
      <c r="B1423" s="24">
        <f t="shared" si="44"/>
        <v>0.68888888888888899</v>
      </c>
      <c r="C1423" s="23">
        <f t="shared" si="45"/>
        <v>44081</v>
      </c>
      <c r="D1423" s="23">
        <v>44081.688889999998</v>
      </c>
      <c r="E1423" s="1">
        <v>0.15433518800000001</v>
      </c>
      <c r="F1423" s="1">
        <v>2.84374E-4</v>
      </c>
      <c r="G1423" s="1">
        <v>0</v>
      </c>
      <c r="H1423" s="1">
        <v>0</v>
      </c>
      <c r="I1423" s="1">
        <v>0</v>
      </c>
      <c r="J1423" s="1">
        <v>0</v>
      </c>
      <c r="K1423" s="1">
        <v>5.5553799999999995E-4</v>
      </c>
      <c r="L1423" s="1">
        <v>2.4436869999999999E-2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</row>
    <row r="1424" spans="1:17" x14ac:dyDescent="0.3">
      <c r="A1424" s="1">
        <v>14</v>
      </c>
      <c r="B1424" s="24">
        <f t="shared" si="44"/>
        <v>0.68958333333333333</v>
      </c>
      <c r="C1424" s="23">
        <f t="shared" si="45"/>
        <v>44081</v>
      </c>
      <c r="D1424" s="23">
        <v>44081.689579999998</v>
      </c>
      <c r="E1424" s="1">
        <v>0.360211964</v>
      </c>
      <c r="F1424" s="1">
        <v>4.2740069999999998E-3</v>
      </c>
      <c r="G1424" s="1">
        <v>0</v>
      </c>
      <c r="H1424" s="1">
        <v>6.1665500000000002E-4</v>
      </c>
      <c r="I1424" s="1">
        <v>8.6704999999999996E-4</v>
      </c>
      <c r="J1424" s="1">
        <v>0</v>
      </c>
      <c r="K1424" s="1">
        <v>0</v>
      </c>
      <c r="L1424" s="1">
        <v>5.2598077E-2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</row>
    <row r="1425" spans="1:17" x14ac:dyDescent="0.3">
      <c r="A1425" s="1">
        <v>14</v>
      </c>
      <c r="B1425" s="24">
        <f t="shared" si="44"/>
        <v>0.69027777777777777</v>
      </c>
      <c r="C1425" s="23">
        <f t="shared" si="45"/>
        <v>44081</v>
      </c>
      <c r="D1425" s="23">
        <v>44081.690280000003</v>
      </c>
      <c r="E1425" s="1">
        <v>0.514691915</v>
      </c>
      <c r="F1425" s="1">
        <v>1.633652E-2</v>
      </c>
      <c r="G1425" s="1">
        <v>0</v>
      </c>
      <c r="H1425" s="1">
        <v>0</v>
      </c>
      <c r="I1425" s="1">
        <v>8.6704999999999996E-4</v>
      </c>
      <c r="J1425" s="1">
        <v>7.6346900000000002E-4</v>
      </c>
      <c r="K1425" s="1">
        <v>0</v>
      </c>
      <c r="L1425" s="1">
        <v>5.6133226000000001E-2</v>
      </c>
      <c r="M1425" s="1">
        <v>1.6543790000000001E-3</v>
      </c>
      <c r="N1425" s="1">
        <v>4.7879200000000002E-4</v>
      </c>
      <c r="O1425" s="1">
        <v>4.3423600000000001E-4</v>
      </c>
      <c r="P1425" s="1">
        <v>6.3928689999999998E-3</v>
      </c>
      <c r="Q1425" s="1" t="s">
        <v>2</v>
      </c>
    </row>
    <row r="1426" spans="1:17" x14ac:dyDescent="0.3">
      <c r="A1426" s="1">
        <v>14</v>
      </c>
      <c r="B1426" s="24">
        <f t="shared" si="44"/>
        <v>0.69097222222222221</v>
      </c>
      <c r="C1426" s="23">
        <f t="shared" si="45"/>
        <v>44081</v>
      </c>
      <c r="D1426" s="23">
        <v>44081.690970000003</v>
      </c>
      <c r="E1426" s="1">
        <v>0.66924420399999995</v>
      </c>
      <c r="F1426" s="1">
        <v>1.7203474999999999E-2</v>
      </c>
      <c r="G1426" s="1">
        <v>0</v>
      </c>
      <c r="H1426" s="1">
        <v>1.3606445999999999E-2</v>
      </c>
      <c r="I1426" s="1">
        <v>3.4696649999999998E-3</v>
      </c>
      <c r="J1426" s="1">
        <v>0</v>
      </c>
      <c r="K1426" s="1">
        <v>0</v>
      </c>
      <c r="L1426" s="1">
        <v>5.5249437999999998E-2</v>
      </c>
      <c r="M1426" s="1">
        <v>1.4922896E-2</v>
      </c>
      <c r="N1426" s="1">
        <v>1.436781E-3</v>
      </c>
      <c r="O1426" s="1">
        <v>3.4773099999999999E-3</v>
      </c>
      <c r="P1426" s="1">
        <v>2.2095206999999999E-2</v>
      </c>
      <c r="Q1426" s="1" t="s">
        <v>2</v>
      </c>
    </row>
    <row r="1427" spans="1:17" x14ac:dyDescent="0.3">
      <c r="A1427" s="1">
        <v>14</v>
      </c>
      <c r="B1427" s="24">
        <f t="shared" si="44"/>
        <v>0.69166666666666676</v>
      </c>
      <c r="C1427" s="23">
        <f t="shared" si="45"/>
        <v>44081</v>
      </c>
      <c r="D1427" s="23">
        <v>44081.69167</v>
      </c>
      <c r="E1427" s="1">
        <v>0.77231280800000002</v>
      </c>
      <c r="F1427" s="1">
        <v>1.8070429999999998E-2</v>
      </c>
      <c r="G1427" s="1">
        <v>2.7236489999999999E-3</v>
      </c>
      <c r="H1427" s="1">
        <v>3.6678301000000003E-2</v>
      </c>
      <c r="I1427" s="1">
        <v>3.4696649999999998E-3</v>
      </c>
      <c r="J1427" s="1">
        <v>0</v>
      </c>
      <c r="K1427" s="1">
        <v>1.111232E-3</v>
      </c>
      <c r="L1427" s="1">
        <v>5.4365651000000001E-2</v>
      </c>
      <c r="M1427" s="1">
        <v>2.6581548999999999E-2</v>
      </c>
      <c r="N1427" s="1">
        <v>1.1528151E-2</v>
      </c>
      <c r="O1427" s="1">
        <v>1.0018307000000001E-2</v>
      </c>
      <c r="P1427" s="1">
        <v>2.4120545E-2</v>
      </c>
      <c r="Q1427" s="1" t="s">
        <v>2</v>
      </c>
    </row>
    <row r="1428" spans="1:17" x14ac:dyDescent="0.3">
      <c r="A1428" s="1">
        <v>14</v>
      </c>
      <c r="B1428" s="24">
        <f t="shared" si="44"/>
        <v>0.69236111111111109</v>
      </c>
      <c r="C1428" s="23">
        <f t="shared" si="45"/>
        <v>44081</v>
      </c>
      <c r="D1428" s="23">
        <v>44081.692360000001</v>
      </c>
      <c r="E1428" s="1">
        <v>0.92696631900000004</v>
      </c>
      <c r="F1428" s="1">
        <v>1.8937385000000001E-2</v>
      </c>
      <c r="G1428" s="1">
        <v>2.3296911E-2</v>
      </c>
      <c r="H1428" s="1">
        <v>3.7305126000000001E-2</v>
      </c>
      <c r="I1428" s="1">
        <v>3.4696649999999998E-3</v>
      </c>
      <c r="J1428" s="1">
        <v>7.6346900000000002E-4</v>
      </c>
      <c r="K1428" s="1">
        <v>3.3355709999999998E-3</v>
      </c>
      <c r="L1428" s="1">
        <v>5.3481863999999997E-2</v>
      </c>
      <c r="M1428" s="1">
        <v>3.9961174000000002E-2</v>
      </c>
      <c r="N1428" s="1">
        <v>1.4905092E-2</v>
      </c>
      <c r="O1428" s="1">
        <v>1.3080141E-2</v>
      </c>
      <c r="P1428" s="1">
        <v>2.6145884000000001E-2</v>
      </c>
      <c r="Q1428" s="1" t="s">
        <v>2</v>
      </c>
    </row>
    <row r="1429" spans="1:17" x14ac:dyDescent="0.3">
      <c r="A1429" s="1">
        <v>14</v>
      </c>
      <c r="B1429" s="24">
        <f t="shared" si="44"/>
        <v>0.69305555555555554</v>
      </c>
      <c r="C1429" s="23">
        <f t="shared" si="45"/>
        <v>44081</v>
      </c>
      <c r="D1429" s="23">
        <v>44081.693059999998</v>
      </c>
      <c r="E1429" s="1">
        <v>0.66924420399999995</v>
      </c>
      <c r="F1429" s="1">
        <v>1.980434E-2</v>
      </c>
      <c r="G1429" s="1">
        <v>2.5138048999999999E-2</v>
      </c>
      <c r="H1429" s="1">
        <v>3.7305126000000001E-2</v>
      </c>
      <c r="I1429" s="1">
        <v>3.4696649999999998E-3</v>
      </c>
      <c r="J1429" s="1">
        <v>4.5840389999999998E-3</v>
      </c>
      <c r="K1429" s="1">
        <v>1.8975788E-2</v>
      </c>
      <c r="L1429" s="1">
        <v>5.2598077E-2</v>
      </c>
      <c r="M1429" s="1">
        <v>5.0034573999999998E-2</v>
      </c>
      <c r="N1429" s="1">
        <v>2.4104090000000002E-2</v>
      </c>
      <c r="O1429" s="1">
        <v>1.5270807000000001E-2</v>
      </c>
      <c r="P1429" s="1">
        <v>2.6146991000000001E-2</v>
      </c>
      <c r="Q1429" s="1" t="s">
        <v>2</v>
      </c>
    </row>
    <row r="1430" spans="1:17" x14ac:dyDescent="0.3">
      <c r="A1430" s="1">
        <v>14</v>
      </c>
      <c r="B1430" s="24">
        <f t="shared" si="44"/>
        <v>0.69374999999999998</v>
      </c>
      <c r="C1430" s="23">
        <f t="shared" si="45"/>
        <v>44081</v>
      </c>
      <c r="D1430" s="23">
        <v>44081.693749999999</v>
      </c>
      <c r="E1430" s="1">
        <v>0.66924420399999995</v>
      </c>
      <c r="F1430" s="1">
        <v>2.0671295999999999E-2</v>
      </c>
      <c r="G1430" s="1">
        <v>2.7442307999999999E-2</v>
      </c>
      <c r="H1430" s="1">
        <v>3.5425164000000002E-2</v>
      </c>
      <c r="I1430" s="1">
        <v>3.4696649999999998E-3</v>
      </c>
      <c r="J1430" s="1">
        <v>1.1474585000000001E-2</v>
      </c>
      <c r="K1430" s="1">
        <v>1.8415109999999998E-2</v>
      </c>
      <c r="L1430" s="1">
        <v>5.1714290000000003E-2</v>
      </c>
      <c r="M1430" s="1">
        <v>6.0107975000000001E-2</v>
      </c>
      <c r="N1430" s="1">
        <v>2.0709379999999999E-2</v>
      </c>
      <c r="O1430" s="1">
        <v>1.1767197E-2</v>
      </c>
      <c r="P1430" s="1">
        <v>2.5741702000000002E-2</v>
      </c>
      <c r="Q1430" s="1" t="s">
        <v>2</v>
      </c>
    </row>
    <row r="1431" spans="1:17" x14ac:dyDescent="0.3">
      <c r="A1431" s="1">
        <v>14</v>
      </c>
      <c r="B1431" s="24">
        <f t="shared" si="44"/>
        <v>0.69444444444444453</v>
      </c>
      <c r="C1431" s="23">
        <f t="shared" si="45"/>
        <v>44081</v>
      </c>
      <c r="D1431" s="23">
        <v>44081.694439999999</v>
      </c>
      <c r="E1431" s="1">
        <v>0.77231280800000002</v>
      </c>
      <c r="F1431" s="1">
        <v>2.1538251000000001E-2</v>
      </c>
      <c r="G1431" s="1">
        <v>2.7903410999999999E-2</v>
      </c>
      <c r="H1431" s="1">
        <v>3.2920946E-2</v>
      </c>
      <c r="I1431" s="1">
        <v>3.4696649999999998E-3</v>
      </c>
      <c r="J1431" s="1">
        <v>1.1474585000000001E-2</v>
      </c>
      <c r="K1431" s="1">
        <v>1.8415109999999998E-2</v>
      </c>
      <c r="L1431" s="1">
        <v>5.2598077E-2</v>
      </c>
      <c r="M1431" s="1">
        <v>5.6757528000000002E-2</v>
      </c>
      <c r="N1431" s="1">
        <v>2.0709379999999999E-2</v>
      </c>
      <c r="O1431" s="1">
        <v>1.3080141E-2</v>
      </c>
      <c r="P1431" s="1">
        <v>2.5336412999999999E-2</v>
      </c>
      <c r="Q1431" s="1" t="s">
        <v>2</v>
      </c>
    </row>
    <row r="1432" spans="1:17" x14ac:dyDescent="0.3">
      <c r="A1432" s="1">
        <v>14</v>
      </c>
      <c r="B1432" s="24">
        <f t="shared" si="44"/>
        <v>0.69513888888888886</v>
      </c>
      <c r="C1432" s="23">
        <f t="shared" si="45"/>
        <v>44081</v>
      </c>
      <c r="D1432" s="23">
        <v>44081.695140000003</v>
      </c>
      <c r="E1432" s="1">
        <v>0.77231280800000002</v>
      </c>
      <c r="F1432" s="1">
        <v>2.2405206E-2</v>
      </c>
      <c r="G1432" s="1">
        <v>2.7442307999999999E-2</v>
      </c>
      <c r="H1432" s="1">
        <v>2.5424756999999999E-2</v>
      </c>
      <c r="I1432" s="1">
        <v>4.3376910000000003E-3</v>
      </c>
      <c r="J1432" s="1">
        <v>1.1474585000000001E-2</v>
      </c>
      <c r="K1432" s="1">
        <v>2.2904879999999999E-2</v>
      </c>
      <c r="L1432" s="1">
        <v>5.3481863999999997E-2</v>
      </c>
      <c r="M1432" s="1">
        <v>5.3396051E-2</v>
      </c>
      <c r="N1432" s="1">
        <v>2.4589581999999999E-2</v>
      </c>
      <c r="O1432" s="1">
        <v>1.3518031E-2</v>
      </c>
      <c r="P1432" s="1">
        <v>2.4931123999999999E-2</v>
      </c>
      <c r="Q1432" s="1" t="s">
        <v>2</v>
      </c>
    </row>
    <row r="1433" spans="1:17" x14ac:dyDescent="0.3">
      <c r="A1433" s="1">
        <v>14</v>
      </c>
      <c r="B1433" s="24">
        <f t="shared" si="44"/>
        <v>0.6958333333333333</v>
      </c>
      <c r="C1433" s="23">
        <f t="shared" si="45"/>
        <v>44081</v>
      </c>
      <c r="D1433" s="23">
        <v>44081.695829999997</v>
      </c>
      <c r="E1433" s="1">
        <v>0.66924420399999995</v>
      </c>
      <c r="F1433" s="1">
        <v>2.3272161E-2</v>
      </c>
      <c r="G1433" s="1">
        <v>2.6981204000000002E-2</v>
      </c>
      <c r="H1433" s="1">
        <v>3.2920946E-2</v>
      </c>
      <c r="I1433" s="1">
        <v>3.4696649999999998E-3</v>
      </c>
      <c r="J1433" s="1">
        <v>9.9418519999999993E-3</v>
      </c>
      <c r="K1433" s="1">
        <v>2.1781506999999999E-2</v>
      </c>
      <c r="L1433" s="1">
        <v>5.4365651000000001E-2</v>
      </c>
      <c r="M1433" s="1">
        <v>5.0034573999999998E-2</v>
      </c>
      <c r="N1433" s="1">
        <v>2.6046855000000001E-2</v>
      </c>
      <c r="O1433" s="1">
        <v>1.3080141E-2</v>
      </c>
      <c r="P1433" s="1">
        <v>2.4525834999999999E-2</v>
      </c>
      <c r="Q1433" s="1" t="s">
        <v>2</v>
      </c>
    </row>
    <row r="1434" spans="1:17" x14ac:dyDescent="0.3">
      <c r="A1434" s="1">
        <v>14</v>
      </c>
      <c r="B1434" s="24">
        <f t="shared" si="44"/>
        <v>0.69652777777777775</v>
      </c>
      <c r="C1434" s="23">
        <f t="shared" si="45"/>
        <v>44081</v>
      </c>
      <c r="D1434" s="23">
        <v>44081.696530000001</v>
      </c>
      <c r="E1434" s="1">
        <v>0.514691915</v>
      </c>
      <c r="F1434" s="1">
        <v>2.4139117000000002E-2</v>
      </c>
      <c r="G1434" s="1">
        <v>2.6981204000000002E-2</v>
      </c>
      <c r="H1434" s="1">
        <v>3.4798851999999998E-2</v>
      </c>
      <c r="I1434" s="1">
        <v>4.3376910000000003E-3</v>
      </c>
      <c r="J1434" s="1">
        <v>1.3008175E-2</v>
      </c>
      <c r="K1434" s="1">
        <v>1.8975788E-2</v>
      </c>
      <c r="L1434" s="1">
        <v>5.5249437999999998E-2</v>
      </c>
      <c r="M1434" s="1">
        <v>4.6673098000000003E-2</v>
      </c>
      <c r="N1434" s="1">
        <v>2.5560963999999999E-2</v>
      </c>
      <c r="O1434" s="1">
        <v>1.2642372000000001E-2</v>
      </c>
      <c r="P1434" s="1">
        <v>2.4120545E-2</v>
      </c>
      <c r="Q1434" s="1" t="s">
        <v>2</v>
      </c>
    </row>
    <row r="1435" spans="1:17" x14ac:dyDescent="0.3">
      <c r="A1435" s="1">
        <v>14</v>
      </c>
      <c r="B1435" s="24">
        <f t="shared" si="44"/>
        <v>0.6972222222222223</v>
      </c>
      <c r="C1435" s="23">
        <f t="shared" si="45"/>
        <v>44081</v>
      </c>
      <c r="D1435" s="23">
        <v>44081.697220000002</v>
      </c>
      <c r="E1435" s="1">
        <v>0.46319377499999997</v>
      </c>
      <c r="F1435" s="1">
        <v>2.5006072000000001E-2</v>
      </c>
      <c r="G1435" s="1">
        <v>2.6981204000000002E-2</v>
      </c>
      <c r="H1435" s="1">
        <v>3.2920946E-2</v>
      </c>
      <c r="I1435" s="1">
        <v>3.4696649999999998E-3</v>
      </c>
      <c r="J1435" s="1">
        <v>1.4542621E-2</v>
      </c>
      <c r="K1435" s="1">
        <v>1.7854585999999999E-2</v>
      </c>
      <c r="L1435" s="1">
        <v>5.6133226000000001E-2</v>
      </c>
      <c r="M1435" s="1">
        <v>3.9961174000000002E-2</v>
      </c>
      <c r="N1435" s="1">
        <v>2.4589581999999999E-2</v>
      </c>
      <c r="O1435" s="1">
        <v>1.1767197E-2</v>
      </c>
      <c r="P1435" s="1">
        <v>2.3715256000000001E-2</v>
      </c>
      <c r="Q1435" s="1" t="s">
        <v>2</v>
      </c>
    </row>
    <row r="1436" spans="1:17" x14ac:dyDescent="0.3">
      <c r="A1436" s="1">
        <v>14</v>
      </c>
      <c r="B1436" s="24">
        <f t="shared" si="44"/>
        <v>0.69791666666666663</v>
      </c>
      <c r="C1436" s="23">
        <f t="shared" si="45"/>
        <v>44081</v>
      </c>
      <c r="D1436" s="23">
        <v>44081.697919999999</v>
      </c>
      <c r="E1436" s="1">
        <v>0.41169563399999998</v>
      </c>
      <c r="F1436" s="1">
        <v>2.5873027E-2</v>
      </c>
      <c r="G1436" s="1">
        <v>2.7442307999999999E-2</v>
      </c>
      <c r="H1436" s="1">
        <v>3.2920946E-2</v>
      </c>
      <c r="I1436" s="1">
        <v>3.4696649999999998E-3</v>
      </c>
      <c r="J1436" s="1">
        <v>1.3008175E-2</v>
      </c>
      <c r="K1436" s="1">
        <v>1.4494707000000001E-2</v>
      </c>
      <c r="L1436" s="1">
        <v>5.7017012999999998E-2</v>
      </c>
      <c r="M1436" s="1">
        <v>4.1637775000000002E-2</v>
      </c>
      <c r="N1436" s="1">
        <v>2.2648415000000002E-2</v>
      </c>
      <c r="O1436" s="1">
        <v>1.1767197E-2</v>
      </c>
      <c r="P1436" s="1">
        <v>2.3715256000000001E-2</v>
      </c>
      <c r="Q1436" s="1" t="s">
        <v>2</v>
      </c>
    </row>
    <row r="1437" spans="1:17" x14ac:dyDescent="0.3">
      <c r="A1437" s="1">
        <v>14</v>
      </c>
      <c r="B1437" s="24">
        <f t="shared" si="44"/>
        <v>0.69861111111111107</v>
      </c>
      <c r="C1437" s="23">
        <f t="shared" si="45"/>
        <v>44081</v>
      </c>
      <c r="D1437" s="23">
        <v>44081.698609999999</v>
      </c>
      <c r="E1437" s="1">
        <v>0.30872829499999999</v>
      </c>
      <c r="F1437" s="1">
        <v>2.6739981999999999E-2</v>
      </c>
      <c r="G1437" s="1">
        <v>2.7903410999999999E-2</v>
      </c>
      <c r="H1437" s="1">
        <v>3.7305126000000001E-2</v>
      </c>
      <c r="I1437" s="1">
        <v>3.4696649999999998E-3</v>
      </c>
      <c r="J1437" s="1">
        <v>1.0708110999999999E-2</v>
      </c>
      <c r="K1437" s="1">
        <v>1.2257896000000001E-2</v>
      </c>
      <c r="L1437" s="1">
        <v>5.7900800000000002E-2</v>
      </c>
      <c r="M1437" s="1">
        <v>3.6610734999999998E-2</v>
      </c>
      <c r="N1437" s="1">
        <v>2.0709379999999999E-2</v>
      </c>
      <c r="O1437" s="1">
        <v>1.0018307000000001E-2</v>
      </c>
      <c r="P1437" s="1">
        <v>2.3715256000000001E-2</v>
      </c>
      <c r="Q1437" s="1" t="s">
        <v>2</v>
      </c>
    </row>
    <row r="1438" spans="1:17" x14ac:dyDescent="0.3">
      <c r="A1438" s="1">
        <v>14</v>
      </c>
      <c r="B1438" s="24">
        <f t="shared" si="44"/>
        <v>0.69930555555555562</v>
      </c>
      <c r="C1438" s="23">
        <f t="shared" si="45"/>
        <v>44081</v>
      </c>
      <c r="D1438" s="23">
        <v>44081.699310000004</v>
      </c>
      <c r="E1438" s="1">
        <v>0.25725910000000002</v>
      </c>
      <c r="F1438" s="1">
        <v>2.7606937000000002E-2</v>
      </c>
      <c r="G1438" s="1">
        <v>2.8364515E-2</v>
      </c>
      <c r="H1438" s="1">
        <v>4.1065048999999999E-2</v>
      </c>
      <c r="I1438" s="1">
        <v>3.4696649999999998E-3</v>
      </c>
      <c r="J1438" s="1">
        <v>9.9418519999999993E-3</v>
      </c>
      <c r="K1438" s="1">
        <v>1.0023574E-2</v>
      </c>
      <c r="L1438" s="1">
        <v>5.7899352000000001E-2</v>
      </c>
      <c r="M1438" s="1">
        <v>2.8250772E-2</v>
      </c>
      <c r="N1438" s="1">
        <v>1.6354359999999998E-2</v>
      </c>
      <c r="O1438" s="1">
        <v>7.8349300000000004E-3</v>
      </c>
      <c r="P1438" s="1">
        <v>2.3310078000000001E-2</v>
      </c>
      <c r="Q1438" s="1" t="s">
        <v>2</v>
      </c>
    </row>
    <row r="1439" spans="1:17" x14ac:dyDescent="0.3">
      <c r="A1439" s="1">
        <v>14</v>
      </c>
      <c r="B1439" s="24">
        <f t="shared" si="44"/>
        <v>0.70000000000000007</v>
      </c>
      <c r="C1439" s="23">
        <f t="shared" si="45"/>
        <v>44081</v>
      </c>
      <c r="D1439" s="23">
        <v>44081.7</v>
      </c>
      <c r="E1439" s="1">
        <v>0.205789905</v>
      </c>
      <c r="F1439" s="1">
        <v>2.8473893E-2</v>
      </c>
      <c r="G1439" s="1">
        <v>2.7903410999999999E-2</v>
      </c>
      <c r="H1439" s="1">
        <v>3.9185087E-2</v>
      </c>
      <c r="I1439" s="1">
        <v>3.4696649999999998E-3</v>
      </c>
      <c r="J1439" s="1">
        <v>9.1758069999999994E-3</v>
      </c>
      <c r="K1439" s="1">
        <v>8.3494680000000005E-3</v>
      </c>
      <c r="L1439" s="1">
        <v>5.5248713999999997E-2</v>
      </c>
      <c r="M1439" s="1">
        <v>2.2412537E-2</v>
      </c>
      <c r="N1439" s="1">
        <v>1.4422269999999999E-2</v>
      </c>
      <c r="O1439" s="1">
        <v>7.3986199999999998E-3</v>
      </c>
      <c r="P1439" s="1">
        <v>2.4120545E-2</v>
      </c>
      <c r="Q1439" s="1" t="s">
        <v>2</v>
      </c>
    </row>
    <row r="1440" spans="1:17" x14ac:dyDescent="0.3">
      <c r="A1440" s="1">
        <v>14</v>
      </c>
      <c r="B1440" s="24">
        <f t="shared" si="44"/>
        <v>0.7006944444444444</v>
      </c>
      <c r="C1440" s="23">
        <f t="shared" si="45"/>
        <v>44081</v>
      </c>
      <c r="D1440" s="23">
        <v>44081.700689999998</v>
      </c>
      <c r="E1440" s="1">
        <v>0.205789905</v>
      </c>
      <c r="F1440" s="1">
        <v>2.9340847999999999E-2</v>
      </c>
      <c r="G1440" s="1">
        <v>2.7442307999999999E-2</v>
      </c>
      <c r="H1440" s="1">
        <v>3.7305126000000001E-2</v>
      </c>
      <c r="I1440" s="1">
        <v>2.6018830000000001E-3</v>
      </c>
      <c r="J1440" s="1">
        <v>7.6443600000000002E-3</v>
      </c>
      <c r="K1440" s="1">
        <v>7.2341769999999996E-3</v>
      </c>
      <c r="L1440" s="1">
        <v>5.2598077E-2</v>
      </c>
      <c r="M1440" s="1">
        <v>1.9913904999999999E-2</v>
      </c>
      <c r="N1440" s="1">
        <v>1.4422269999999999E-2</v>
      </c>
      <c r="O1440" s="1">
        <v>6.9624309999999998E-3</v>
      </c>
      <c r="P1440" s="1">
        <v>2.3715256000000001E-2</v>
      </c>
      <c r="Q1440" s="1" t="s">
        <v>2</v>
      </c>
    </row>
    <row r="1441" spans="1:17" x14ac:dyDescent="0.3">
      <c r="A1441" s="1">
        <v>14</v>
      </c>
      <c r="B1441" s="24">
        <f t="shared" si="44"/>
        <v>0.70138888888888884</v>
      </c>
      <c r="C1441" s="23">
        <f t="shared" si="45"/>
        <v>44081</v>
      </c>
      <c r="D1441" s="23">
        <v>44081.701390000002</v>
      </c>
      <c r="E1441" s="1">
        <v>5.1440235000000001E-2</v>
      </c>
      <c r="F1441" s="1">
        <v>3.0207802999999998E-2</v>
      </c>
      <c r="G1441" s="1">
        <v>2.6981204000000002E-2</v>
      </c>
      <c r="H1441" s="1">
        <v>3.5425164000000002E-2</v>
      </c>
      <c r="I1441" s="1">
        <v>2.6018830000000001E-3</v>
      </c>
      <c r="J1441" s="1">
        <v>6.8789580000000001E-3</v>
      </c>
      <c r="K1441" s="1">
        <v>6.6767650000000003E-3</v>
      </c>
      <c r="L1441" s="1">
        <v>4.9947439000000003E-2</v>
      </c>
      <c r="M1441" s="1">
        <v>1.7417358000000001E-2</v>
      </c>
      <c r="N1441" s="1">
        <v>1.4422269999999999E-2</v>
      </c>
      <c r="O1441" s="1">
        <v>6.09042E-3</v>
      </c>
      <c r="P1441" s="1">
        <v>2.4120545E-2</v>
      </c>
      <c r="Q1441" s="1" t="s">
        <v>2</v>
      </c>
    </row>
    <row r="1442" spans="1:17" x14ac:dyDescent="0.3">
      <c r="A1442" s="1">
        <v>14</v>
      </c>
      <c r="B1442" s="24">
        <f t="shared" si="44"/>
        <v>0.70208333333333339</v>
      </c>
      <c r="C1442" s="23">
        <f t="shared" si="45"/>
        <v>44081</v>
      </c>
      <c r="D1442" s="23">
        <v>44081.702080000003</v>
      </c>
      <c r="E1442" s="1">
        <v>5.1440235000000001E-2</v>
      </c>
      <c r="F1442" s="1">
        <v>3.1074758000000001E-2</v>
      </c>
      <c r="G1442" s="1">
        <v>2.5598649000000001E-2</v>
      </c>
      <c r="H1442" s="1">
        <v>2.6672404E-2</v>
      </c>
      <c r="I1442" s="1">
        <v>2.6018830000000001E-3</v>
      </c>
      <c r="J1442" s="1">
        <v>6.1137700000000001E-3</v>
      </c>
      <c r="K1442" s="1">
        <v>5.5624089999999999E-3</v>
      </c>
      <c r="L1442" s="1">
        <v>5.2598077E-2</v>
      </c>
      <c r="M1442" s="1">
        <v>1.4091872E-2</v>
      </c>
      <c r="N1442" s="1">
        <v>1.2492322E-2</v>
      </c>
      <c r="O1442" s="1">
        <v>4.7833160000000001E-3</v>
      </c>
      <c r="P1442" s="1">
        <v>2.4120545E-2</v>
      </c>
      <c r="Q1442" s="1" t="s">
        <v>2</v>
      </c>
    </row>
    <row r="1443" spans="1:17" x14ac:dyDescent="0.3">
      <c r="A1443" s="1">
        <v>14</v>
      </c>
      <c r="B1443" s="24">
        <f t="shared" si="44"/>
        <v>0.70277777777777783</v>
      </c>
      <c r="C1443" s="23">
        <f t="shared" si="45"/>
        <v>44081</v>
      </c>
      <c r="D1443" s="23">
        <v>44081.70278</v>
      </c>
      <c r="E1443" s="1">
        <v>0.15433518800000001</v>
      </c>
      <c r="F1443" s="1">
        <v>3.1941714000000003E-2</v>
      </c>
      <c r="G1443" s="1">
        <v>1.4579099999999999E-2</v>
      </c>
      <c r="H1443" s="1">
        <v>1.9196839E-2</v>
      </c>
      <c r="I1443" s="1">
        <v>2.6018830000000001E-3</v>
      </c>
      <c r="J1443" s="1">
        <v>6.1137700000000001E-3</v>
      </c>
      <c r="K1443" s="1">
        <v>5.0054649999999997E-3</v>
      </c>
      <c r="L1443" s="1">
        <v>5.5248713999999997E-2</v>
      </c>
      <c r="M1443" s="1">
        <v>1.1600192E-2</v>
      </c>
      <c r="N1443" s="1">
        <v>1.1528151E-2</v>
      </c>
      <c r="O1443" s="1">
        <v>4.7833160000000001E-3</v>
      </c>
      <c r="P1443" s="1">
        <v>1.8456576999999998E-2</v>
      </c>
      <c r="Q1443" s="1" t="s">
        <v>2</v>
      </c>
    </row>
    <row r="1444" spans="1:17" x14ac:dyDescent="0.3">
      <c r="A1444" s="1">
        <v>14</v>
      </c>
      <c r="B1444" s="24">
        <f t="shared" si="44"/>
        <v>0.70347222222222217</v>
      </c>
      <c r="C1444" s="23">
        <f t="shared" si="45"/>
        <v>44081</v>
      </c>
      <c r="D1444" s="23">
        <v>44081.70347</v>
      </c>
      <c r="E1444" s="1">
        <v>5.1440235000000001E-2</v>
      </c>
      <c r="F1444" s="1">
        <v>3.2808668999999999E-2</v>
      </c>
      <c r="G1444" s="1">
        <v>1.1835602000000001E-2</v>
      </c>
      <c r="H1444" s="1">
        <v>1.6089340000000001E-2</v>
      </c>
      <c r="I1444" s="1">
        <v>2.6018830000000001E-3</v>
      </c>
      <c r="J1444" s="1">
        <v>4.5840389999999998E-3</v>
      </c>
      <c r="K1444" s="1">
        <v>3.8920460000000001E-3</v>
      </c>
      <c r="L1444" s="1">
        <v>5.7899352000000001E-2</v>
      </c>
      <c r="M1444" s="1">
        <v>9.9402329999999997E-3</v>
      </c>
      <c r="N1444" s="1">
        <v>1.0082901E-2</v>
      </c>
      <c r="O1444" s="1">
        <v>3.9125239999999997E-3</v>
      </c>
      <c r="P1444" s="1">
        <v>1.4021578E-2</v>
      </c>
      <c r="Q1444" s="1" t="s">
        <v>2</v>
      </c>
    </row>
    <row r="1445" spans="1:17" x14ac:dyDescent="0.3">
      <c r="A1445" s="1">
        <v>14</v>
      </c>
      <c r="B1445" s="24">
        <f t="shared" si="44"/>
        <v>0.70416666666666661</v>
      </c>
      <c r="C1445" s="23">
        <f t="shared" si="45"/>
        <v>44081</v>
      </c>
      <c r="D1445" s="23">
        <v>44081.704169999997</v>
      </c>
      <c r="E1445" s="1">
        <v>5.1440235000000001E-2</v>
      </c>
      <c r="F1445" s="1">
        <v>3.3675624000000001E-2</v>
      </c>
      <c r="G1445" s="1">
        <v>1.0465566000000001E-2</v>
      </c>
      <c r="H1445" s="1">
        <v>1.5468358E-2</v>
      </c>
      <c r="I1445" s="1">
        <v>1.734345E-3</v>
      </c>
      <c r="J1445" s="1">
        <v>3.8194959999999999E-3</v>
      </c>
      <c r="K1445" s="1">
        <v>3.8920460000000001E-3</v>
      </c>
      <c r="L1445" s="1">
        <v>6.0549989999999998E-2</v>
      </c>
      <c r="M1445" s="1">
        <v>7.4520360000000004E-3</v>
      </c>
      <c r="N1445" s="1">
        <v>9.6014189999999999E-3</v>
      </c>
      <c r="O1445" s="1">
        <v>3.9125239999999997E-3</v>
      </c>
      <c r="P1445" s="1">
        <v>1.2814368E-2</v>
      </c>
      <c r="Q1445" s="1" t="s">
        <v>2</v>
      </c>
    </row>
    <row r="1446" spans="1:17" x14ac:dyDescent="0.3">
      <c r="A1446" s="1">
        <v>14</v>
      </c>
      <c r="B1446" s="24">
        <f t="shared" si="44"/>
        <v>0.70486111111111116</v>
      </c>
      <c r="C1446" s="23">
        <f t="shared" si="45"/>
        <v>44081</v>
      </c>
      <c r="D1446" s="23">
        <v>44081.704859999998</v>
      </c>
      <c r="E1446" s="1">
        <v>0.102880471</v>
      </c>
      <c r="F1446" s="1">
        <v>3.4542578999999997E-2</v>
      </c>
      <c r="G1446" s="1">
        <v>9.0966740000000008E-3</v>
      </c>
      <c r="H1446" s="1">
        <v>1.4226911E-2</v>
      </c>
      <c r="I1446" s="1">
        <v>1.734345E-3</v>
      </c>
      <c r="J1446" s="1">
        <v>3.0551670000000001E-3</v>
      </c>
      <c r="K1446" s="1">
        <v>2.7792519999999999E-3</v>
      </c>
      <c r="L1446" s="1">
        <v>6.3200626999999995E-2</v>
      </c>
      <c r="M1446" s="1">
        <v>8.2812029999999991E-3</v>
      </c>
      <c r="N1446" s="1">
        <v>9.6014189999999999E-3</v>
      </c>
      <c r="O1446" s="1">
        <v>3.9125239999999997E-3</v>
      </c>
      <c r="P1446" s="1">
        <v>1.2412187999999999E-2</v>
      </c>
      <c r="Q1446" s="1" t="s">
        <v>2</v>
      </c>
    </row>
    <row r="1447" spans="1:17" x14ac:dyDescent="0.3">
      <c r="A1447" s="1">
        <v>14</v>
      </c>
      <c r="B1447" s="24">
        <f t="shared" si="44"/>
        <v>0.7055555555555556</v>
      </c>
      <c r="C1447" s="23">
        <f t="shared" si="45"/>
        <v>44081</v>
      </c>
      <c r="D1447" s="23">
        <v>44081.705560000002</v>
      </c>
      <c r="E1447" s="1">
        <v>0.205789905</v>
      </c>
      <c r="F1447" s="1">
        <v>3.5409534999999999E-2</v>
      </c>
      <c r="G1447" s="1">
        <v>8.6406299999999998E-3</v>
      </c>
      <c r="H1447" s="1">
        <v>1.6089340000000001E-2</v>
      </c>
      <c r="I1447" s="1">
        <v>2.6018830000000001E-3</v>
      </c>
      <c r="J1447" s="1">
        <v>3.0551670000000001E-3</v>
      </c>
      <c r="K1447" s="1">
        <v>3.3355709999999998E-3</v>
      </c>
      <c r="L1447" s="1">
        <v>6.5851265000000006E-2</v>
      </c>
      <c r="M1447" s="1">
        <v>8.2812029999999991E-3</v>
      </c>
      <c r="N1447" s="1">
        <v>9.1200710000000004E-3</v>
      </c>
      <c r="O1447" s="1">
        <v>3.4773099999999999E-3</v>
      </c>
      <c r="P1447" s="1">
        <v>1.321666E-2</v>
      </c>
      <c r="Q1447" s="1" t="s">
        <v>2</v>
      </c>
    </row>
    <row r="1448" spans="1:17" x14ac:dyDescent="0.3">
      <c r="A1448" s="1">
        <v>14</v>
      </c>
      <c r="B1448" s="24">
        <f t="shared" si="44"/>
        <v>0.70624999999999993</v>
      </c>
      <c r="C1448" s="23">
        <f t="shared" si="45"/>
        <v>44081</v>
      </c>
      <c r="D1448" s="23">
        <v>44081.706250000003</v>
      </c>
      <c r="E1448" s="1">
        <v>0.205789905</v>
      </c>
      <c r="F1448" s="1">
        <v>3.6276490000000002E-2</v>
      </c>
      <c r="G1448" s="1">
        <v>8.6406299999999998E-3</v>
      </c>
      <c r="H1448" s="1">
        <v>2.1063406999999999E-2</v>
      </c>
      <c r="I1448" s="1">
        <v>1.734345E-3</v>
      </c>
      <c r="J1448" s="1">
        <v>2.2910529999999999E-3</v>
      </c>
      <c r="K1448" s="1">
        <v>2.7792519999999999E-3</v>
      </c>
      <c r="L1448" s="1">
        <v>6.4960958999999999E-2</v>
      </c>
      <c r="M1448" s="1">
        <v>9.9402329999999997E-3</v>
      </c>
      <c r="N1448" s="1">
        <v>1.0082901E-2</v>
      </c>
      <c r="O1448" s="1">
        <v>3.9125239999999997E-3</v>
      </c>
      <c r="P1448" s="1">
        <v>1.8456576999999998E-2</v>
      </c>
      <c r="Q1448" s="1" t="s">
        <v>2</v>
      </c>
    </row>
    <row r="1449" spans="1:17" x14ac:dyDescent="0.3">
      <c r="A1449" s="1">
        <v>14</v>
      </c>
      <c r="B1449" s="24">
        <f t="shared" si="44"/>
        <v>0.70694444444444438</v>
      </c>
      <c r="C1449" s="23">
        <f t="shared" si="45"/>
        <v>44081</v>
      </c>
      <c r="D1449" s="23">
        <v>44081.706939999996</v>
      </c>
      <c r="E1449" s="1">
        <v>0.205789905</v>
      </c>
      <c r="F1449" s="1">
        <v>3.7143444999999997E-2</v>
      </c>
      <c r="G1449" s="1">
        <v>1.2749594E-2</v>
      </c>
      <c r="H1449" s="1">
        <v>2.8545164000000001E-2</v>
      </c>
      <c r="I1449" s="1">
        <v>2.6018830000000001E-3</v>
      </c>
      <c r="J1449" s="1">
        <v>3.0551670000000001E-3</v>
      </c>
      <c r="K1449" s="1">
        <v>3.3355709999999998E-3</v>
      </c>
      <c r="L1449" s="1">
        <v>5.8779518000000003E-2</v>
      </c>
      <c r="M1449" s="1">
        <v>1.326108E-2</v>
      </c>
      <c r="N1449" s="1">
        <v>1.0564517000000001E-2</v>
      </c>
      <c r="O1449" s="1">
        <v>4.3478589999999999E-3</v>
      </c>
      <c r="P1449" s="1">
        <v>2.3310078000000001E-2</v>
      </c>
      <c r="Q1449" s="1" t="s">
        <v>2</v>
      </c>
    </row>
    <row r="1450" spans="1:17" x14ac:dyDescent="0.3">
      <c r="A1450" s="1">
        <v>14</v>
      </c>
      <c r="B1450" s="24">
        <f t="shared" si="44"/>
        <v>0.70763888888888893</v>
      </c>
      <c r="C1450" s="23">
        <f t="shared" si="45"/>
        <v>44081</v>
      </c>
      <c r="D1450" s="23">
        <v>44081.707640000001</v>
      </c>
      <c r="E1450" s="1">
        <v>0.102880471</v>
      </c>
      <c r="F1450" s="1">
        <v>3.80104E-2</v>
      </c>
      <c r="G1450" s="1">
        <v>2.4217228E-2</v>
      </c>
      <c r="H1450" s="1">
        <v>3.2920946E-2</v>
      </c>
      <c r="I1450" s="1">
        <v>3.4696649999999998E-3</v>
      </c>
      <c r="J1450" s="1">
        <v>3.0551670000000001E-3</v>
      </c>
      <c r="K1450" s="1">
        <v>4.4486780000000002E-3</v>
      </c>
      <c r="L1450" s="1">
        <v>5.2598077E-2</v>
      </c>
      <c r="M1450" s="1">
        <v>1.5754151000000001E-2</v>
      </c>
      <c r="N1450" s="1">
        <v>1.2492322E-2</v>
      </c>
      <c r="O1450" s="1">
        <v>4.7833160000000001E-3</v>
      </c>
      <c r="P1450" s="1">
        <v>2.4120545E-2</v>
      </c>
      <c r="Q1450" s="1" t="s">
        <v>2</v>
      </c>
    </row>
    <row r="1451" spans="1:17" x14ac:dyDescent="0.3">
      <c r="A1451" s="1">
        <v>14</v>
      </c>
      <c r="B1451" s="24">
        <f t="shared" si="44"/>
        <v>0.70833333333333337</v>
      </c>
      <c r="C1451" s="23">
        <f t="shared" si="45"/>
        <v>44081</v>
      </c>
      <c r="D1451" s="23">
        <v>44081.708330000001</v>
      </c>
      <c r="E1451" s="1">
        <v>0.102880471</v>
      </c>
      <c r="F1451" s="1">
        <v>3.4514131000000003E-2</v>
      </c>
      <c r="G1451" s="1">
        <v>2.1457790000000001E-2</v>
      </c>
      <c r="H1451" s="1">
        <v>3.0419470000000001E-2</v>
      </c>
      <c r="I1451" s="1">
        <v>2.6018830000000001E-3</v>
      </c>
      <c r="J1451" s="1">
        <v>3.8194959999999999E-3</v>
      </c>
      <c r="K1451" s="1">
        <v>4.4486780000000002E-3</v>
      </c>
      <c r="L1451" s="1">
        <v>4.6416635999999997E-2</v>
      </c>
      <c r="M1451" s="1">
        <v>1.5754151000000001E-2</v>
      </c>
      <c r="N1451" s="1">
        <v>1.2974608E-2</v>
      </c>
      <c r="O1451" s="1">
        <v>5.2188950000000003E-3</v>
      </c>
      <c r="P1451" s="1">
        <v>2.4931012999999998E-2</v>
      </c>
      <c r="Q1451" s="1" t="s">
        <v>2</v>
      </c>
    </row>
    <row r="1452" spans="1:17" x14ac:dyDescent="0.3">
      <c r="A1452" s="1">
        <v>14</v>
      </c>
      <c r="B1452" s="24">
        <f t="shared" si="44"/>
        <v>0.7090277777777777</v>
      </c>
      <c r="C1452" s="23">
        <f t="shared" si="45"/>
        <v>44081</v>
      </c>
      <c r="D1452" s="23">
        <v>44081.709029999998</v>
      </c>
      <c r="E1452" s="1">
        <v>0.102880471</v>
      </c>
      <c r="F1452" s="1">
        <v>3.0186467000000002E-2</v>
      </c>
      <c r="G1452" s="1">
        <v>2.1457790000000001E-2</v>
      </c>
      <c r="H1452" s="1">
        <v>2.6672404E-2</v>
      </c>
      <c r="I1452" s="1">
        <v>2.6018830000000001E-3</v>
      </c>
      <c r="J1452" s="1">
        <v>4.5840389999999998E-3</v>
      </c>
      <c r="K1452" s="1">
        <v>5.0054649999999997E-3</v>
      </c>
      <c r="L1452" s="1">
        <v>4.7298974000000001E-2</v>
      </c>
      <c r="M1452" s="1">
        <v>1.243052E-2</v>
      </c>
      <c r="N1452" s="1">
        <v>1.2492322E-2</v>
      </c>
      <c r="O1452" s="1">
        <v>4.7833160000000001E-3</v>
      </c>
      <c r="P1452" s="1">
        <v>2.4120545E-2</v>
      </c>
      <c r="Q1452" s="1" t="s">
        <v>2</v>
      </c>
    </row>
    <row r="1453" spans="1:17" x14ac:dyDescent="0.3">
      <c r="A1453" s="1">
        <v>14</v>
      </c>
      <c r="B1453" s="24">
        <f t="shared" si="44"/>
        <v>0.70972222222222225</v>
      </c>
      <c r="C1453" s="23">
        <f t="shared" si="45"/>
        <v>44081</v>
      </c>
      <c r="D1453" s="23">
        <v>44081.709719999999</v>
      </c>
      <c r="E1453" s="1">
        <v>5.1440235000000001E-2</v>
      </c>
      <c r="F1453" s="1">
        <v>2.5858803E-2</v>
      </c>
      <c r="G1453" s="1">
        <v>2.1917381E-2</v>
      </c>
      <c r="H1453" s="1">
        <v>2.1685940000000001E-2</v>
      </c>
      <c r="I1453" s="1">
        <v>2.6018830000000001E-3</v>
      </c>
      <c r="J1453" s="1">
        <v>5.3487980000000001E-3</v>
      </c>
      <c r="K1453" s="1">
        <v>4.4486780000000002E-3</v>
      </c>
      <c r="L1453" s="1">
        <v>5.1714290000000003E-2</v>
      </c>
      <c r="M1453" s="1">
        <v>1.1600192E-2</v>
      </c>
      <c r="N1453" s="1">
        <v>1.1528151E-2</v>
      </c>
      <c r="O1453" s="1">
        <v>4.3478589999999999E-3</v>
      </c>
      <c r="P1453" s="1">
        <v>2.2095206999999999E-2</v>
      </c>
      <c r="Q1453" s="1" t="s">
        <v>2</v>
      </c>
    </row>
    <row r="1454" spans="1:17" x14ac:dyDescent="0.3">
      <c r="A1454" s="1">
        <v>14</v>
      </c>
      <c r="B1454" s="24">
        <f t="shared" si="44"/>
        <v>0.7104166666666667</v>
      </c>
      <c r="C1454" s="23">
        <f t="shared" si="45"/>
        <v>44081</v>
      </c>
      <c r="D1454" s="23">
        <v>44081.710420000003</v>
      </c>
      <c r="E1454" s="1">
        <v>0.102880471</v>
      </c>
      <c r="F1454" s="1">
        <v>2.1531139000000001E-2</v>
      </c>
      <c r="G1454" s="1">
        <v>1.4121533E-2</v>
      </c>
      <c r="H1454" s="1">
        <v>1.9196839E-2</v>
      </c>
      <c r="I1454" s="1">
        <v>1.734345E-3</v>
      </c>
      <c r="J1454" s="1">
        <v>4.5840389999999998E-3</v>
      </c>
      <c r="K1454" s="1">
        <v>3.8920460000000001E-3</v>
      </c>
      <c r="L1454" s="1">
        <v>5.1714290000000003E-2</v>
      </c>
      <c r="M1454" s="1">
        <v>9.9402329999999997E-3</v>
      </c>
      <c r="N1454" s="1">
        <v>1.1046267E-2</v>
      </c>
      <c r="O1454" s="1">
        <v>3.9125239999999997E-3</v>
      </c>
      <c r="P1454" s="1">
        <v>1.8052840000000001E-2</v>
      </c>
      <c r="Q1454" s="1" t="s">
        <v>2</v>
      </c>
    </row>
    <row r="1455" spans="1:17" x14ac:dyDescent="0.3">
      <c r="A1455" s="1">
        <v>14</v>
      </c>
      <c r="B1455" s="24">
        <f t="shared" si="44"/>
        <v>0.71111111111111114</v>
      </c>
      <c r="C1455" s="23">
        <f t="shared" si="45"/>
        <v>44081</v>
      </c>
      <c r="D1455" s="23">
        <v>44081.711109999997</v>
      </c>
      <c r="E1455" s="1">
        <v>0</v>
      </c>
      <c r="F1455" s="1">
        <v>1.7203474999999999E-2</v>
      </c>
      <c r="G1455" s="1">
        <v>1.2749594E-2</v>
      </c>
      <c r="H1455" s="1">
        <v>1.6089340000000001E-2</v>
      </c>
      <c r="I1455" s="1">
        <v>1.734345E-3</v>
      </c>
      <c r="J1455" s="1">
        <v>4.5840389999999998E-3</v>
      </c>
      <c r="K1455" s="1">
        <v>3.8920460000000001E-3</v>
      </c>
      <c r="L1455" s="1">
        <v>5.0830743999999997E-2</v>
      </c>
      <c r="M1455" s="1">
        <v>9.1106020000000006E-3</v>
      </c>
      <c r="N1455" s="1">
        <v>1.0564517000000001E-2</v>
      </c>
      <c r="O1455" s="1">
        <v>3.4773099999999999E-3</v>
      </c>
      <c r="P1455" s="1">
        <v>1.5632747999999998E-2</v>
      </c>
      <c r="Q1455" s="1" t="s">
        <v>2</v>
      </c>
    </row>
    <row r="1456" spans="1:17" x14ac:dyDescent="0.3">
      <c r="A1456" s="1">
        <v>14</v>
      </c>
      <c r="B1456" s="24">
        <f t="shared" si="44"/>
        <v>0.71180555555555547</v>
      </c>
      <c r="C1456" s="23">
        <f t="shared" si="45"/>
        <v>44081</v>
      </c>
      <c r="D1456" s="23">
        <v>44081.711810000001</v>
      </c>
      <c r="E1456" s="1">
        <v>0.102880471</v>
      </c>
      <c r="F1456" s="1">
        <v>1.2875810999999999E-2</v>
      </c>
      <c r="G1456" s="1">
        <v>1.0922118E-2</v>
      </c>
      <c r="H1456" s="1">
        <v>1.4226911E-2</v>
      </c>
      <c r="I1456" s="1">
        <v>1.734345E-3</v>
      </c>
      <c r="J1456" s="1">
        <v>3.8194959999999999E-3</v>
      </c>
      <c r="K1456" s="1">
        <v>3.3355709999999998E-3</v>
      </c>
      <c r="L1456" s="1">
        <v>4.0247036E-2</v>
      </c>
      <c r="M1456" s="1">
        <v>8.2812029999999991E-3</v>
      </c>
      <c r="N1456" s="1">
        <v>9.6014189999999999E-3</v>
      </c>
      <c r="O1456" s="1">
        <v>3.0422190000000001E-3</v>
      </c>
      <c r="P1456" s="1">
        <v>1.2814368E-2</v>
      </c>
      <c r="Q1456" s="1" t="s">
        <v>2</v>
      </c>
    </row>
    <row r="1457" spans="1:17" x14ac:dyDescent="0.3">
      <c r="A1457" s="1">
        <v>14</v>
      </c>
      <c r="B1457" s="24">
        <f t="shared" si="44"/>
        <v>0.71250000000000002</v>
      </c>
      <c r="C1457" s="23">
        <f t="shared" si="45"/>
        <v>44081</v>
      </c>
      <c r="D1457" s="23">
        <v>44081.712500000001</v>
      </c>
      <c r="E1457" s="1">
        <v>0</v>
      </c>
      <c r="F1457" s="1">
        <v>1.0575005E-2</v>
      </c>
      <c r="G1457" s="1">
        <v>9.0966740000000008E-3</v>
      </c>
      <c r="H1457" s="1">
        <v>1.1126316000000001E-2</v>
      </c>
      <c r="I1457" s="1">
        <v>1.734345E-3</v>
      </c>
      <c r="J1457" s="1">
        <v>3.0551670000000001E-3</v>
      </c>
      <c r="K1457" s="1">
        <v>2.7792519999999999E-3</v>
      </c>
      <c r="L1457" s="1">
        <v>3.7606553000000001E-2</v>
      </c>
      <c r="M1457" s="1">
        <v>6.6231019999999996E-3</v>
      </c>
      <c r="N1457" s="1">
        <v>9.1200710000000004E-3</v>
      </c>
      <c r="O1457" s="1">
        <v>2.6072500000000002E-3</v>
      </c>
      <c r="P1457" s="1">
        <v>1.0001447E-2</v>
      </c>
      <c r="Q1457" s="1" t="s">
        <v>2</v>
      </c>
    </row>
    <row r="1458" spans="1:17" x14ac:dyDescent="0.3">
      <c r="A1458" s="1">
        <v>14</v>
      </c>
      <c r="B1458" s="24">
        <f t="shared" si="44"/>
        <v>0.71319444444444446</v>
      </c>
      <c r="C1458" s="23">
        <f t="shared" si="45"/>
        <v>44081</v>
      </c>
      <c r="D1458" s="23">
        <v>44081.713190000002</v>
      </c>
      <c r="E1458" s="1">
        <v>0.102880471</v>
      </c>
      <c r="F1458" s="1">
        <v>1.0862327999999999E-2</v>
      </c>
      <c r="G1458" s="1">
        <v>7.7289250000000002E-3</v>
      </c>
      <c r="H1458" s="1">
        <v>9.8872879999999993E-3</v>
      </c>
      <c r="I1458" s="1">
        <v>1.734345E-3</v>
      </c>
      <c r="J1458" s="1">
        <v>3.0551670000000001E-3</v>
      </c>
      <c r="K1458" s="1">
        <v>2.2230890000000001E-3</v>
      </c>
      <c r="L1458" s="1">
        <v>3.7606553000000001E-2</v>
      </c>
      <c r="M1458" s="1">
        <v>5.7943999999999999E-3</v>
      </c>
      <c r="N1458" s="1">
        <v>8.6388579999999993E-3</v>
      </c>
      <c r="O1458" s="1">
        <v>2.6072500000000002E-3</v>
      </c>
      <c r="P1458" s="1">
        <v>8.3965169999999992E-3</v>
      </c>
      <c r="Q1458" s="1" t="s">
        <v>2</v>
      </c>
    </row>
    <row r="1459" spans="1:17" x14ac:dyDescent="0.3">
      <c r="A1459" s="1">
        <v>14</v>
      </c>
      <c r="B1459" s="24">
        <f t="shared" si="44"/>
        <v>0.71388888888888891</v>
      </c>
      <c r="C1459" s="23">
        <f t="shared" si="45"/>
        <v>44081</v>
      </c>
      <c r="D1459" s="23">
        <v>44081.713889999999</v>
      </c>
      <c r="E1459" s="1">
        <v>5.1440235000000001E-2</v>
      </c>
      <c r="F1459" s="1">
        <v>1.0862327999999999E-2</v>
      </c>
      <c r="G1459" s="1">
        <v>6.3623209999999998E-3</v>
      </c>
      <c r="H1459" s="1">
        <v>9.2680339999999996E-3</v>
      </c>
      <c r="I1459" s="1">
        <v>8.6704999999999996E-4</v>
      </c>
      <c r="J1459" s="1">
        <v>2.2910529999999999E-3</v>
      </c>
      <c r="K1459" s="1">
        <v>2.2230890000000001E-3</v>
      </c>
      <c r="L1459" s="1">
        <v>4.5534538999999999E-2</v>
      </c>
      <c r="M1459" s="1">
        <v>5.7943999999999999E-3</v>
      </c>
      <c r="N1459" s="1">
        <v>7.6768339999999996E-3</v>
      </c>
      <c r="O1459" s="1">
        <v>2.1724029999999998E-3</v>
      </c>
      <c r="P1459" s="1">
        <v>7.5947230000000003E-3</v>
      </c>
      <c r="Q1459" s="1" t="s">
        <v>2</v>
      </c>
    </row>
    <row r="1460" spans="1:17" x14ac:dyDescent="0.3">
      <c r="A1460" s="1">
        <v>14</v>
      </c>
      <c r="B1460" s="24">
        <f t="shared" si="44"/>
        <v>0.71458333333333324</v>
      </c>
      <c r="C1460" s="23">
        <f t="shared" si="45"/>
        <v>44081</v>
      </c>
      <c r="D1460" s="23">
        <v>44081.71458</v>
      </c>
      <c r="E1460" s="1">
        <v>0.102880471</v>
      </c>
      <c r="F1460" s="1">
        <v>1.4028115000000001E-2</v>
      </c>
      <c r="G1460" s="1">
        <v>5.907041E-3</v>
      </c>
      <c r="H1460" s="1">
        <v>8.6489519999999997E-3</v>
      </c>
      <c r="I1460" s="1">
        <v>1.734345E-3</v>
      </c>
      <c r="J1460" s="1">
        <v>2.2910529999999999E-3</v>
      </c>
      <c r="K1460" s="1">
        <v>2.2230890000000001E-3</v>
      </c>
      <c r="L1460" s="1">
        <v>5.2598077E-2</v>
      </c>
      <c r="M1460" s="1">
        <v>4.9659309999999998E-3</v>
      </c>
      <c r="N1460" s="1">
        <v>7.6768339999999996E-3</v>
      </c>
      <c r="O1460" s="1">
        <v>2.6072500000000002E-3</v>
      </c>
      <c r="P1460" s="1">
        <v>7.1939930000000001E-3</v>
      </c>
      <c r="Q1460" s="1" t="s">
        <v>2</v>
      </c>
    </row>
    <row r="1461" spans="1:17" x14ac:dyDescent="0.3">
      <c r="A1461" s="1">
        <v>14</v>
      </c>
      <c r="B1461" s="24">
        <f t="shared" si="44"/>
        <v>0.71527777777777779</v>
      </c>
      <c r="C1461" s="23">
        <f t="shared" si="45"/>
        <v>44081</v>
      </c>
      <c r="D1461" s="23">
        <v>44081.715279999997</v>
      </c>
      <c r="E1461" s="1">
        <v>0.205789905</v>
      </c>
      <c r="F1461" s="1">
        <v>1.7203474999999999E-2</v>
      </c>
      <c r="G1461" s="1">
        <v>5.907041E-3</v>
      </c>
      <c r="H1461" s="1">
        <v>1.1126316000000001E-2</v>
      </c>
      <c r="I1461" s="1">
        <v>1.734345E-3</v>
      </c>
      <c r="J1461" s="1">
        <v>1.527154E-3</v>
      </c>
      <c r="K1461" s="1">
        <v>2.2230890000000001E-3</v>
      </c>
      <c r="L1461" s="1">
        <v>5.4365651000000001E-2</v>
      </c>
      <c r="M1461" s="1">
        <v>6.6231019999999996E-3</v>
      </c>
      <c r="N1461" s="1">
        <v>7.1960230000000002E-3</v>
      </c>
      <c r="O1461" s="1">
        <v>2.6072500000000002E-3</v>
      </c>
      <c r="P1461" s="1">
        <v>8.797582E-3</v>
      </c>
      <c r="Q1461" s="1" t="s">
        <v>2</v>
      </c>
    </row>
    <row r="1462" spans="1:17" x14ac:dyDescent="0.3">
      <c r="A1462" s="1">
        <v>14</v>
      </c>
      <c r="B1462" s="24">
        <f t="shared" si="44"/>
        <v>0.71597222222222223</v>
      </c>
      <c r="C1462" s="23">
        <f t="shared" si="45"/>
        <v>44081</v>
      </c>
      <c r="D1462" s="23">
        <v>44081.715969999997</v>
      </c>
      <c r="E1462" s="1">
        <v>0.102880471</v>
      </c>
      <c r="F1462" s="1">
        <v>1.7781524E-2</v>
      </c>
      <c r="G1462" s="1">
        <v>8.1847139999999992E-3</v>
      </c>
      <c r="H1462" s="1">
        <v>1.9196839E-2</v>
      </c>
      <c r="I1462" s="1">
        <v>8.6704999999999996E-4</v>
      </c>
      <c r="J1462" s="1">
        <v>2.2910529999999999E-3</v>
      </c>
      <c r="K1462" s="1">
        <v>2.2230890000000001E-3</v>
      </c>
      <c r="L1462" s="1">
        <v>5.3481863999999997E-2</v>
      </c>
      <c r="M1462" s="1">
        <v>8.2812029999999991E-3</v>
      </c>
      <c r="N1462" s="1">
        <v>8.1577790000000004E-3</v>
      </c>
      <c r="O1462" s="1">
        <v>3.4773099999999999E-3</v>
      </c>
      <c r="P1462" s="1">
        <v>1.6035819E-2</v>
      </c>
      <c r="Q1462" s="1" t="s">
        <v>2</v>
      </c>
    </row>
    <row r="1463" spans="1:17" x14ac:dyDescent="0.3">
      <c r="A1463" s="1">
        <v>14</v>
      </c>
      <c r="B1463" s="24">
        <f t="shared" si="44"/>
        <v>0.71666666666666667</v>
      </c>
      <c r="C1463" s="23">
        <f t="shared" si="45"/>
        <v>44081</v>
      </c>
      <c r="D1463" s="23">
        <v>44081.716670000002</v>
      </c>
      <c r="E1463" s="1">
        <v>0</v>
      </c>
      <c r="F1463" s="1">
        <v>1.7203474999999999E-2</v>
      </c>
      <c r="G1463" s="1">
        <v>1.2749594E-2</v>
      </c>
      <c r="H1463" s="1">
        <v>2.2308646000000001E-2</v>
      </c>
      <c r="I1463" s="1">
        <v>1.734345E-3</v>
      </c>
      <c r="J1463" s="1">
        <v>1.527154E-3</v>
      </c>
      <c r="K1463" s="1">
        <v>1.6670820000000001E-3</v>
      </c>
      <c r="L1463" s="1">
        <v>5.2598077E-2</v>
      </c>
      <c r="M1463" s="1">
        <v>8.2812029999999991E-3</v>
      </c>
      <c r="N1463" s="1">
        <v>9.6014189999999999E-3</v>
      </c>
      <c r="O1463" s="1">
        <v>3.0422190000000001E-3</v>
      </c>
      <c r="P1463" s="1">
        <v>2.0881331999999999E-2</v>
      </c>
      <c r="Q1463" s="1" t="s">
        <v>2</v>
      </c>
    </row>
    <row r="1464" spans="1:17" x14ac:dyDescent="0.3">
      <c r="A1464" s="1">
        <v>14</v>
      </c>
      <c r="B1464" s="24">
        <f t="shared" si="44"/>
        <v>0.71736111111111101</v>
      </c>
      <c r="C1464" s="23">
        <f t="shared" si="45"/>
        <v>44081</v>
      </c>
      <c r="D1464" s="23">
        <v>44081.717360000002</v>
      </c>
      <c r="E1464" s="1">
        <v>0</v>
      </c>
      <c r="F1464" s="1">
        <v>1.6625425999999999E-2</v>
      </c>
      <c r="G1464" s="1">
        <v>1.320678E-2</v>
      </c>
      <c r="H1464" s="1">
        <v>1.7331822E-2</v>
      </c>
      <c r="I1464" s="1">
        <v>1.734345E-3</v>
      </c>
      <c r="J1464" s="1">
        <v>1.527154E-3</v>
      </c>
      <c r="K1464" s="1">
        <v>2.2230890000000001E-3</v>
      </c>
      <c r="L1464" s="1">
        <v>5.1714290000000003E-2</v>
      </c>
      <c r="M1464" s="1">
        <v>8.2812029999999991E-3</v>
      </c>
      <c r="N1464" s="1">
        <v>1.0564517000000001E-2</v>
      </c>
      <c r="O1464" s="1">
        <v>2.6072500000000002E-3</v>
      </c>
      <c r="P1464" s="1">
        <v>1.7649214E-2</v>
      </c>
      <c r="Q1464" s="1" t="s">
        <v>2</v>
      </c>
    </row>
    <row r="1465" spans="1:17" x14ac:dyDescent="0.3">
      <c r="A1465" s="1">
        <v>14</v>
      </c>
      <c r="B1465" s="24">
        <f t="shared" si="44"/>
        <v>0.71805555555555556</v>
      </c>
      <c r="C1465" s="23">
        <f t="shared" si="45"/>
        <v>44081</v>
      </c>
      <c r="D1465" s="23">
        <v>44081.718059999999</v>
      </c>
      <c r="E1465" s="1">
        <v>0.102880471</v>
      </c>
      <c r="F1465" s="1">
        <v>1.1724774E-2</v>
      </c>
      <c r="G1465" s="1">
        <v>1.0922118E-2</v>
      </c>
      <c r="H1465" s="1">
        <v>1.3606445999999999E-2</v>
      </c>
      <c r="I1465" s="1">
        <v>1.734345E-3</v>
      </c>
      <c r="J1465" s="1">
        <v>2.2910529999999999E-3</v>
      </c>
      <c r="K1465" s="1">
        <v>2.2230890000000001E-3</v>
      </c>
      <c r="L1465" s="1">
        <v>3.7606553000000001E-2</v>
      </c>
      <c r="M1465" s="1">
        <v>7.4520360000000004E-3</v>
      </c>
      <c r="N1465" s="1">
        <v>9.6014189999999999E-3</v>
      </c>
      <c r="O1465" s="1">
        <v>2.6072500000000002E-3</v>
      </c>
      <c r="P1465" s="1">
        <v>1.2814368E-2</v>
      </c>
      <c r="Q1465" s="1" t="s">
        <v>2</v>
      </c>
    </row>
    <row r="1466" spans="1:17" x14ac:dyDescent="0.3">
      <c r="A1466" s="1">
        <v>14</v>
      </c>
      <c r="B1466" s="24">
        <f t="shared" si="44"/>
        <v>0.71875</v>
      </c>
      <c r="C1466" s="23">
        <f t="shared" si="45"/>
        <v>44081</v>
      </c>
      <c r="D1466" s="23">
        <v>44081.71875</v>
      </c>
      <c r="E1466" s="1">
        <v>5.1440235000000001E-2</v>
      </c>
      <c r="F1466" s="1">
        <v>9.1395799999999996E-3</v>
      </c>
      <c r="G1466" s="1">
        <v>8.6406299999999998E-3</v>
      </c>
      <c r="H1466" s="1">
        <v>1.1126316000000001E-2</v>
      </c>
      <c r="I1466" s="1">
        <v>1.734345E-3</v>
      </c>
      <c r="J1466" s="1">
        <v>1.527154E-3</v>
      </c>
      <c r="K1466" s="1">
        <v>2.2230890000000001E-3</v>
      </c>
      <c r="L1466" s="1">
        <v>4.5534538999999999E-2</v>
      </c>
      <c r="M1466" s="1">
        <v>6.6231019999999996E-3</v>
      </c>
      <c r="N1466" s="1">
        <v>9.6014189999999999E-3</v>
      </c>
      <c r="O1466" s="1">
        <v>2.6072500000000002E-3</v>
      </c>
      <c r="P1466" s="1">
        <v>1.0402958E-2</v>
      </c>
      <c r="Q1466" s="1" t="s">
        <v>2</v>
      </c>
    </row>
    <row r="1467" spans="1:17" x14ac:dyDescent="0.3">
      <c r="A1467" s="1">
        <v>14</v>
      </c>
      <c r="B1467" s="24">
        <f t="shared" si="44"/>
        <v>0.71944444444444444</v>
      </c>
      <c r="C1467" s="23">
        <f t="shared" si="45"/>
        <v>44081</v>
      </c>
      <c r="D1467" s="23">
        <v>44081.719440000001</v>
      </c>
      <c r="E1467" s="1">
        <v>5.1440235000000001E-2</v>
      </c>
      <c r="F1467" s="1">
        <v>1.0575005E-2</v>
      </c>
      <c r="G1467" s="1">
        <v>7.7289250000000002E-3</v>
      </c>
      <c r="H1467" s="1">
        <v>9.8872879999999993E-3</v>
      </c>
      <c r="I1467" s="1">
        <v>1.734345E-3</v>
      </c>
      <c r="J1467" s="1">
        <v>2.2910529999999999E-3</v>
      </c>
      <c r="K1467" s="1">
        <v>2.2230890000000001E-3</v>
      </c>
      <c r="L1467" s="1">
        <v>4.9064376E-2</v>
      </c>
      <c r="M1467" s="1">
        <v>5.7943999999999999E-3</v>
      </c>
      <c r="N1467" s="1">
        <v>9.6014189999999999E-3</v>
      </c>
      <c r="O1467" s="1">
        <v>2.6072500000000002E-3</v>
      </c>
      <c r="P1467" s="1">
        <v>8.3965169999999992E-3</v>
      </c>
      <c r="Q1467" s="1" t="s">
        <v>2</v>
      </c>
    </row>
    <row r="1468" spans="1:17" x14ac:dyDescent="0.3">
      <c r="A1468" s="1">
        <v>14</v>
      </c>
      <c r="B1468" s="24">
        <f t="shared" si="44"/>
        <v>0.72013888888888899</v>
      </c>
      <c r="C1468" s="23">
        <f t="shared" si="45"/>
        <v>44081</v>
      </c>
      <c r="D1468" s="23">
        <v>44081.720139999998</v>
      </c>
      <c r="E1468" s="1">
        <v>0.102880471</v>
      </c>
      <c r="F1468" s="1">
        <v>1.4028115000000001E-2</v>
      </c>
      <c r="G1468" s="1">
        <v>6.3623209999999998E-3</v>
      </c>
      <c r="H1468" s="1">
        <v>9.2680339999999996E-3</v>
      </c>
      <c r="I1468" s="1">
        <v>8.6704999999999996E-4</v>
      </c>
      <c r="J1468" s="1">
        <v>1.527154E-3</v>
      </c>
      <c r="K1468" s="1">
        <v>2.2230890000000001E-3</v>
      </c>
      <c r="L1468" s="1">
        <v>5.2598077E-2</v>
      </c>
      <c r="M1468" s="1">
        <v>5.7943999999999999E-3</v>
      </c>
      <c r="N1468" s="1">
        <v>8.6388579999999993E-3</v>
      </c>
      <c r="O1468" s="1">
        <v>3.0422190000000001E-3</v>
      </c>
      <c r="P1468" s="1">
        <v>8.797582E-3</v>
      </c>
      <c r="Q1468" s="1" t="s">
        <v>2</v>
      </c>
    </row>
    <row r="1469" spans="1:17" x14ac:dyDescent="0.3">
      <c r="A1469" s="1">
        <v>14</v>
      </c>
      <c r="B1469" s="24">
        <f t="shared" si="44"/>
        <v>0.72083333333333333</v>
      </c>
      <c r="C1469" s="23">
        <f t="shared" si="45"/>
        <v>44081</v>
      </c>
      <c r="D1469" s="23">
        <v>44081.720829999998</v>
      </c>
      <c r="E1469" s="1">
        <v>0.102880471</v>
      </c>
      <c r="F1469" s="1">
        <v>1.7203474999999999E-2</v>
      </c>
      <c r="G1469" s="1">
        <v>5.907041E-3</v>
      </c>
      <c r="H1469" s="1">
        <v>1.2366036E-2</v>
      </c>
      <c r="I1469" s="1">
        <v>8.6704999999999996E-4</v>
      </c>
      <c r="J1469" s="1">
        <v>2.2910529999999999E-3</v>
      </c>
      <c r="K1469" s="1">
        <v>2.2230890000000001E-3</v>
      </c>
      <c r="L1469" s="1">
        <v>5.6131777000000001E-2</v>
      </c>
      <c r="M1469" s="1">
        <v>6.6231019999999996E-3</v>
      </c>
      <c r="N1469" s="1">
        <v>9.1200710000000004E-3</v>
      </c>
      <c r="O1469" s="1">
        <v>2.6072500000000002E-3</v>
      </c>
      <c r="P1469" s="1">
        <v>1.0402958E-2</v>
      </c>
      <c r="Q1469" s="1" t="s">
        <v>2</v>
      </c>
    </row>
    <row r="1470" spans="1:17" x14ac:dyDescent="0.3">
      <c r="A1470" s="1">
        <v>14</v>
      </c>
      <c r="B1470" s="24">
        <f t="shared" si="44"/>
        <v>0.72152777777777777</v>
      </c>
      <c r="C1470" s="23">
        <f t="shared" si="45"/>
        <v>44081</v>
      </c>
      <c r="D1470" s="23">
        <v>44081.721530000003</v>
      </c>
      <c r="E1470" s="1">
        <v>5.1440235000000001E-2</v>
      </c>
      <c r="F1470" s="1">
        <v>1.7203474999999999E-2</v>
      </c>
      <c r="G1470" s="1">
        <v>6.8177289999999998E-3</v>
      </c>
      <c r="H1470" s="1">
        <v>1.4847548E-2</v>
      </c>
      <c r="I1470" s="1">
        <v>1.734345E-3</v>
      </c>
      <c r="J1470" s="1">
        <v>1.527154E-3</v>
      </c>
      <c r="K1470" s="1">
        <v>1.6670820000000001E-3</v>
      </c>
      <c r="L1470" s="1">
        <v>5.9665478000000001E-2</v>
      </c>
      <c r="M1470" s="1">
        <v>6.6231019999999996E-3</v>
      </c>
      <c r="N1470" s="1">
        <v>9.1200710000000004E-3</v>
      </c>
      <c r="O1470" s="1">
        <v>3.0422190000000001E-3</v>
      </c>
      <c r="P1470" s="1">
        <v>1.321666E-2</v>
      </c>
      <c r="Q1470" s="1" t="s">
        <v>2</v>
      </c>
    </row>
    <row r="1471" spans="1:17" x14ac:dyDescent="0.3">
      <c r="A1471" s="1">
        <v>14</v>
      </c>
      <c r="B1471" s="24">
        <f t="shared" si="44"/>
        <v>0.72222222222222221</v>
      </c>
      <c r="C1471" s="23">
        <f t="shared" si="45"/>
        <v>44081</v>
      </c>
      <c r="D1471" s="23">
        <v>44081.722220000003</v>
      </c>
      <c r="E1471" s="1">
        <v>0.102880471</v>
      </c>
      <c r="F1471" s="1">
        <v>1.6914411000000001E-2</v>
      </c>
      <c r="G1471" s="1">
        <v>8.6406299999999998E-3</v>
      </c>
      <c r="H1471" s="1">
        <v>1.4847548E-2</v>
      </c>
      <c r="I1471" s="1">
        <v>1.734345E-3</v>
      </c>
      <c r="J1471" s="1">
        <v>2.2910529999999999E-3</v>
      </c>
      <c r="K1471" s="1">
        <v>2.2230890000000001E-3</v>
      </c>
      <c r="L1471" s="1">
        <v>6.3199178999999994E-2</v>
      </c>
      <c r="M1471" s="1">
        <v>6.6231019999999996E-3</v>
      </c>
      <c r="N1471" s="1">
        <v>1.0082901E-2</v>
      </c>
      <c r="O1471" s="1">
        <v>3.0422190000000001E-3</v>
      </c>
      <c r="P1471" s="1">
        <v>1.4021578E-2</v>
      </c>
      <c r="Q1471" s="1" t="s">
        <v>2</v>
      </c>
    </row>
    <row r="1472" spans="1:17" x14ac:dyDescent="0.3">
      <c r="A1472" s="1">
        <v>14</v>
      </c>
      <c r="B1472" s="24">
        <f t="shared" si="44"/>
        <v>0.72291666666666676</v>
      </c>
      <c r="C1472" s="23">
        <f t="shared" si="45"/>
        <v>44081</v>
      </c>
      <c r="D1472" s="23">
        <v>44081.72292</v>
      </c>
      <c r="E1472" s="1">
        <v>0.102880471</v>
      </c>
      <c r="F1472" s="1">
        <v>1.7203474999999999E-2</v>
      </c>
      <c r="G1472" s="1">
        <v>9.0966740000000008E-3</v>
      </c>
      <c r="H1472" s="1">
        <v>1.4847548E-2</v>
      </c>
      <c r="I1472" s="1">
        <v>1.734345E-3</v>
      </c>
      <c r="J1472" s="1">
        <v>1.527154E-3</v>
      </c>
      <c r="K1472" s="1">
        <v>2.2230890000000001E-3</v>
      </c>
      <c r="L1472" s="1">
        <v>6.0549989999999998E-2</v>
      </c>
      <c r="M1472" s="1">
        <v>7.4520360000000004E-3</v>
      </c>
      <c r="N1472" s="1">
        <v>1.0564517000000001E-2</v>
      </c>
      <c r="O1472" s="1">
        <v>3.0422190000000001E-3</v>
      </c>
      <c r="P1472" s="1">
        <v>1.4424203E-2</v>
      </c>
      <c r="Q1472" s="1" t="s">
        <v>2</v>
      </c>
    </row>
    <row r="1473" spans="1:17" x14ac:dyDescent="0.3">
      <c r="A1473" s="1">
        <v>14</v>
      </c>
      <c r="B1473" s="24">
        <f t="shared" si="44"/>
        <v>0.72361111111111109</v>
      </c>
      <c r="C1473" s="23">
        <f t="shared" si="45"/>
        <v>44081</v>
      </c>
      <c r="D1473" s="23">
        <v>44081.723610000001</v>
      </c>
      <c r="E1473" s="1">
        <v>0</v>
      </c>
      <c r="F1473" s="1">
        <v>1.633652E-2</v>
      </c>
      <c r="G1473" s="1">
        <v>9.0966740000000008E-3</v>
      </c>
      <c r="H1473" s="1">
        <v>1.4847548E-2</v>
      </c>
      <c r="I1473" s="1">
        <v>8.6704999999999996E-4</v>
      </c>
      <c r="J1473" s="1">
        <v>2.2910529999999999E-3</v>
      </c>
      <c r="K1473" s="1">
        <v>2.2230890000000001E-3</v>
      </c>
      <c r="L1473" s="1">
        <v>5.7899352000000001E-2</v>
      </c>
      <c r="M1473" s="1">
        <v>6.6231019999999996E-3</v>
      </c>
      <c r="N1473" s="1">
        <v>1.0082901E-2</v>
      </c>
      <c r="O1473" s="1">
        <v>3.0422190000000001E-3</v>
      </c>
      <c r="P1473" s="1">
        <v>1.4424203E-2</v>
      </c>
      <c r="Q1473" s="1" t="s">
        <v>2</v>
      </c>
    </row>
    <row r="1474" spans="1:17" x14ac:dyDescent="0.3">
      <c r="A1474" s="1">
        <v>14</v>
      </c>
      <c r="B1474" s="24">
        <f t="shared" si="44"/>
        <v>0.72430555555555554</v>
      </c>
      <c r="C1474" s="23">
        <f t="shared" si="45"/>
        <v>44081</v>
      </c>
      <c r="D1474" s="23">
        <v>44081.724309999998</v>
      </c>
      <c r="E1474" s="1">
        <v>0.102880471</v>
      </c>
      <c r="F1474" s="1">
        <v>1.5470275E-2</v>
      </c>
      <c r="G1474" s="1">
        <v>8.6406299999999998E-3</v>
      </c>
      <c r="H1474" s="1">
        <v>1.4226911E-2</v>
      </c>
      <c r="I1474" s="1">
        <v>1.734345E-3</v>
      </c>
      <c r="J1474" s="1">
        <v>2.2910529999999999E-3</v>
      </c>
      <c r="K1474" s="1">
        <v>2.2230890000000001E-3</v>
      </c>
      <c r="L1474" s="1">
        <v>5.5248713999999997E-2</v>
      </c>
      <c r="M1474" s="1">
        <v>7.4520360000000004E-3</v>
      </c>
      <c r="N1474" s="1">
        <v>1.0564517000000001E-2</v>
      </c>
      <c r="O1474" s="1">
        <v>2.6072500000000002E-3</v>
      </c>
      <c r="P1474" s="1">
        <v>1.4021578E-2</v>
      </c>
      <c r="Q1474" s="1" t="s">
        <v>2</v>
      </c>
    </row>
    <row r="1475" spans="1:17" x14ac:dyDescent="0.3">
      <c r="A1475" s="1">
        <v>14</v>
      </c>
      <c r="B1475" s="24">
        <f t="shared" ref="B1475:B1538" si="46">TIME(HOUR(D1475),MINUTE(D1475),SECOND(D1475))</f>
        <v>0.72499999999999998</v>
      </c>
      <c r="C1475" s="23">
        <f t="shared" ref="C1475:C1538" si="47">DATE(YEAR(D1475),MONTH(D1475),DAY(D1475))</f>
        <v>44081</v>
      </c>
      <c r="D1475" s="23">
        <v>44081.724999999999</v>
      </c>
      <c r="E1475" s="1">
        <v>5.1440235000000001E-2</v>
      </c>
      <c r="F1475" s="1">
        <v>1.4604742E-2</v>
      </c>
      <c r="G1475" s="1">
        <v>9.0966740000000008E-3</v>
      </c>
      <c r="H1475" s="1">
        <v>1.2986154999999999E-2</v>
      </c>
      <c r="I1475" s="1">
        <v>1.734345E-3</v>
      </c>
      <c r="J1475" s="1">
        <v>1.527154E-3</v>
      </c>
      <c r="K1475" s="1">
        <v>2.2230890000000001E-3</v>
      </c>
      <c r="L1475" s="1">
        <v>5.2598077E-2</v>
      </c>
      <c r="M1475" s="1">
        <v>7.4520360000000004E-3</v>
      </c>
      <c r="N1475" s="1">
        <v>1.0082901E-2</v>
      </c>
      <c r="O1475" s="1">
        <v>3.0422190000000001E-3</v>
      </c>
      <c r="P1475" s="1">
        <v>1.2814368E-2</v>
      </c>
      <c r="Q1475" s="1" t="s">
        <v>2</v>
      </c>
    </row>
    <row r="1476" spans="1:17" x14ac:dyDescent="0.3">
      <c r="A1476" s="1">
        <v>14</v>
      </c>
      <c r="B1476" s="24">
        <f t="shared" si="46"/>
        <v>0.72569444444444453</v>
      </c>
      <c r="C1476" s="23">
        <f t="shared" si="47"/>
        <v>44081</v>
      </c>
      <c r="D1476" s="23">
        <v>44081.725689999999</v>
      </c>
      <c r="E1476" s="1">
        <v>5.1440235000000001E-2</v>
      </c>
      <c r="F1476" s="1">
        <v>1.0862327999999999E-2</v>
      </c>
      <c r="G1476" s="1">
        <v>8.1847139999999992E-3</v>
      </c>
      <c r="H1476" s="1">
        <v>1.1746088999999999E-2</v>
      </c>
      <c r="I1476" s="1">
        <v>8.6704999999999996E-4</v>
      </c>
      <c r="J1476" s="1">
        <v>2.2910529999999999E-3</v>
      </c>
      <c r="K1476" s="1">
        <v>2.2230890000000001E-3</v>
      </c>
      <c r="L1476" s="1">
        <v>4.9947439000000003E-2</v>
      </c>
      <c r="M1476" s="1">
        <v>5.7943999999999999E-3</v>
      </c>
      <c r="N1476" s="1">
        <v>1.0082901E-2</v>
      </c>
      <c r="O1476" s="1">
        <v>2.6072500000000002E-3</v>
      </c>
      <c r="P1476" s="1">
        <v>1.1206315E-2</v>
      </c>
      <c r="Q1476" s="1" t="s">
        <v>2</v>
      </c>
    </row>
    <row r="1477" spans="1:17" x14ac:dyDescent="0.3">
      <c r="A1477" s="1">
        <v>14</v>
      </c>
      <c r="B1477" s="24">
        <f t="shared" si="46"/>
        <v>0.72638888888888886</v>
      </c>
      <c r="C1477" s="23">
        <f t="shared" si="47"/>
        <v>44081</v>
      </c>
      <c r="D1477" s="23">
        <v>44081.726390000003</v>
      </c>
      <c r="E1477" s="1">
        <v>0</v>
      </c>
      <c r="F1477" s="1">
        <v>1.4028115000000001E-2</v>
      </c>
      <c r="G1477" s="1">
        <v>7.2732630000000003E-3</v>
      </c>
      <c r="H1477" s="1">
        <v>1.1746088999999999E-2</v>
      </c>
      <c r="I1477" s="1">
        <v>1.734345E-3</v>
      </c>
      <c r="J1477" s="1">
        <v>2.2910529999999999E-3</v>
      </c>
      <c r="K1477" s="1">
        <v>2.2230890000000001E-3</v>
      </c>
      <c r="L1477" s="1">
        <v>4.1127681999999999E-2</v>
      </c>
      <c r="M1477" s="1">
        <v>6.6231019999999996E-3</v>
      </c>
      <c r="N1477" s="1">
        <v>9.6014189999999999E-3</v>
      </c>
      <c r="O1477" s="1">
        <v>2.1724029999999998E-3</v>
      </c>
      <c r="P1477" s="1">
        <v>1.0001447E-2</v>
      </c>
      <c r="Q1477" s="1" t="s">
        <v>2</v>
      </c>
    </row>
    <row r="1478" spans="1:17" x14ac:dyDescent="0.3">
      <c r="A1478" s="1">
        <v>14</v>
      </c>
      <c r="B1478" s="24">
        <f t="shared" si="46"/>
        <v>0.7270833333333333</v>
      </c>
      <c r="C1478" s="23">
        <f t="shared" si="47"/>
        <v>44081</v>
      </c>
      <c r="D1478" s="23">
        <v>44081.727079999997</v>
      </c>
      <c r="E1478" s="1">
        <v>5.1440235000000001E-2</v>
      </c>
      <c r="F1478" s="1">
        <v>1.1149731E-2</v>
      </c>
      <c r="G1478" s="1">
        <v>6.8177289999999998E-3</v>
      </c>
      <c r="H1478" s="1">
        <v>1.0506715999999999E-2</v>
      </c>
      <c r="I1478" s="1">
        <v>8.6704999999999996E-4</v>
      </c>
      <c r="J1478" s="1">
        <v>2.2910529999999999E-3</v>
      </c>
      <c r="K1478" s="1">
        <v>1.6670820000000001E-3</v>
      </c>
      <c r="L1478" s="1">
        <v>4.1127681999999999E-2</v>
      </c>
      <c r="M1478" s="1">
        <v>4.9659309999999998E-3</v>
      </c>
      <c r="N1478" s="1">
        <v>9.1200710000000004E-3</v>
      </c>
      <c r="O1478" s="1">
        <v>2.1724029999999998E-3</v>
      </c>
      <c r="P1478" s="1">
        <v>8.797582E-3</v>
      </c>
      <c r="Q1478" s="1" t="s">
        <v>2</v>
      </c>
    </row>
    <row r="1479" spans="1:17" x14ac:dyDescent="0.3">
      <c r="A1479" s="1">
        <v>14</v>
      </c>
      <c r="B1479" s="24">
        <f t="shared" si="46"/>
        <v>0.72777777777777775</v>
      </c>
      <c r="C1479" s="23">
        <f t="shared" si="47"/>
        <v>44081</v>
      </c>
      <c r="D1479" s="23">
        <v>44081.727780000001</v>
      </c>
      <c r="E1479" s="1">
        <v>5.1440235000000001E-2</v>
      </c>
      <c r="F1479" s="1">
        <v>1.0287760999999999E-2</v>
      </c>
      <c r="G1479" s="1">
        <v>6.3623209999999998E-3</v>
      </c>
      <c r="H1479" s="1">
        <v>9.2680339999999996E-3</v>
      </c>
      <c r="I1479" s="1">
        <v>1.734345E-3</v>
      </c>
      <c r="J1479" s="1">
        <v>2.2910529999999999E-3</v>
      </c>
      <c r="K1479" s="1">
        <v>2.2230890000000001E-3</v>
      </c>
      <c r="L1479" s="1">
        <v>4.0247036E-2</v>
      </c>
      <c r="M1479" s="1">
        <v>4.9659309999999998E-3</v>
      </c>
      <c r="N1479" s="1">
        <v>9.1200710000000004E-3</v>
      </c>
      <c r="O1479" s="1">
        <v>2.6072500000000002E-3</v>
      </c>
      <c r="P1479" s="1">
        <v>7.5947230000000003E-3</v>
      </c>
      <c r="Q1479" s="1" t="s">
        <v>2</v>
      </c>
    </row>
    <row r="1480" spans="1:17" x14ac:dyDescent="0.3">
      <c r="A1480" s="1">
        <v>14</v>
      </c>
      <c r="B1480" s="24">
        <f t="shared" si="46"/>
        <v>0.7284722222222223</v>
      </c>
      <c r="C1480" s="23">
        <f t="shared" si="47"/>
        <v>44081</v>
      </c>
      <c r="D1480" s="23">
        <v>44081.728470000002</v>
      </c>
      <c r="E1480" s="1">
        <v>5.1440235000000001E-2</v>
      </c>
      <c r="F1480" s="1">
        <v>9.4265059999999994E-3</v>
      </c>
      <c r="G1480" s="1">
        <v>5.907041E-3</v>
      </c>
      <c r="H1480" s="1">
        <v>9.2680339999999996E-3</v>
      </c>
      <c r="I1480" s="1">
        <v>8.6704999999999996E-4</v>
      </c>
      <c r="J1480" s="1">
        <v>1.527154E-3</v>
      </c>
      <c r="K1480" s="1">
        <v>1.6670820000000001E-3</v>
      </c>
      <c r="L1480" s="1">
        <v>3.9366632999999998E-2</v>
      </c>
      <c r="M1480" s="1">
        <v>4.9659309999999998E-3</v>
      </c>
      <c r="N1480" s="1">
        <v>8.1577790000000004E-3</v>
      </c>
      <c r="O1480" s="1">
        <v>1.7376780000000001E-3</v>
      </c>
      <c r="P1480" s="1">
        <v>7.1939930000000001E-3</v>
      </c>
      <c r="Q1480" s="1" t="s">
        <v>2</v>
      </c>
    </row>
    <row r="1481" spans="1:17" x14ac:dyDescent="0.3">
      <c r="A1481" s="1">
        <v>14</v>
      </c>
      <c r="B1481" s="24">
        <f t="shared" si="46"/>
        <v>0.72916666666666663</v>
      </c>
      <c r="C1481" s="23">
        <f t="shared" si="47"/>
        <v>44081</v>
      </c>
      <c r="D1481" s="23">
        <v>44081.729169999999</v>
      </c>
      <c r="E1481" s="1">
        <v>5.1440235000000001E-2</v>
      </c>
      <c r="F1481" s="1">
        <v>9.7135120000000005E-3</v>
      </c>
      <c r="G1481" s="1">
        <v>5.4518889999999997E-3</v>
      </c>
      <c r="H1481" s="1">
        <v>8.6489519999999997E-3</v>
      </c>
      <c r="I1481" s="1">
        <v>8.6704999999999996E-4</v>
      </c>
      <c r="J1481" s="1">
        <v>2.2910529999999999E-3</v>
      </c>
      <c r="K1481" s="1">
        <v>2.2230890000000001E-3</v>
      </c>
      <c r="L1481" s="1">
        <v>4.2008570000000002E-2</v>
      </c>
      <c r="M1481" s="1">
        <v>4.9659309999999998E-3</v>
      </c>
      <c r="N1481" s="1">
        <v>8.1577790000000004E-3</v>
      </c>
      <c r="O1481" s="1">
        <v>2.1724029999999998E-3</v>
      </c>
      <c r="P1481" s="1">
        <v>7.1939930000000001E-3</v>
      </c>
      <c r="Q1481" s="1" t="s">
        <v>2</v>
      </c>
    </row>
    <row r="1482" spans="1:17" x14ac:dyDescent="0.3">
      <c r="A1482" s="1">
        <v>14</v>
      </c>
      <c r="B1482" s="24">
        <f t="shared" si="46"/>
        <v>0.72986111111111107</v>
      </c>
      <c r="C1482" s="23">
        <f t="shared" si="47"/>
        <v>44081</v>
      </c>
      <c r="D1482" s="23">
        <v>44081.729859999999</v>
      </c>
      <c r="E1482" s="1">
        <v>5.1440235000000001E-2</v>
      </c>
      <c r="F1482" s="1">
        <v>9.1395799999999996E-3</v>
      </c>
      <c r="G1482" s="1">
        <v>5.4518889999999997E-3</v>
      </c>
      <c r="H1482" s="1">
        <v>9.2680339999999996E-3</v>
      </c>
      <c r="I1482" s="1">
        <v>1.734345E-3</v>
      </c>
      <c r="J1482" s="1">
        <v>1.527154E-3</v>
      </c>
      <c r="K1482" s="1">
        <v>1.6670820000000001E-3</v>
      </c>
      <c r="L1482" s="1">
        <v>5.0830743999999997E-2</v>
      </c>
      <c r="M1482" s="1">
        <v>4.1376939999999999E-3</v>
      </c>
      <c r="N1482" s="1">
        <v>8.1577790000000004E-3</v>
      </c>
      <c r="O1482" s="1">
        <v>2.1724029999999998E-3</v>
      </c>
      <c r="P1482" s="1">
        <v>7.5947230000000003E-3</v>
      </c>
      <c r="Q1482" s="1" t="s">
        <v>2</v>
      </c>
    </row>
    <row r="1483" spans="1:17" x14ac:dyDescent="0.3">
      <c r="A1483" s="1">
        <v>14</v>
      </c>
      <c r="B1483" s="24">
        <f t="shared" si="46"/>
        <v>0.73055555555555562</v>
      </c>
      <c r="C1483" s="23">
        <f t="shared" si="47"/>
        <v>44081</v>
      </c>
      <c r="D1483" s="23">
        <v>44081.730560000004</v>
      </c>
      <c r="E1483" s="1">
        <v>0.102880471</v>
      </c>
      <c r="F1483" s="1">
        <v>1.6047691999999999E-2</v>
      </c>
      <c r="G1483" s="1">
        <v>4.9968640000000002E-3</v>
      </c>
      <c r="H1483" s="1">
        <v>1.0506715999999999E-2</v>
      </c>
      <c r="I1483" s="1">
        <v>8.6704999999999996E-4</v>
      </c>
      <c r="J1483" s="1">
        <v>2.2910529999999999E-3</v>
      </c>
      <c r="K1483" s="1">
        <v>1.6670820000000001E-3</v>
      </c>
      <c r="L1483" s="1">
        <v>5.2598077E-2</v>
      </c>
      <c r="M1483" s="1">
        <v>4.9659309999999998E-3</v>
      </c>
      <c r="N1483" s="1">
        <v>7.6768339999999996E-3</v>
      </c>
      <c r="O1483" s="1">
        <v>2.1724029999999998E-3</v>
      </c>
      <c r="P1483" s="1">
        <v>7.9955640000000001E-3</v>
      </c>
      <c r="Q1483" s="1" t="s">
        <v>2</v>
      </c>
    </row>
    <row r="1484" spans="1:17" x14ac:dyDescent="0.3">
      <c r="A1484" s="1">
        <v>14</v>
      </c>
      <c r="B1484" s="24">
        <f t="shared" si="46"/>
        <v>0.73125000000000007</v>
      </c>
      <c r="C1484" s="23">
        <f t="shared" si="47"/>
        <v>44081</v>
      </c>
      <c r="D1484" s="23">
        <v>44081.731249999997</v>
      </c>
      <c r="E1484" s="1">
        <v>5.1440235000000001E-2</v>
      </c>
      <c r="F1484" s="1">
        <v>1.6914411000000001E-2</v>
      </c>
      <c r="G1484" s="1">
        <v>5.907041E-3</v>
      </c>
      <c r="H1484" s="1">
        <v>1.3606445999999999E-2</v>
      </c>
      <c r="I1484" s="1">
        <v>8.6704999999999996E-4</v>
      </c>
      <c r="J1484" s="1">
        <v>1.527154E-3</v>
      </c>
      <c r="K1484" s="1">
        <v>1.6670820000000001E-3</v>
      </c>
      <c r="L1484" s="1">
        <v>5.4365410000000003E-2</v>
      </c>
      <c r="M1484" s="1">
        <v>4.9659309999999998E-3</v>
      </c>
      <c r="N1484" s="1">
        <v>8.1577790000000004E-3</v>
      </c>
      <c r="O1484" s="1">
        <v>2.1724029999999998E-3</v>
      </c>
      <c r="P1484" s="1">
        <v>1.0402958E-2</v>
      </c>
      <c r="Q1484" s="1" t="s">
        <v>2</v>
      </c>
    </row>
    <row r="1485" spans="1:17" x14ac:dyDescent="0.3">
      <c r="A1485" s="1">
        <v>14</v>
      </c>
      <c r="B1485" s="24">
        <f t="shared" si="46"/>
        <v>0.7319444444444444</v>
      </c>
      <c r="C1485" s="23">
        <f t="shared" si="47"/>
        <v>44081</v>
      </c>
      <c r="D1485" s="23">
        <v>44081.731939999998</v>
      </c>
      <c r="E1485" s="1">
        <v>5.1440235000000001E-2</v>
      </c>
      <c r="F1485" s="1">
        <v>1.6625425999999999E-2</v>
      </c>
      <c r="G1485" s="1">
        <v>7.7289250000000002E-3</v>
      </c>
      <c r="H1485" s="1">
        <v>1.4847548E-2</v>
      </c>
      <c r="I1485" s="1">
        <v>1.734345E-3</v>
      </c>
      <c r="J1485" s="1">
        <v>1.527154E-3</v>
      </c>
      <c r="K1485" s="1">
        <v>1.6670820000000001E-3</v>
      </c>
      <c r="L1485" s="1">
        <v>5.6132742999999999E-2</v>
      </c>
      <c r="M1485" s="1">
        <v>4.9659309999999998E-3</v>
      </c>
      <c r="N1485" s="1">
        <v>8.6388579999999993E-3</v>
      </c>
      <c r="O1485" s="1">
        <v>2.6072500000000002E-3</v>
      </c>
      <c r="P1485" s="1">
        <v>1.2010119E-2</v>
      </c>
      <c r="Q1485" s="1" t="s">
        <v>2</v>
      </c>
    </row>
    <row r="1486" spans="1:17" x14ac:dyDescent="0.3">
      <c r="A1486" s="1">
        <v>14</v>
      </c>
      <c r="B1486" s="24">
        <f t="shared" si="46"/>
        <v>0.73263888888888884</v>
      </c>
      <c r="C1486" s="23">
        <f t="shared" si="47"/>
        <v>44081</v>
      </c>
      <c r="D1486" s="23">
        <v>44081.732640000002</v>
      </c>
      <c r="E1486" s="1">
        <v>5.1440235000000001E-2</v>
      </c>
      <c r="F1486" s="1">
        <v>1.6625425999999999E-2</v>
      </c>
      <c r="G1486" s="1">
        <v>8.1847139999999992E-3</v>
      </c>
      <c r="H1486" s="1">
        <v>1.4847548E-2</v>
      </c>
      <c r="I1486" s="1">
        <v>8.6704999999999996E-4</v>
      </c>
      <c r="J1486" s="1">
        <v>1.527154E-3</v>
      </c>
      <c r="K1486" s="1">
        <v>1.6670820000000001E-3</v>
      </c>
      <c r="L1486" s="1">
        <v>5.2598077E-2</v>
      </c>
      <c r="M1486" s="1">
        <v>5.7943999999999999E-3</v>
      </c>
      <c r="N1486" s="1">
        <v>9.1200710000000004E-3</v>
      </c>
      <c r="O1486" s="1">
        <v>2.6072500000000002E-3</v>
      </c>
      <c r="P1486" s="1">
        <v>1.2814368E-2</v>
      </c>
      <c r="Q1486" s="1" t="s">
        <v>2</v>
      </c>
    </row>
    <row r="1487" spans="1:17" x14ac:dyDescent="0.3">
      <c r="A1487" s="1">
        <v>14</v>
      </c>
      <c r="B1487" s="24">
        <f t="shared" si="46"/>
        <v>0.73333333333333339</v>
      </c>
      <c r="C1487" s="23">
        <f t="shared" si="47"/>
        <v>44081</v>
      </c>
      <c r="D1487" s="23">
        <v>44081.733330000003</v>
      </c>
      <c r="E1487" s="1">
        <v>5.1440235000000001E-2</v>
      </c>
      <c r="F1487" s="1">
        <v>1.4028115000000001E-2</v>
      </c>
      <c r="G1487" s="1">
        <v>8.1847139999999992E-3</v>
      </c>
      <c r="H1487" s="1">
        <v>1.4847548E-2</v>
      </c>
      <c r="I1487" s="1">
        <v>1.734345E-3</v>
      </c>
      <c r="J1487" s="1">
        <v>1.527154E-3</v>
      </c>
      <c r="K1487" s="1">
        <v>2.2230890000000001E-3</v>
      </c>
      <c r="L1487" s="1">
        <v>4.2889699000000003E-2</v>
      </c>
      <c r="M1487" s="1">
        <v>5.7943999999999999E-3</v>
      </c>
      <c r="N1487" s="1">
        <v>9.1200710000000004E-3</v>
      </c>
      <c r="O1487" s="1">
        <v>2.1724029999999998E-3</v>
      </c>
      <c r="P1487" s="1">
        <v>1.321666E-2</v>
      </c>
      <c r="Q1487" s="1" t="s">
        <v>2</v>
      </c>
    </row>
    <row r="1488" spans="1:17" x14ac:dyDescent="0.3">
      <c r="A1488" s="1">
        <v>14</v>
      </c>
      <c r="B1488" s="24">
        <f t="shared" si="46"/>
        <v>0.73402777777777783</v>
      </c>
      <c r="C1488" s="23">
        <f t="shared" si="47"/>
        <v>44081</v>
      </c>
      <c r="D1488" s="23">
        <v>44081.73403</v>
      </c>
      <c r="E1488" s="1">
        <v>5.1440235000000001E-2</v>
      </c>
      <c r="F1488" s="1">
        <v>1.1437213E-2</v>
      </c>
      <c r="G1488" s="1">
        <v>7.7289250000000002E-3</v>
      </c>
      <c r="H1488" s="1">
        <v>1.2986154999999999E-2</v>
      </c>
      <c r="I1488" s="1">
        <v>8.6704999999999996E-4</v>
      </c>
      <c r="J1488" s="1">
        <v>1.527154E-3</v>
      </c>
      <c r="K1488" s="1">
        <v>1.6670820000000001E-3</v>
      </c>
      <c r="L1488" s="1">
        <v>3.2332127000000002E-2</v>
      </c>
      <c r="M1488" s="1">
        <v>5.7943999999999999E-3</v>
      </c>
      <c r="N1488" s="1">
        <v>8.6388579999999993E-3</v>
      </c>
      <c r="O1488" s="1">
        <v>1.7376780000000001E-3</v>
      </c>
      <c r="P1488" s="1">
        <v>1.1608161000000001E-2</v>
      </c>
      <c r="Q1488" s="1" t="s">
        <v>2</v>
      </c>
    </row>
    <row r="1489" spans="1:17" x14ac:dyDescent="0.3">
      <c r="A1489" s="1">
        <v>14</v>
      </c>
      <c r="B1489" s="24">
        <f t="shared" si="46"/>
        <v>0.73472222222222217</v>
      </c>
      <c r="C1489" s="23">
        <f t="shared" si="47"/>
        <v>44081</v>
      </c>
      <c r="D1489" s="23">
        <v>44081.73472</v>
      </c>
      <c r="E1489" s="1">
        <v>0</v>
      </c>
      <c r="F1489" s="1">
        <v>8.8527329999999998E-3</v>
      </c>
      <c r="G1489" s="1">
        <v>7.2732630000000003E-3</v>
      </c>
      <c r="H1489" s="1">
        <v>1.0506715999999999E-2</v>
      </c>
      <c r="I1489" s="1">
        <v>1.734345E-3</v>
      </c>
      <c r="J1489" s="1">
        <v>1.527154E-3</v>
      </c>
      <c r="K1489" s="1">
        <v>1.6670820000000001E-3</v>
      </c>
      <c r="L1489" s="1">
        <v>3.2332127000000002E-2</v>
      </c>
      <c r="M1489" s="1">
        <v>4.9659309999999998E-3</v>
      </c>
      <c r="N1489" s="1">
        <v>8.6388579999999993E-3</v>
      </c>
      <c r="O1489" s="1">
        <v>2.1724029999999998E-3</v>
      </c>
      <c r="P1489" s="1">
        <v>1.0001447E-2</v>
      </c>
      <c r="Q1489" s="1" t="s">
        <v>2</v>
      </c>
    </row>
    <row r="1490" spans="1:17" x14ac:dyDescent="0.3">
      <c r="A1490" s="1">
        <v>14</v>
      </c>
      <c r="B1490" s="24">
        <f t="shared" si="46"/>
        <v>0.73541666666666661</v>
      </c>
      <c r="C1490" s="23">
        <f t="shared" si="47"/>
        <v>44081</v>
      </c>
      <c r="D1490" s="23">
        <v>44081.735419999997</v>
      </c>
      <c r="E1490" s="1">
        <v>0.102880471</v>
      </c>
      <c r="F1490" s="1">
        <v>8.8527329999999998E-3</v>
      </c>
      <c r="G1490" s="1">
        <v>6.3623209999999998E-3</v>
      </c>
      <c r="H1490" s="1">
        <v>9.8872879999999993E-3</v>
      </c>
      <c r="I1490" s="1">
        <v>8.6704999999999996E-4</v>
      </c>
      <c r="J1490" s="1">
        <v>1.527154E-3</v>
      </c>
      <c r="K1490" s="1">
        <v>2.2230890000000001E-3</v>
      </c>
      <c r="L1490" s="1">
        <v>3.6726875999999999E-2</v>
      </c>
      <c r="M1490" s="1">
        <v>4.9659309999999998E-3</v>
      </c>
      <c r="N1490" s="1">
        <v>8.6388579999999993E-3</v>
      </c>
      <c r="O1490" s="1">
        <v>1.7376780000000001E-3</v>
      </c>
      <c r="P1490" s="1">
        <v>7.9955640000000001E-3</v>
      </c>
      <c r="Q1490" s="1" t="s">
        <v>2</v>
      </c>
    </row>
    <row r="1491" spans="1:17" x14ac:dyDescent="0.3">
      <c r="A1491" s="1">
        <v>14</v>
      </c>
      <c r="B1491" s="24">
        <f t="shared" si="46"/>
        <v>0.73611111111111116</v>
      </c>
      <c r="C1491" s="23">
        <f t="shared" si="47"/>
        <v>44081</v>
      </c>
      <c r="D1491" s="23">
        <v>44081.736109999998</v>
      </c>
      <c r="E1491" s="1">
        <v>0</v>
      </c>
      <c r="F1491" s="1">
        <v>9.1395799999999996E-3</v>
      </c>
      <c r="G1491" s="1">
        <v>5.907041E-3</v>
      </c>
      <c r="H1491" s="1">
        <v>8.6489519999999997E-3</v>
      </c>
      <c r="I1491" s="1">
        <v>8.6704999999999996E-4</v>
      </c>
      <c r="J1491" s="1">
        <v>1.527154E-3</v>
      </c>
      <c r="K1491" s="1">
        <v>1.6670820000000001E-3</v>
      </c>
      <c r="L1491" s="1">
        <v>5.0830743999999997E-2</v>
      </c>
      <c r="M1491" s="1">
        <v>4.9659309999999998E-3</v>
      </c>
      <c r="N1491" s="1">
        <v>7.6768339999999996E-3</v>
      </c>
      <c r="O1491" s="1">
        <v>2.1724029999999998E-3</v>
      </c>
      <c r="P1491" s="1">
        <v>6.7933749999999999E-3</v>
      </c>
      <c r="Q1491" s="1" t="s">
        <v>2</v>
      </c>
    </row>
    <row r="1492" spans="1:17" x14ac:dyDescent="0.3">
      <c r="A1492" s="1">
        <v>14</v>
      </c>
      <c r="B1492" s="24">
        <f t="shared" si="46"/>
        <v>0.7368055555555556</v>
      </c>
      <c r="C1492" s="23">
        <f t="shared" si="47"/>
        <v>44081</v>
      </c>
      <c r="D1492" s="23">
        <v>44081.736810000002</v>
      </c>
      <c r="E1492" s="1">
        <v>0.102880471</v>
      </c>
      <c r="F1492" s="1">
        <v>9.7135120000000005E-3</v>
      </c>
      <c r="G1492" s="1">
        <v>5.4518889999999997E-3</v>
      </c>
      <c r="H1492" s="1">
        <v>8.6489519999999997E-3</v>
      </c>
      <c r="I1492" s="1">
        <v>8.6704999999999996E-4</v>
      </c>
      <c r="J1492" s="1">
        <v>1.527154E-3</v>
      </c>
      <c r="K1492" s="1">
        <v>1.6670820000000001E-3</v>
      </c>
      <c r="L1492" s="1">
        <v>5.2598077E-2</v>
      </c>
      <c r="M1492" s="1">
        <v>4.1376939999999999E-3</v>
      </c>
      <c r="N1492" s="1">
        <v>8.1577790000000004E-3</v>
      </c>
      <c r="O1492" s="1">
        <v>1.7376780000000001E-3</v>
      </c>
      <c r="P1492" s="1">
        <v>6.7933749999999999E-3</v>
      </c>
      <c r="Q1492" s="1" t="s">
        <v>2</v>
      </c>
    </row>
    <row r="1493" spans="1:17" x14ac:dyDescent="0.3">
      <c r="A1493" s="1">
        <v>14</v>
      </c>
      <c r="B1493" s="24">
        <f t="shared" si="46"/>
        <v>0.73749999999999993</v>
      </c>
      <c r="C1493" s="23">
        <f t="shared" si="47"/>
        <v>44081</v>
      </c>
      <c r="D1493" s="23">
        <v>44081.737500000003</v>
      </c>
      <c r="E1493" s="1">
        <v>0</v>
      </c>
      <c r="F1493" s="1">
        <v>1.3163767999999999E-2</v>
      </c>
      <c r="G1493" s="1">
        <v>5.4518889999999997E-3</v>
      </c>
      <c r="H1493" s="1">
        <v>9.8872879999999993E-3</v>
      </c>
      <c r="I1493" s="1">
        <v>8.6704999999999996E-4</v>
      </c>
      <c r="J1493" s="1">
        <v>1.527154E-3</v>
      </c>
      <c r="K1493" s="1">
        <v>1.111232E-3</v>
      </c>
      <c r="L1493" s="1">
        <v>4.2008570000000002E-2</v>
      </c>
      <c r="M1493" s="1">
        <v>4.9659309999999998E-3</v>
      </c>
      <c r="N1493" s="1">
        <v>7.6768339999999996E-3</v>
      </c>
      <c r="O1493" s="1">
        <v>2.1724029999999998E-3</v>
      </c>
      <c r="P1493" s="1">
        <v>7.1939930000000001E-3</v>
      </c>
      <c r="Q1493" s="1" t="s">
        <v>2</v>
      </c>
    </row>
    <row r="1494" spans="1:17" x14ac:dyDescent="0.3">
      <c r="A1494" s="1">
        <v>14</v>
      </c>
      <c r="B1494" s="24">
        <f t="shared" si="46"/>
        <v>0.73819444444444438</v>
      </c>
      <c r="C1494" s="23">
        <f t="shared" si="47"/>
        <v>44081</v>
      </c>
      <c r="D1494" s="23">
        <v>44081.738189999996</v>
      </c>
      <c r="E1494" s="1">
        <v>0</v>
      </c>
      <c r="F1494" s="1">
        <v>1.1437213E-2</v>
      </c>
      <c r="G1494" s="1">
        <v>5.4518889999999997E-3</v>
      </c>
      <c r="H1494" s="1">
        <v>1.0506715999999999E-2</v>
      </c>
      <c r="I1494" s="1">
        <v>1.734345E-3</v>
      </c>
      <c r="J1494" s="1">
        <v>1.527154E-3</v>
      </c>
      <c r="K1494" s="1">
        <v>1.6670820000000001E-3</v>
      </c>
      <c r="L1494" s="1">
        <v>3.1453904999999997E-2</v>
      </c>
      <c r="M1494" s="1">
        <v>4.1376939999999999E-3</v>
      </c>
      <c r="N1494" s="1">
        <v>7.6768339999999996E-3</v>
      </c>
      <c r="O1494" s="1">
        <v>1.7376780000000001E-3</v>
      </c>
      <c r="P1494" s="1">
        <v>7.5947230000000003E-3</v>
      </c>
      <c r="Q1494" s="1" t="s">
        <v>2</v>
      </c>
    </row>
    <row r="1495" spans="1:17" x14ac:dyDescent="0.3">
      <c r="A1495" s="1">
        <v>14</v>
      </c>
      <c r="B1495" s="24">
        <f t="shared" si="46"/>
        <v>0.73888888888888893</v>
      </c>
      <c r="C1495" s="23">
        <f t="shared" si="47"/>
        <v>44081</v>
      </c>
      <c r="D1495" s="23">
        <v>44081.738890000001</v>
      </c>
      <c r="E1495" s="1">
        <v>5.1440235000000001E-2</v>
      </c>
      <c r="F1495" s="1">
        <v>7.706142E-3</v>
      </c>
      <c r="G1495" s="1">
        <v>5.4518889999999997E-3</v>
      </c>
      <c r="H1495" s="1">
        <v>1.0506715999999999E-2</v>
      </c>
      <c r="I1495" s="1">
        <v>8.6704999999999996E-4</v>
      </c>
      <c r="J1495" s="1">
        <v>1.527154E-3</v>
      </c>
      <c r="K1495" s="1">
        <v>1.111232E-3</v>
      </c>
      <c r="L1495" s="1">
        <v>2.3560834999999999E-2</v>
      </c>
      <c r="M1495" s="1">
        <v>4.1376939999999999E-3</v>
      </c>
      <c r="N1495" s="1">
        <v>8.1577790000000004E-3</v>
      </c>
      <c r="O1495" s="1">
        <v>1.3030749999999999E-3</v>
      </c>
      <c r="P1495" s="1">
        <v>7.5947230000000003E-3</v>
      </c>
      <c r="Q1495" s="1" t="s">
        <v>2</v>
      </c>
    </row>
    <row r="1496" spans="1:17" x14ac:dyDescent="0.3">
      <c r="A1496" s="1">
        <v>14</v>
      </c>
      <c r="B1496" s="24">
        <f t="shared" si="46"/>
        <v>0.73958333333333337</v>
      </c>
      <c r="C1496" s="23">
        <f t="shared" si="47"/>
        <v>44081</v>
      </c>
      <c r="D1496" s="23">
        <v>44081.739580000001</v>
      </c>
      <c r="E1496" s="1">
        <v>5.1440235000000001E-2</v>
      </c>
      <c r="F1496" s="1">
        <v>6.2746920000000001E-3</v>
      </c>
      <c r="G1496" s="1">
        <v>5.4518889999999997E-3</v>
      </c>
      <c r="H1496" s="1">
        <v>8.6489519999999997E-3</v>
      </c>
      <c r="I1496" s="1">
        <v>8.6704999999999996E-4</v>
      </c>
      <c r="J1496" s="1">
        <v>1.527154E-3</v>
      </c>
      <c r="K1496" s="1">
        <v>1.6670820000000001E-3</v>
      </c>
      <c r="L1496" s="1">
        <v>1.9184304999999999E-2</v>
      </c>
      <c r="M1496" s="1">
        <v>4.1376939999999999E-3</v>
      </c>
      <c r="N1496" s="1">
        <v>7.6768339999999996E-3</v>
      </c>
      <c r="O1496" s="1">
        <v>1.7376780000000001E-3</v>
      </c>
      <c r="P1496" s="1">
        <v>6.7933749999999999E-3</v>
      </c>
      <c r="Q1496" s="1" t="s">
        <v>2</v>
      </c>
    </row>
    <row r="1497" spans="1:17" x14ac:dyDescent="0.3">
      <c r="A1497" s="1">
        <v>14</v>
      </c>
      <c r="B1497" s="24">
        <f t="shared" si="46"/>
        <v>0.7402777777777777</v>
      </c>
      <c r="C1497" s="23">
        <f t="shared" si="47"/>
        <v>44081</v>
      </c>
      <c r="D1497" s="23">
        <v>44081.740279999998</v>
      </c>
      <c r="E1497" s="1">
        <v>0</v>
      </c>
      <c r="F1497" s="1">
        <v>5.7026689999999996E-3</v>
      </c>
      <c r="G1497" s="1">
        <v>4.5419659999999997E-3</v>
      </c>
      <c r="H1497" s="1">
        <v>7.4113080000000001E-3</v>
      </c>
      <c r="I1497" s="1">
        <v>8.6704999999999996E-4</v>
      </c>
      <c r="J1497" s="1">
        <v>1.527154E-3</v>
      </c>
      <c r="K1497" s="1">
        <v>1.111232E-3</v>
      </c>
      <c r="L1497" s="1">
        <v>1.5687464000000002E-2</v>
      </c>
      <c r="M1497" s="1">
        <v>3.3096900000000001E-3</v>
      </c>
      <c r="N1497" s="1">
        <v>7.1960230000000002E-3</v>
      </c>
      <c r="O1497" s="1">
        <v>1.3030749999999999E-3</v>
      </c>
      <c r="P1497" s="1">
        <v>5.9924749999999997E-3</v>
      </c>
      <c r="Q1497" s="1" t="s">
        <v>2</v>
      </c>
    </row>
    <row r="1498" spans="1:17" x14ac:dyDescent="0.3">
      <c r="A1498" s="1">
        <v>14</v>
      </c>
      <c r="B1498" s="24">
        <f t="shared" si="46"/>
        <v>0.74097222222222225</v>
      </c>
      <c r="C1498" s="23">
        <f t="shared" si="47"/>
        <v>44081</v>
      </c>
      <c r="D1498" s="23">
        <v>44081.740969999999</v>
      </c>
      <c r="E1498" s="1">
        <v>0</v>
      </c>
      <c r="F1498" s="1">
        <v>4.845233E-3</v>
      </c>
      <c r="G1498" s="1">
        <v>4.5419659999999997E-3</v>
      </c>
      <c r="H1498" s="1">
        <v>6.1743570000000001E-3</v>
      </c>
      <c r="I1498" s="1">
        <v>8.6704999999999996E-4</v>
      </c>
      <c r="J1498" s="1">
        <v>1.527154E-3</v>
      </c>
      <c r="K1498" s="1">
        <v>1.111232E-3</v>
      </c>
      <c r="L1498" s="1">
        <v>1.4813863E-2</v>
      </c>
      <c r="M1498" s="1">
        <v>3.3096900000000001E-3</v>
      </c>
      <c r="N1498" s="1">
        <v>7.1960230000000002E-3</v>
      </c>
      <c r="O1498" s="1">
        <v>1.3030749999999999E-3</v>
      </c>
      <c r="P1498" s="1">
        <v>5.1920220000000001E-3</v>
      </c>
      <c r="Q1498" s="1" t="s">
        <v>2</v>
      </c>
    </row>
    <row r="1499" spans="1:17" x14ac:dyDescent="0.3">
      <c r="A1499" s="1">
        <v>14</v>
      </c>
      <c r="B1499" s="24">
        <f t="shared" si="46"/>
        <v>0.7416666666666667</v>
      </c>
      <c r="C1499" s="23">
        <f t="shared" si="47"/>
        <v>44081</v>
      </c>
      <c r="D1499" s="23">
        <v>44081.741670000003</v>
      </c>
      <c r="E1499" s="1">
        <v>0</v>
      </c>
      <c r="F1499" s="1">
        <v>4.5595799999999997E-3</v>
      </c>
      <c r="G1499" s="1">
        <v>4.0871950000000001E-3</v>
      </c>
      <c r="H1499" s="1">
        <v>5.5561409999999997E-3</v>
      </c>
      <c r="I1499" s="1">
        <v>0</v>
      </c>
      <c r="J1499" s="1">
        <v>1.527154E-3</v>
      </c>
      <c r="K1499" s="1">
        <v>1.111232E-3</v>
      </c>
      <c r="L1499" s="1">
        <v>1.3067393E-2</v>
      </c>
      <c r="M1499" s="1">
        <v>3.3096900000000001E-3</v>
      </c>
      <c r="N1499" s="1">
        <v>6.7153459999999996E-3</v>
      </c>
      <c r="O1499" s="1">
        <v>1.3030749999999999E-3</v>
      </c>
      <c r="P1499" s="1">
        <v>4.3920169999999998E-3</v>
      </c>
      <c r="Q1499" s="1" t="s">
        <v>2</v>
      </c>
    </row>
    <row r="1500" spans="1:17" x14ac:dyDescent="0.3">
      <c r="A1500" s="1">
        <v>14</v>
      </c>
      <c r="B1500" s="24">
        <f t="shared" si="46"/>
        <v>0.74236111111111114</v>
      </c>
      <c r="C1500" s="23">
        <f t="shared" si="47"/>
        <v>44081</v>
      </c>
      <c r="D1500" s="23">
        <v>44081.742359999997</v>
      </c>
      <c r="E1500" s="1">
        <v>0</v>
      </c>
      <c r="F1500" s="1">
        <v>4.2740069999999998E-3</v>
      </c>
      <c r="G1500" s="1">
        <v>3.6325519999999998E-3</v>
      </c>
      <c r="H1500" s="1">
        <v>4.9380980000000001E-3</v>
      </c>
      <c r="I1500" s="1">
        <v>8.6704999999999996E-4</v>
      </c>
      <c r="J1500" s="1">
        <v>7.6346900000000002E-4</v>
      </c>
      <c r="K1500" s="1">
        <v>1.111232E-3</v>
      </c>
      <c r="L1500" s="1">
        <v>1.3940506E-2</v>
      </c>
      <c r="M1500" s="1">
        <v>2.4819180000000001E-3</v>
      </c>
      <c r="N1500" s="1">
        <v>6.7153459999999996E-3</v>
      </c>
      <c r="O1500" s="1">
        <v>8.68595E-4</v>
      </c>
      <c r="P1500" s="1">
        <v>4.3920169999999998E-3</v>
      </c>
      <c r="Q1500" s="1" t="s">
        <v>2</v>
      </c>
    </row>
    <row r="1501" spans="1:17" x14ac:dyDescent="0.3">
      <c r="A1501" s="1">
        <v>14</v>
      </c>
      <c r="B1501" s="24">
        <f t="shared" si="46"/>
        <v>0.74305555555555547</v>
      </c>
      <c r="C1501" s="23">
        <f t="shared" si="47"/>
        <v>44081</v>
      </c>
      <c r="D1501" s="23">
        <v>44081.743060000001</v>
      </c>
      <c r="E1501" s="1">
        <v>0</v>
      </c>
      <c r="F1501" s="1">
        <v>3.7031009999999999E-3</v>
      </c>
      <c r="G1501" s="1">
        <v>3.1780369999999999E-3</v>
      </c>
      <c r="H1501" s="1">
        <v>4.3202290000000001E-3</v>
      </c>
      <c r="I1501" s="1">
        <v>8.6704999999999996E-4</v>
      </c>
      <c r="J1501" s="1">
        <v>1.527154E-3</v>
      </c>
      <c r="K1501" s="1">
        <v>1.111232E-3</v>
      </c>
      <c r="L1501" s="1">
        <v>1.3940506E-2</v>
      </c>
      <c r="M1501" s="1">
        <v>2.4819180000000001E-3</v>
      </c>
      <c r="N1501" s="1">
        <v>5.7543969999999996E-3</v>
      </c>
      <c r="O1501" s="1">
        <v>1.3030749999999999E-3</v>
      </c>
      <c r="P1501" s="1">
        <v>3.5924590000000001E-3</v>
      </c>
      <c r="Q1501" s="1" t="s">
        <v>2</v>
      </c>
    </row>
    <row r="1502" spans="1:17" x14ac:dyDescent="0.3">
      <c r="A1502" s="1">
        <v>14</v>
      </c>
      <c r="B1502" s="24">
        <f t="shared" si="46"/>
        <v>0.74375000000000002</v>
      </c>
      <c r="C1502" s="23">
        <f t="shared" si="47"/>
        <v>44081</v>
      </c>
      <c r="D1502" s="23">
        <v>44081.743750000001</v>
      </c>
      <c r="E1502" s="1">
        <v>0</v>
      </c>
      <c r="F1502" s="1">
        <v>3.7031009999999999E-3</v>
      </c>
      <c r="G1502" s="1">
        <v>3.1780369999999999E-3</v>
      </c>
      <c r="H1502" s="1">
        <v>3.702533E-3</v>
      </c>
      <c r="I1502" s="1">
        <v>8.6704999999999996E-4</v>
      </c>
      <c r="J1502" s="1">
        <v>7.6346900000000002E-4</v>
      </c>
      <c r="K1502" s="1">
        <v>5.5553799999999995E-4</v>
      </c>
      <c r="L1502" s="1">
        <v>1.1321898E-2</v>
      </c>
      <c r="M1502" s="1">
        <v>2.4819180000000001E-3</v>
      </c>
      <c r="N1502" s="1">
        <v>4.7939849999999997E-3</v>
      </c>
      <c r="O1502" s="1">
        <v>8.68595E-4</v>
      </c>
      <c r="P1502" s="1">
        <v>3.1928490000000002E-3</v>
      </c>
      <c r="Q1502" s="1" t="s">
        <v>2</v>
      </c>
    </row>
    <row r="1503" spans="1:17" x14ac:dyDescent="0.3">
      <c r="A1503" s="1">
        <v>14</v>
      </c>
      <c r="B1503" s="24">
        <f t="shared" si="46"/>
        <v>0.74444444444444446</v>
      </c>
      <c r="C1503" s="23">
        <f t="shared" si="47"/>
        <v>44081</v>
      </c>
      <c r="D1503" s="23">
        <v>44081.744440000002</v>
      </c>
      <c r="E1503" s="1">
        <v>5.1440235000000001E-2</v>
      </c>
      <c r="F1503" s="1">
        <v>3.4177679999999998E-3</v>
      </c>
      <c r="G1503" s="1">
        <v>2.7236489999999999E-3</v>
      </c>
      <c r="H1503" s="1">
        <v>3.702533E-3</v>
      </c>
      <c r="I1503" s="1">
        <v>0</v>
      </c>
      <c r="J1503" s="1">
        <v>7.6346900000000002E-4</v>
      </c>
      <c r="K1503" s="1">
        <v>1.111232E-3</v>
      </c>
      <c r="L1503" s="1">
        <v>1.2194524E-2</v>
      </c>
      <c r="M1503" s="1">
        <v>2.4819180000000001E-3</v>
      </c>
      <c r="N1503" s="1">
        <v>4.7939849999999997E-3</v>
      </c>
      <c r="O1503" s="1">
        <v>8.68595E-4</v>
      </c>
      <c r="P1503" s="1">
        <v>3.1928490000000002E-3</v>
      </c>
      <c r="Q1503" s="1" t="s">
        <v>2</v>
      </c>
    </row>
    <row r="1504" spans="1:17" x14ac:dyDescent="0.3">
      <c r="A1504" s="1">
        <v>14</v>
      </c>
      <c r="B1504" s="24">
        <f t="shared" si="46"/>
        <v>0.74513888888888891</v>
      </c>
      <c r="C1504" s="23">
        <f t="shared" si="47"/>
        <v>44081</v>
      </c>
      <c r="D1504" s="23">
        <v>44081.745139999999</v>
      </c>
      <c r="E1504" s="1">
        <v>5.1440235000000001E-2</v>
      </c>
      <c r="F1504" s="1">
        <v>3.1325139999999999E-3</v>
      </c>
      <c r="G1504" s="1">
        <v>2.7236489999999999E-3</v>
      </c>
      <c r="H1504" s="1">
        <v>3.702533E-3</v>
      </c>
      <c r="I1504" s="1">
        <v>8.6704999999999996E-4</v>
      </c>
      <c r="J1504" s="1">
        <v>1.527154E-3</v>
      </c>
      <c r="K1504" s="1">
        <v>5.5553799999999995E-4</v>
      </c>
      <c r="L1504" s="1">
        <v>1.4813863E-2</v>
      </c>
      <c r="M1504" s="1">
        <v>1.6543790000000001E-3</v>
      </c>
      <c r="N1504" s="1">
        <v>4.7939849999999997E-3</v>
      </c>
      <c r="O1504" s="1">
        <v>8.68595E-4</v>
      </c>
      <c r="P1504" s="1">
        <v>3.1928490000000002E-3</v>
      </c>
      <c r="Q1504" s="1" t="s">
        <v>2</v>
      </c>
    </row>
    <row r="1505" spans="1:17" x14ac:dyDescent="0.3">
      <c r="A1505" s="1">
        <v>14</v>
      </c>
      <c r="B1505" s="24">
        <f t="shared" si="46"/>
        <v>0.74583333333333324</v>
      </c>
      <c r="C1505" s="23">
        <f t="shared" si="47"/>
        <v>44081</v>
      </c>
      <c r="D1505" s="23">
        <v>44081.74583</v>
      </c>
      <c r="E1505" s="1">
        <v>0</v>
      </c>
      <c r="F1505" s="1">
        <v>3.4177679999999998E-3</v>
      </c>
      <c r="G1505" s="1">
        <v>2.7236489999999999E-3</v>
      </c>
      <c r="H1505" s="1">
        <v>3.702533E-3</v>
      </c>
      <c r="I1505" s="1">
        <v>0</v>
      </c>
      <c r="J1505" s="1">
        <v>7.6346900000000002E-4</v>
      </c>
      <c r="K1505" s="1">
        <v>5.5553799999999995E-4</v>
      </c>
      <c r="L1505" s="1">
        <v>1.5687464000000002E-2</v>
      </c>
      <c r="M1505" s="1">
        <v>1.6543790000000001E-3</v>
      </c>
      <c r="N1505" s="1">
        <v>3.8341109999999999E-3</v>
      </c>
      <c r="O1505" s="1">
        <v>1.3030749999999999E-3</v>
      </c>
      <c r="P1505" s="1">
        <v>3.1928490000000002E-3</v>
      </c>
      <c r="Q1505" s="1" t="s">
        <v>2</v>
      </c>
    </row>
    <row r="1506" spans="1:17" x14ac:dyDescent="0.3">
      <c r="A1506" s="1">
        <v>14</v>
      </c>
      <c r="B1506" s="24">
        <f t="shared" si="46"/>
        <v>0.74652777777777779</v>
      </c>
      <c r="C1506" s="23">
        <f t="shared" si="47"/>
        <v>44081</v>
      </c>
      <c r="D1506" s="23">
        <v>44081.746529999997</v>
      </c>
      <c r="E1506" s="1">
        <v>0</v>
      </c>
      <c r="F1506" s="1">
        <v>3.4177679999999998E-3</v>
      </c>
      <c r="G1506" s="1">
        <v>2.2693879999999998E-3</v>
      </c>
      <c r="H1506" s="1">
        <v>3.08501E-3</v>
      </c>
      <c r="I1506" s="1">
        <v>8.6704999999999996E-4</v>
      </c>
      <c r="J1506" s="1">
        <v>7.6346900000000002E-4</v>
      </c>
      <c r="K1506" s="1">
        <v>1.111232E-3</v>
      </c>
      <c r="L1506" s="1">
        <v>1.4813863E-2</v>
      </c>
      <c r="M1506" s="1">
        <v>1.6543790000000001E-3</v>
      </c>
      <c r="N1506" s="1">
        <v>3.8341109999999999E-3</v>
      </c>
      <c r="O1506" s="1">
        <v>8.68595E-4</v>
      </c>
      <c r="P1506" s="1">
        <v>3.1928490000000002E-3</v>
      </c>
      <c r="Q1506" s="1" t="s">
        <v>2</v>
      </c>
    </row>
    <row r="1507" spans="1:17" x14ac:dyDescent="0.3">
      <c r="A1507" s="1">
        <v>14</v>
      </c>
      <c r="B1507" s="24">
        <f t="shared" si="46"/>
        <v>0.74722222222222223</v>
      </c>
      <c r="C1507" s="23">
        <f t="shared" si="47"/>
        <v>44081</v>
      </c>
      <c r="D1507" s="23">
        <v>44081.747219999997</v>
      </c>
      <c r="E1507" s="1">
        <v>0</v>
      </c>
      <c r="F1507" s="1">
        <v>3.9885140000000003E-3</v>
      </c>
      <c r="G1507" s="1">
        <v>2.7236489999999999E-3</v>
      </c>
      <c r="H1507" s="1">
        <v>3.08501E-3</v>
      </c>
      <c r="I1507" s="1">
        <v>0</v>
      </c>
      <c r="J1507" s="1">
        <v>7.6346900000000002E-4</v>
      </c>
      <c r="K1507" s="1">
        <v>5.5553799999999995E-4</v>
      </c>
      <c r="L1507" s="1">
        <v>1.3940506E-2</v>
      </c>
      <c r="M1507" s="1">
        <v>1.6543790000000001E-3</v>
      </c>
      <c r="N1507" s="1">
        <v>3.8341109999999999E-3</v>
      </c>
      <c r="O1507" s="1">
        <v>8.68595E-4</v>
      </c>
      <c r="P1507" s="1">
        <v>3.1928490000000002E-3</v>
      </c>
      <c r="Q1507" s="1" t="s">
        <v>2</v>
      </c>
    </row>
    <row r="1508" spans="1:17" x14ac:dyDescent="0.3">
      <c r="A1508" s="1">
        <v>14</v>
      </c>
      <c r="B1508" s="24">
        <f t="shared" si="46"/>
        <v>0.74791666666666667</v>
      </c>
      <c r="C1508" s="23">
        <f t="shared" si="47"/>
        <v>44081</v>
      </c>
      <c r="D1508" s="23">
        <v>44081.747920000002</v>
      </c>
      <c r="E1508" s="1">
        <v>5.1440235000000001E-2</v>
      </c>
      <c r="F1508" s="1">
        <v>3.9885140000000003E-3</v>
      </c>
      <c r="G1508" s="1">
        <v>2.2693879999999998E-3</v>
      </c>
      <c r="H1508" s="1">
        <v>3.08501E-3</v>
      </c>
      <c r="I1508" s="1">
        <v>8.6704999999999996E-4</v>
      </c>
      <c r="J1508" s="1">
        <v>7.6346900000000002E-4</v>
      </c>
      <c r="K1508" s="1">
        <v>5.5553799999999995E-4</v>
      </c>
      <c r="L1508" s="1">
        <v>1.3940506E-2</v>
      </c>
      <c r="M1508" s="1">
        <v>1.6543790000000001E-3</v>
      </c>
      <c r="N1508" s="1">
        <v>3.3543760000000001E-3</v>
      </c>
      <c r="O1508" s="1">
        <v>8.68595E-4</v>
      </c>
      <c r="P1508" s="1">
        <v>3.1928490000000002E-3</v>
      </c>
      <c r="Q1508" s="1" t="s">
        <v>2</v>
      </c>
    </row>
    <row r="1509" spans="1:17" x14ac:dyDescent="0.3">
      <c r="A1509" s="1">
        <v>14</v>
      </c>
      <c r="B1509" s="24">
        <f t="shared" si="46"/>
        <v>0.74861111111111101</v>
      </c>
      <c r="C1509" s="23">
        <f t="shared" si="47"/>
        <v>44081</v>
      </c>
      <c r="D1509" s="23">
        <v>44081.748610000002</v>
      </c>
      <c r="E1509" s="1">
        <v>0</v>
      </c>
      <c r="F1509" s="1">
        <v>3.9885140000000003E-3</v>
      </c>
      <c r="G1509" s="1">
        <v>2.2693879999999998E-3</v>
      </c>
      <c r="H1509" s="1">
        <v>3.08501E-3</v>
      </c>
      <c r="I1509" s="1">
        <v>0</v>
      </c>
      <c r="J1509" s="1">
        <v>0</v>
      </c>
      <c r="K1509" s="1">
        <v>5.5553799999999995E-4</v>
      </c>
      <c r="L1509" s="1">
        <v>1.3940506E-2</v>
      </c>
      <c r="M1509" s="1">
        <v>1.6543790000000001E-3</v>
      </c>
      <c r="N1509" s="1">
        <v>3.3543760000000001E-3</v>
      </c>
      <c r="O1509" s="1">
        <v>8.68595E-4</v>
      </c>
      <c r="P1509" s="1">
        <v>3.5924590000000001E-3</v>
      </c>
      <c r="Q1509" s="1" t="s">
        <v>2</v>
      </c>
    </row>
    <row r="1510" spans="1:17" x14ac:dyDescent="0.3">
      <c r="A1510" s="1">
        <v>14</v>
      </c>
      <c r="B1510" s="24">
        <f t="shared" si="46"/>
        <v>0.74930555555555556</v>
      </c>
      <c r="C1510" s="23">
        <f t="shared" si="47"/>
        <v>44081</v>
      </c>
      <c r="D1510" s="23">
        <v>44081.749309999999</v>
      </c>
      <c r="E1510" s="1">
        <v>5.1440235000000001E-2</v>
      </c>
      <c r="F1510" s="1">
        <v>3.9885140000000003E-3</v>
      </c>
      <c r="G1510" s="1">
        <v>1.815255E-3</v>
      </c>
      <c r="H1510" s="1">
        <v>3.08501E-3</v>
      </c>
      <c r="I1510" s="1">
        <v>8.6704999999999996E-4</v>
      </c>
      <c r="J1510" s="1">
        <v>7.6346900000000002E-4</v>
      </c>
      <c r="K1510" s="1">
        <v>0</v>
      </c>
      <c r="L1510" s="1">
        <v>1.3067393E-2</v>
      </c>
      <c r="M1510" s="1">
        <v>1.6543790000000001E-3</v>
      </c>
      <c r="N1510" s="1">
        <v>2.874775E-3</v>
      </c>
      <c r="O1510" s="1">
        <v>8.68595E-4</v>
      </c>
      <c r="P1510" s="1">
        <v>3.9921820000000004E-3</v>
      </c>
      <c r="Q1510" s="1" t="s">
        <v>2</v>
      </c>
    </row>
    <row r="1511" spans="1:17" x14ac:dyDescent="0.3">
      <c r="A1511" s="1">
        <v>14</v>
      </c>
      <c r="B1511" s="24">
        <f t="shared" si="46"/>
        <v>0.75</v>
      </c>
      <c r="C1511" s="23">
        <f t="shared" si="47"/>
        <v>44081</v>
      </c>
      <c r="D1511" s="23">
        <v>44081.75</v>
      </c>
      <c r="E1511" s="1">
        <v>0</v>
      </c>
      <c r="F1511" s="1">
        <v>3.9885140000000003E-3</v>
      </c>
      <c r="G1511" s="1">
        <v>2.2693879999999998E-3</v>
      </c>
      <c r="H1511" s="1">
        <v>3.08501E-3</v>
      </c>
      <c r="I1511" s="1">
        <v>0</v>
      </c>
      <c r="J1511" s="1">
        <v>7.6346900000000002E-4</v>
      </c>
      <c r="K1511" s="1">
        <v>5.5553799999999995E-4</v>
      </c>
      <c r="L1511" s="1">
        <v>1.4813863E-2</v>
      </c>
      <c r="M1511" s="1">
        <v>1.6543790000000001E-3</v>
      </c>
      <c r="N1511" s="1">
        <v>2.874775E-3</v>
      </c>
      <c r="O1511" s="1">
        <v>8.68595E-4</v>
      </c>
      <c r="P1511" s="1">
        <v>3.5924590000000001E-3</v>
      </c>
      <c r="Q1511" s="1" t="s">
        <v>2</v>
      </c>
    </row>
    <row r="1512" spans="1:17" x14ac:dyDescent="0.3">
      <c r="A1512" s="1">
        <v>14</v>
      </c>
      <c r="B1512" s="24">
        <f t="shared" si="46"/>
        <v>0.75069444444444444</v>
      </c>
      <c r="C1512" s="23">
        <f t="shared" si="47"/>
        <v>44081</v>
      </c>
      <c r="D1512" s="23">
        <v>44081.750690000001</v>
      </c>
      <c r="E1512" s="1">
        <v>0</v>
      </c>
      <c r="F1512" s="1">
        <v>3.4177679999999998E-3</v>
      </c>
      <c r="G1512" s="1">
        <v>1.815255E-3</v>
      </c>
      <c r="H1512" s="1">
        <v>3.08501E-3</v>
      </c>
      <c r="I1512" s="1">
        <v>0</v>
      </c>
      <c r="J1512" s="1">
        <v>7.6346900000000002E-4</v>
      </c>
      <c r="K1512" s="1">
        <v>5.5553799999999995E-4</v>
      </c>
      <c r="L1512" s="1">
        <v>1.3067393E-2</v>
      </c>
      <c r="M1512" s="1">
        <v>8.27073E-4</v>
      </c>
      <c r="N1512" s="1">
        <v>2.874775E-3</v>
      </c>
      <c r="O1512" s="1">
        <v>4.3423600000000001E-4</v>
      </c>
      <c r="P1512" s="1">
        <v>3.1928490000000002E-3</v>
      </c>
      <c r="Q1512" s="1" t="s">
        <v>2</v>
      </c>
    </row>
    <row r="1513" spans="1:17" x14ac:dyDescent="0.3">
      <c r="A1513" s="1">
        <v>14</v>
      </c>
      <c r="B1513" s="24">
        <f t="shared" si="46"/>
        <v>0.75138888888888899</v>
      </c>
      <c r="C1513" s="23">
        <f t="shared" si="47"/>
        <v>44081</v>
      </c>
      <c r="D1513" s="23">
        <v>44081.751389999998</v>
      </c>
      <c r="E1513" s="1">
        <v>0</v>
      </c>
      <c r="F1513" s="1">
        <v>3.4177679999999998E-3</v>
      </c>
      <c r="G1513" s="1">
        <v>1.815255E-3</v>
      </c>
      <c r="H1513" s="1">
        <v>3.702533E-3</v>
      </c>
      <c r="I1513" s="1">
        <v>8.6704999999999996E-4</v>
      </c>
      <c r="J1513" s="1">
        <v>0</v>
      </c>
      <c r="K1513" s="1">
        <v>5.5553799999999995E-4</v>
      </c>
      <c r="L1513" s="1">
        <v>1.3940506E-2</v>
      </c>
      <c r="M1513" s="1">
        <v>1.6543790000000001E-3</v>
      </c>
      <c r="N1513" s="1">
        <v>2.874775E-3</v>
      </c>
      <c r="O1513" s="1">
        <v>8.68595E-4</v>
      </c>
      <c r="P1513" s="1">
        <v>3.1928490000000002E-3</v>
      </c>
      <c r="Q1513" s="1" t="s">
        <v>2</v>
      </c>
    </row>
    <row r="1514" spans="1:17" x14ac:dyDescent="0.3">
      <c r="A1514" s="1">
        <v>14</v>
      </c>
      <c r="B1514" s="24">
        <f t="shared" si="46"/>
        <v>0.75208333333333333</v>
      </c>
      <c r="C1514" s="23">
        <f t="shared" si="47"/>
        <v>44081</v>
      </c>
      <c r="D1514" s="23">
        <v>44081.752079999998</v>
      </c>
      <c r="E1514" s="1">
        <v>0</v>
      </c>
      <c r="F1514" s="1">
        <v>3.1325139999999999E-3</v>
      </c>
      <c r="G1514" s="1">
        <v>1.815255E-3</v>
      </c>
      <c r="H1514" s="1">
        <v>3.08501E-3</v>
      </c>
      <c r="I1514" s="1">
        <v>0</v>
      </c>
      <c r="J1514" s="1">
        <v>7.6346900000000002E-4</v>
      </c>
      <c r="K1514" s="1">
        <v>0</v>
      </c>
      <c r="L1514" s="1">
        <v>1.1321898E-2</v>
      </c>
      <c r="M1514" s="1">
        <v>8.27073E-4</v>
      </c>
      <c r="N1514" s="1">
        <v>2.874775E-3</v>
      </c>
      <c r="O1514" s="1">
        <v>8.68595E-4</v>
      </c>
      <c r="P1514" s="1">
        <v>2.79335E-3</v>
      </c>
      <c r="Q1514" s="1" t="s">
        <v>2</v>
      </c>
    </row>
    <row r="1515" spans="1:17" x14ac:dyDescent="0.3">
      <c r="A1515" s="1">
        <v>14</v>
      </c>
      <c r="B1515" s="24">
        <f t="shared" si="46"/>
        <v>0.75277777777777777</v>
      </c>
      <c r="C1515" s="23">
        <f t="shared" si="47"/>
        <v>44081</v>
      </c>
      <c r="D1515" s="23">
        <v>44081.752780000003</v>
      </c>
      <c r="E1515" s="1">
        <v>0</v>
      </c>
      <c r="F1515" s="1">
        <v>2.8473399999999999E-3</v>
      </c>
      <c r="G1515" s="1">
        <v>1.815255E-3</v>
      </c>
      <c r="H1515" s="1">
        <v>2.4676609999999999E-3</v>
      </c>
      <c r="I1515" s="1">
        <v>8.6704999999999996E-4</v>
      </c>
      <c r="J1515" s="1">
        <v>0</v>
      </c>
      <c r="K1515" s="1">
        <v>5.5553799999999995E-4</v>
      </c>
      <c r="L1515" s="1">
        <v>8.7054869999999996E-3</v>
      </c>
      <c r="M1515" s="1">
        <v>1.6543790000000001E-3</v>
      </c>
      <c r="N1515" s="1">
        <v>2.874775E-3</v>
      </c>
      <c r="O1515" s="1">
        <v>4.3423600000000001E-4</v>
      </c>
      <c r="P1515" s="1">
        <v>1.994689E-3</v>
      </c>
      <c r="Q1515" s="1" t="s">
        <v>2</v>
      </c>
    </row>
    <row r="1516" spans="1:17" x14ac:dyDescent="0.3">
      <c r="A1516" s="1">
        <v>14</v>
      </c>
      <c r="B1516" s="24">
        <f t="shared" si="46"/>
        <v>0.75347222222222221</v>
      </c>
      <c r="C1516" s="23">
        <f t="shared" si="47"/>
        <v>44081</v>
      </c>
      <c r="D1516" s="23">
        <v>44081.753470000003</v>
      </c>
      <c r="E1516" s="1">
        <v>5.1440235000000001E-2</v>
      </c>
      <c r="F1516" s="1">
        <v>2.8473399999999999E-3</v>
      </c>
      <c r="G1516" s="1">
        <v>1.815255E-3</v>
      </c>
      <c r="H1516" s="1">
        <v>3.08501E-3</v>
      </c>
      <c r="I1516" s="1">
        <v>0</v>
      </c>
      <c r="J1516" s="1">
        <v>7.6346900000000002E-4</v>
      </c>
      <c r="K1516" s="1">
        <v>5.5553799999999995E-4</v>
      </c>
      <c r="L1516" s="1">
        <v>7.8338379999999992E-3</v>
      </c>
      <c r="M1516" s="1">
        <v>8.27073E-4</v>
      </c>
      <c r="N1516" s="1">
        <v>2.395309E-3</v>
      </c>
      <c r="O1516" s="1">
        <v>8.68595E-4</v>
      </c>
      <c r="P1516" s="1">
        <v>1.994689E-3</v>
      </c>
      <c r="Q1516" s="1" t="s">
        <v>2</v>
      </c>
    </row>
    <row r="1517" spans="1:17" x14ac:dyDescent="0.3">
      <c r="A1517" s="1">
        <v>14</v>
      </c>
      <c r="B1517" s="24">
        <f t="shared" si="46"/>
        <v>0.75416666666666676</v>
      </c>
      <c r="C1517" s="23">
        <f t="shared" si="47"/>
        <v>44081</v>
      </c>
      <c r="D1517" s="23">
        <v>44081.75417</v>
      </c>
      <c r="E1517" s="1">
        <v>0</v>
      </c>
      <c r="F1517" s="1">
        <v>2.8473399999999999E-3</v>
      </c>
      <c r="G1517" s="1">
        <v>1.815255E-3</v>
      </c>
      <c r="H1517" s="1">
        <v>3.08501E-3</v>
      </c>
      <c r="I1517" s="1">
        <v>0</v>
      </c>
      <c r="J1517" s="1">
        <v>0</v>
      </c>
      <c r="K1517" s="1">
        <v>0</v>
      </c>
      <c r="L1517" s="1">
        <v>9.5773799999999999E-3</v>
      </c>
      <c r="M1517" s="1">
        <v>1.6543790000000001E-3</v>
      </c>
      <c r="N1517" s="1">
        <v>2.874775E-3</v>
      </c>
      <c r="O1517" s="1">
        <v>4.3423600000000001E-4</v>
      </c>
      <c r="P1517" s="1">
        <v>1.994689E-3</v>
      </c>
      <c r="Q1517" s="1" t="s">
        <v>2</v>
      </c>
    </row>
    <row r="1518" spans="1:17" x14ac:dyDescent="0.3">
      <c r="A1518" s="1">
        <v>14</v>
      </c>
      <c r="B1518" s="24">
        <f t="shared" si="46"/>
        <v>0.75486111111111109</v>
      </c>
      <c r="C1518" s="23">
        <f t="shared" si="47"/>
        <v>44081</v>
      </c>
      <c r="D1518" s="23">
        <v>44081.754860000001</v>
      </c>
      <c r="E1518" s="1">
        <v>5.1440235000000001E-2</v>
      </c>
      <c r="F1518" s="1">
        <v>3.1325139999999999E-3</v>
      </c>
      <c r="G1518" s="1">
        <v>1.36125E-3</v>
      </c>
      <c r="H1518" s="1">
        <v>2.4676609999999999E-3</v>
      </c>
      <c r="I1518" s="1">
        <v>8.6704999999999996E-4</v>
      </c>
      <c r="J1518" s="1">
        <v>7.6346900000000002E-4</v>
      </c>
      <c r="K1518" s="1">
        <v>5.5553799999999995E-4</v>
      </c>
      <c r="L1518" s="1">
        <v>1.3940506E-2</v>
      </c>
      <c r="M1518" s="1">
        <v>8.27073E-4</v>
      </c>
      <c r="N1518" s="1">
        <v>2.395309E-3</v>
      </c>
      <c r="O1518" s="1">
        <v>8.68595E-4</v>
      </c>
      <c r="P1518" s="1">
        <v>1.595527E-3</v>
      </c>
      <c r="Q1518" s="1" t="s">
        <v>2</v>
      </c>
    </row>
    <row r="1519" spans="1:17" x14ac:dyDescent="0.3">
      <c r="A1519" s="1">
        <v>14</v>
      </c>
      <c r="B1519" s="24">
        <f t="shared" si="46"/>
        <v>0.75555555555555554</v>
      </c>
      <c r="C1519" s="23">
        <f t="shared" si="47"/>
        <v>44081</v>
      </c>
      <c r="D1519" s="23">
        <v>44081.755559999998</v>
      </c>
      <c r="E1519" s="1">
        <v>5.1440235000000001E-2</v>
      </c>
      <c r="F1519" s="1">
        <v>4.2740069999999998E-3</v>
      </c>
      <c r="G1519" s="1">
        <v>1.815255E-3</v>
      </c>
      <c r="H1519" s="1">
        <v>3.08501E-3</v>
      </c>
      <c r="I1519" s="1">
        <v>0</v>
      </c>
      <c r="J1519" s="1">
        <v>0</v>
      </c>
      <c r="K1519" s="1">
        <v>0</v>
      </c>
      <c r="L1519" s="1">
        <v>2.1809492999999999E-2</v>
      </c>
      <c r="M1519" s="1">
        <v>1.6543790000000001E-3</v>
      </c>
      <c r="N1519" s="1">
        <v>2.874775E-3</v>
      </c>
      <c r="O1519" s="1">
        <v>4.3423600000000001E-4</v>
      </c>
      <c r="P1519" s="1">
        <v>1.196477E-3</v>
      </c>
      <c r="Q1519" s="1" t="s">
        <v>2</v>
      </c>
    </row>
    <row r="1520" spans="1:17" x14ac:dyDescent="0.3">
      <c r="A1520" s="1">
        <v>14</v>
      </c>
      <c r="B1520" s="24">
        <f t="shared" si="46"/>
        <v>0.75624999999999998</v>
      </c>
      <c r="C1520" s="23">
        <f t="shared" si="47"/>
        <v>44081</v>
      </c>
      <c r="D1520" s="23">
        <v>44081.756249999999</v>
      </c>
      <c r="E1520" s="1">
        <v>0</v>
      </c>
      <c r="F1520" s="1">
        <v>5.1309650000000004E-3</v>
      </c>
      <c r="G1520" s="1">
        <v>1.36125E-3</v>
      </c>
      <c r="H1520" s="1">
        <v>2.4676609999999999E-3</v>
      </c>
      <c r="I1520" s="1">
        <v>8.6704999999999996E-4</v>
      </c>
      <c r="J1520" s="1">
        <v>7.6346900000000002E-4</v>
      </c>
      <c r="K1520" s="1">
        <v>5.5553799999999995E-4</v>
      </c>
      <c r="L1520" s="1">
        <v>2.1809492999999999E-2</v>
      </c>
      <c r="M1520" s="1">
        <v>8.27073E-4</v>
      </c>
      <c r="N1520" s="1">
        <v>2.395309E-3</v>
      </c>
      <c r="O1520" s="1">
        <v>8.68595E-4</v>
      </c>
      <c r="P1520" s="1">
        <v>1.196477E-3</v>
      </c>
      <c r="Q1520" s="1" t="s">
        <v>2</v>
      </c>
    </row>
    <row r="1521" spans="1:17" x14ac:dyDescent="0.3">
      <c r="A1521" s="1">
        <v>14</v>
      </c>
      <c r="B1521" s="24">
        <f t="shared" si="46"/>
        <v>0.75694444444444453</v>
      </c>
      <c r="C1521" s="23">
        <f t="shared" si="47"/>
        <v>44081</v>
      </c>
      <c r="D1521" s="23">
        <v>44081.756939999999</v>
      </c>
      <c r="E1521" s="1">
        <v>0</v>
      </c>
      <c r="F1521" s="1">
        <v>5.4167770000000002E-3</v>
      </c>
      <c r="G1521" s="1">
        <v>1.815255E-3</v>
      </c>
      <c r="H1521" s="1">
        <v>2.4676609999999999E-3</v>
      </c>
      <c r="I1521" s="1">
        <v>0</v>
      </c>
      <c r="J1521" s="1">
        <v>0</v>
      </c>
      <c r="K1521" s="1">
        <v>5.5553799999999995E-4</v>
      </c>
      <c r="L1521" s="1">
        <v>2.0059124000000001E-2</v>
      </c>
      <c r="M1521" s="1">
        <v>1.6543790000000001E-3</v>
      </c>
      <c r="N1521" s="1">
        <v>2.874775E-3</v>
      </c>
      <c r="O1521" s="1">
        <v>4.3423600000000001E-4</v>
      </c>
      <c r="P1521" s="1">
        <v>1.595527E-3</v>
      </c>
      <c r="Q1521" s="1" t="s">
        <v>2</v>
      </c>
    </row>
    <row r="1522" spans="1:17" x14ac:dyDescent="0.3">
      <c r="A1522" s="1">
        <v>14</v>
      </c>
      <c r="B1522" s="24">
        <f t="shared" si="46"/>
        <v>0.75763888888888886</v>
      </c>
      <c r="C1522" s="23">
        <f t="shared" si="47"/>
        <v>44081</v>
      </c>
      <c r="D1522" s="23">
        <v>44081.757640000003</v>
      </c>
      <c r="E1522" s="1">
        <v>0</v>
      </c>
      <c r="F1522" s="1">
        <v>5.4167770000000002E-3</v>
      </c>
      <c r="G1522" s="1">
        <v>1.36125E-3</v>
      </c>
      <c r="H1522" s="1">
        <v>3.08501E-3</v>
      </c>
      <c r="I1522" s="1">
        <v>0</v>
      </c>
      <c r="J1522" s="1">
        <v>0</v>
      </c>
      <c r="K1522" s="1">
        <v>0</v>
      </c>
      <c r="L1522" s="1">
        <v>1.8309729E-2</v>
      </c>
      <c r="M1522" s="1">
        <v>8.27073E-4</v>
      </c>
      <c r="N1522" s="1">
        <v>2.395309E-3</v>
      </c>
      <c r="O1522" s="1">
        <v>8.68595E-4</v>
      </c>
      <c r="P1522" s="1">
        <v>1.196477E-3</v>
      </c>
      <c r="Q1522" s="1" t="s">
        <v>2</v>
      </c>
    </row>
    <row r="1523" spans="1:17" x14ac:dyDescent="0.3">
      <c r="A1523" s="1">
        <v>14</v>
      </c>
      <c r="B1523" s="24">
        <f t="shared" si="46"/>
        <v>0.7583333333333333</v>
      </c>
      <c r="C1523" s="23">
        <f t="shared" si="47"/>
        <v>44081</v>
      </c>
      <c r="D1523" s="23">
        <v>44081.758329999997</v>
      </c>
      <c r="E1523" s="1">
        <v>5.1440235000000001E-2</v>
      </c>
      <c r="F1523" s="1">
        <v>4.845233E-3</v>
      </c>
      <c r="G1523" s="1">
        <v>1.36125E-3</v>
      </c>
      <c r="H1523" s="1">
        <v>3.08501E-3</v>
      </c>
      <c r="I1523" s="1">
        <v>8.6704999999999996E-4</v>
      </c>
      <c r="J1523" s="1">
        <v>7.6346900000000002E-4</v>
      </c>
      <c r="K1523" s="1">
        <v>5.5553799999999995E-4</v>
      </c>
      <c r="L1523" s="1">
        <v>1.4813863E-2</v>
      </c>
      <c r="M1523" s="1">
        <v>1.6543790000000001E-3</v>
      </c>
      <c r="N1523" s="1">
        <v>2.395309E-3</v>
      </c>
      <c r="O1523" s="1">
        <v>4.3423600000000001E-4</v>
      </c>
      <c r="P1523" s="1">
        <v>1.196477E-3</v>
      </c>
      <c r="Q1523" s="1" t="s">
        <v>2</v>
      </c>
    </row>
    <row r="1524" spans="1:17" x14ac:dyDescent="0.3">
      <c r="A1524" s="1">
        <v>14</v>
      </c>
      <c r="B1524" s="24">
        <f t="shared" si="46"/>
        <v>0.75902777777777775</v>
      </c>
      <c r="C1524" s="23">
        <f t="shared" si="47"/>
        <v>44081</v>
      </c>
      <c r="D1524" s="23">
        <v>44081.759030000001</v>
      </c>
      <c r="E1524" s="1">
        <v>5.1440235000000001E-2</v>
      </c>
      <c r="F1524" s="1">
        <v>4.5595799999999997E-3</v>
      </c>
      <c r="G1524" s="1">
        <v>1.36125E-3</v>
      </c>
      <c r="H1524" s="1">
        <v>3.08501E-3</v>
      </c>
      <c r="I1524" s="1">
        <v>0</v>
      </c>
      <c r="J1524" s="1">
        <v>0</v>
      </c>
      <c r="K1524" s="1">
        <v>0</v>
      </c>
      <c r="L1524" s="1">
        <v>1.3940506E-2</v>
      </c>
      <c r="M1524" s="1">
        <v>8.27073E-4</v>
      </c>
      <c r="N1524" s="1">
        <v>2.395309E-3</v>
      </c>
      <c r="O1524" s="1">
        <v>8.68595E-4</v>
      </c>
      <c r="P1524" s="1">
        <v>1.196477E-3</v>
      </c>
      <c r="Q1524" s="1" t="s">
        <v>2</v>
      </c>
    </row>
    <row r="1525" spans="1:17" x14ac:dyDescent="0.3">
      <c r="A1525" s="1">
        <v>14</v>
      </c>
      <c r="B1525" s="24">
        <f t="shared" si="46"/>
        <v>0.7597222222222223</v>
      </c>
      <c r="C1525" s="23">
        <f t="shared" si="47"/>
        <v>44081</v>
      </c>
      <c r="D1525" s="23">
        <v>44081.759720000002</v>
      </c>
      <c r="E1525" s="1">
        <v>0</v>
      </c>
      <c r="F1525" s="1">
        <v>4.2740069999999998E-3</v>
      </c>
      <c r="G1525" s="1">
        <v>1.36125E-3</v>
      </c>
      <c r="H1525" s="1">
        <v>4.3202290000000001E-3</v>
      </c>
      <c r="I1525" s="1">
        <v>8.6704999999999996E-4</v>
      </c>
      <c r="J1525" s="1">
        <v>0</v>
      </c>
      <c r="K1525" s="1">
        <v>5.5553799999999995E-4</v>
      </c>
      <c r="L1525" s="1">
        <v>1.6561309E-2</v>
      </c>
      <c r="M1525" s="1">
        <v>1.6543790000000001E-3</v>
      </c>
      <c r="N1525" s="1">
        <v>2.395309E-3</v>
      </c>
      <c r="O1525" s="1">
        <v>4.3423600000000001E-4</v>
      </c>
      <c r="P1525" s="1">
        <v>1.595527E-3</v>
      </c>
      <c r="Q1525" s="1" t="s">
        <v>2</v>
      </c>
    </row>
    <row r="1526" spans="1:17" x14ac:dyDescent="0.3">
      <c r="A1526" s="1">
        <v>14</v>
      </c>
      <c r="B1526" s="24">
        <f t="shared" si="46"/>
        <v>0.76041666666666663</v>
      </c>
      <c r="C1526" s="23">
        <f t="shared" si="47"/>
        <v>44081</v>
      </c>
      <c r="D1526" s="23">
        <v>44081.760419999999</v>
      </c>
      <c r="E1526" s="1">
        <v>0</v>
      </c>
      <c r="F1526" s="1">
        <v>4.2740069999999998E-3</v>
      </c>
      <c r="G1526" s="1">
        <v>1.815255E-3</v>
      </c>
      <c r="H1526" s="1">
        <v>3.702533E-3</v>
      </c>
      <c r="I1526" s="1">
        <v>0</v>
      </c>
      <c r="J1526" s="1">
        <v>7.6346900000000002E-4</v>
      </c>
      <c r="K1526" s="1">
        <v>0</v>
      </c>
      <c r="L1526" s="1">
        <v>1.8309729E-2</v>
      </c>
      <c r="M1526" s="1">
        <v>8.27073E-4</v>
      </c>
      <c r="N1526" s="1">
        <v>2.874775E-3</v>
      </c>
      <c r="O1526" s="1">
        <v>8.68595E-4</v>
      </c>
      <c r="P1526" s="1">
        <v>1.994689E-3</v>
      </c>
      <c r="Q1526" s="1" t="s">
        <v>2</v>
      </c>
    </row>
    <row r="1527" spans="1:17" x14ac:dyDescent="0.3">
      <c r="A1527" s="1">
        <v>14</v>
      </c>
      <c r="B1527" s="24">
        <f t="shared" si="46"/>
        <v>0.76111111111111107</v>
      </c>
      <c r="C1527" s="23">
        <f t="shared" si="47"/>
        <v>44081</v>
      </c>
      <c r="D1527" s="23">
        <v>44081.761109999999</v>
      </c>
      <c r="E1527" s="1">
        <v>0</v>
      </c>
      <c r="F1527" s="1">
        <v>4.5595799999999997E-3</v>
      </c>
      <c r="G1527" s="1">
        <v>1.36125E-3</v>
      </c>
      <c r="H1527" s="1">
        <v>4.3202290000000001E-3</v>
      </c>
      <c r="I1527" s="1">
        <v>8.6704999999999996E-4</v>
      </c>
      <c r="J1527" s="1">
        <v>0</v>
      </c>
      <c r="K1527" s="1">
        <v>5.5553799999999995E-4</v>
      </c>
      <c r="L1527" s="1">
        <v>1.8309729E-2</v>
      </c>
      <c r="M1527" s="1">
        <v>1.6543790000000001E-3</v>
      </c>
      <c r="N1527" s="1">
        <v>2.874775E-3</v>
      </c>
      <c r="O1527" s="1">
        <v>4.3423600000000001E-4</v>
      </c>
      <c r="P1527" s="1">
        <v>1.994689E-3</v>
      </c>
      <c r="Q1527" s="1" t="s">
        <v>2</v>
      </c>
    </row>
    <row r="1528" spans="1:17" x14ac:dyDescent="0.3">
      <c r="A1528" s="1">
        <v>14</v>
      </c>
      <c r="B1528" s="24">
        <f t="shared" si="46"/>
        <v>0.76180555555555562</v>
      </c>
      <c r="C1528" s="23">
        <f t="shared" si="47"/>
        <v>44081</v>
      </c>
      <c r="D1528" s="23">
        <v>44081.761810000004</v>
      </c>
      <c r="E1528" s="1">
        <v>0</v>
      </c>
      <c r="F1528" s="1">
        <v>3.9885140000000003E-3</v>
      </c>
      <c r="G1528" s="1">
        <v>1.815255E-3</v>
      </c>
      <c r="H1528" s="1">
        <v>3.702533E-3</v>
      </c>
      <c r="I1528" s="1">
        <v>0</v>
      </c>
      <c r="J1528" s="1">
        <v>0</v>
      </c>
      <c r="K1528" s="1">
        <v>0</v>
      </c>
      <c r="L1528" s="1">
        <v>1.5687464000000002E-2</v>
      </c>
      <c r="M1528" s="1">
        <v>1.6543790000000001E-3</v>
      </c>
      <c r="N1528" s="1">
        <v>3.3543760000000001E-3</v>
      </c>
      <c r="O1528" s="1">
        <v>8.68595E-4</v>
      </c>
      <c r="P1528" s="1">
        <v>1.994689E-3</v>
      </c>
      <c r="Q1528" s="1" t="s">
        <v>2</v>
      </c>
    </row>
    <row r="1529" spans="1:17" x14ac:dyDescent="0.3">
      <c r="A1529" s="1">
        <v>14</v>
      </c>
      <c r="B1529" s="24">
        <f t="shared" si="46"/>
        <v>0.76250000000000007</v>
      </c>
      <c r="C1529" s="23">
        <f t="shared" si="47"/>
        <v>44081</v>
      </c>
      <c r="D1529" s="23">
        <v>44081.762499999997</v>
      </c>
      <c r="E1529" s="1">
        <v>0.102880471</v>
      </c>
      <c r="F1529" s="1">
        <v>4.2740069999999998E-3</v>
      </c>
      <c r="G1529" s="1">
        <v>1.815255E-3</v>
      </c>
      <c r="H1529" s="1">
        <v>3.702533E-3</v>
      </c>
      <c r="I1529" s="1">
        <v>0</v>
      </c>
      <c r="J1529" s="1">
        <v>0</v>
      </c>
      <c r="K1529" s="1">
        <v>5.5553799999999995E-4</v>
      </c>
      <c r="L1529" s="1">
        <v>1.3940506E-2</v>
      </c>
      <c r="M1529" s="1">
        <v>8.27073E-4</v>
      </c>
      <c r="N1529" s="1">
        <v>3.3543760000000001E-3</v>
      </c>
      <c r="O1529" s="1">
        <v>8.68595E-4</v>
      </c>
      <c r="P1529" s="1">
        <v>2.3939640000000002E-3</v>
      </c>
      <c r="Q1529" s="1" t="s">
        <v>2</v>
      </c>
    </row>
    <row r="1530" spans="1:17" x14ac:dyDescent="0.3">
      <c r="A1530" s="1">
        <v>14</v>
      </c>
      <c r="B1530" s="24">
        <f t="shared" si="46"/>
        <v>0.7631944444444444</v>
      </c>
      <c r="C1530" s="23">
        <f t="shared" si="47"/>
        <v>44081</v>
      </c>
      <c r="D1530" s="23">
        <v>44081.763189999998</v>
      </c>
      <c r="E1530" s="1">
        <v>0</v>
      </c>
      <c r="F1530" s="1">
        <v>3.9885140000000003E-3</v>
      </c>
      <c r="G1530" s="1">
        <v>1.815255E-3</v>
      </c>
      <c r="H1530" s="1">
        <v>4.3202290000000001E-3</v>
      </c>
      <c r="I1530" s="1">
        <v>8.6704999999999996E-4</v>
      </c>
      <c r="J1530" s="1">
        <v>7.6346900000000002E-4</v>
      </c>
      <c r="K1530" s="1">
        <v>0</v>
      </c>
      <c r="L1530" s="1">
        <v>1.5687464000000002E-2</v>
      </c>
      <c r="M1530" s="1">
        <v>1.6543790000000001E-3</v>
      </c>
      <c r="N1530" s="1">
        <v>3.3543760000000001E-3</v>
      </c>
      <c r="O1530" s="1">
        <v>4.3423600000000001E-4</v>
      </c>
      <c r="P1530" s="1">
        <v>2.3939640000000002E-3</v>
      </c>
      <c r="Q1530" s="1" t="s">
        <v>2</v>
      </c>
    </row>
    <row r="1531" spans="1:17" x14ac:dyDescent="0.3">
      <c r="A1531" s="1">
        <v>14</v>
      </c>
      <c r="B1531" s="24">
        <f t="shared" si="46"/>
        <v>0.76388888888888884</v>
      </c>
      <c r="C1531" s="23">
        <f t="shared" si="47"/>
        <v>44081</v>
      </c>
      <c r="D1531" s="23">
        <v>44081.763890000002</v>
      </c>
      <c r="E1531" s="1">
        <v>0</v>
      </c>
      <c r="F1531" s="1">
        <v>3.7031009999999999E-3</v>
      </c>
      <c r="G1531" s="1">
        <v>1.815255E-3</v>
      </c>
      <c r="H1531" s="1">
        <v>3.702533E-3</v>
      </c>
      <c r="I1531" s="1">
        <v>0</v>
      </c>
      <c r="J1531" s="1">
        <v>0</v>
      </c>
      <c r="K1531" s="1">
        <v>5.5553799999999995E-4</v>
      </c>
      <c r="L1531" s="1">
        <v>1.3940506E-2</v>
      </c>
      <c r="M1531" s="1">
        <v>8.27073E-4</v>
      </c>
      <c r="N1531" s="1">
        <v>3.3543760000000001E-3</v>
      </c>
      <c r="O1531" s="1">
        <v>4.3423600000000001E-4</v>
      </c>
      <c r="P1531" s="1">
        <v>2.3939640000000002E-3</v>
      </c>
      <c r="Q1531" s="1" t="s">
        <v>2</v>
      </c>
    </row>
    <row r="1532" spans="1:17" x14ac:dyDescent="0.3">
      <c r="A1532" s="1">
        <v>14</v>
      </c>
      <c r="B1532" s="24">
        <f t="shared" si="46"/>
        <v>0.76458333333333339</v>
      </c>
      <c r="C1532" s="23">
        <f t="shared" si="47"/>
        <v>44081</v>
      </c>
      <c r="D1532" s="23">
        <v>44081.764580000003</v>
      </c>
      <c r="E1532" s="1">
        <v>0</v>
      </c>
      <c r="F1532" s="1">
        <v>3.4177679999999998E-3</v>
      </c>
      <c r="G1532" s="1">
        <v>1.815255E-3</v>
      </c>
      <c r="H1532" s="1">
        <v>3.702533E-3</v>
      </c>
      <c r="I1532" s="1">
        <v>8.6704999999999996E-4</v>
      </c>
      <c r="J1532" s="1">
        <v>0</v>
      </c>
      <c r="K1532" s="1">
        <v>0</v>
      </c>
      <c r="L1532" s="1">
        <v>1.2194524E-2</v>
      </c>
      <c r="M1532" s="1">
        <v>8.27073E-4</v>
      </c>
      <c r="N1532" s="1">
        <v>3.3543760000000001E-3</v>
      </c>
      <c r="O1532" s="1">
        <v>8.68595E-4</v>
      </c>
      <c r="P1532" s="1">
        <v>1.994689E-3</v>
      </c>
      <c r="Q1532" s="1" t="s">
        <v>2</v>
      </c>
    </row>
    <row r="1533" spans="1:17" x14ac:dyDescent="0.3">
      <c r="A1533" s="1">
        <v>14</v>
      </c>
      <c r="B1533" s="24">
        <f t="shared" si="46"/>
        <v>0.76527777777777783</v>
      </c>
      <c r="C1533" s="23">
        <f t="shared" si="47"/>
        <v>44081</v>
      </c>
      <c r="D1533" s="23">
        <v>44081.76528</v>
      </c>
      <c r="E1533" s="1">
        <v>0</v>
      </c>
      <c r="F1533" s="1">
        <v>3.4177679999999998E-3</v>
      </c>
      <c r="G1533" s="1">
        <v>1.815255E-3</v>
      </c>
      <c r="H1533" s="1">
        <v>3.702533E-3</v>
      </c>
      <c r="I1533" s="1">
        <v>0</v>
      </c>
      <c r="J1533" s="1">
        <v>7.6346900000000002E-4</v>
      </c>
      <c r="K1533" s="1">
        <v>5.5553799999999995E-4</v>
      </c>
      <c r="L1533" s="1">
        <v>1.0449517E-2</v>
      </c>
      <c r="M1533" s="1">
        <v>1.6543790000000001E-3</v>
      </c>
      <c r="N1533" s="1">
        <v>2.874775E-3</v>
      </c>
      <c r="O1533" s="1">
        <v>4.3423600000000001E-4</v>
      </c>
      <c r="P1533" s="1">
        <v>1.994689E-3</v>
      </c>
      <c r="Q1533" s="1" t="s">
        <v>2</v>
      </c>
    </row>
    <row r="1534" spans="1:17" x14ac:dyDescent="0.3">
      <c r="A1534" s="1">
        <v>14</v>
      </c>
      <c r="B1534" s="24">
        <f t="shared" si="46"/>
        <v>0.76597222222222217</v>
      </c>
      <c r="C1534" s="23">
        <f t="shared" si="47"/>
        <v>44081</v>
      </c>
      <c r="D1534" s="23">
        <v>44081.76597</v>
      </c>
      <c r="E1534" s="1">
        <v>0</v>
      </c>
      <c r="F1534" s="1">
        <v>3.4177679999999998E-3</v>
      </c>
      <c r="G1534" s="1">
        <v>1.36125E-3</v>
      </c>
      <c r="H1534" s="1">
        <v>3.702533E-3</v>
      </c>
      <c r="I1534" s="1">
        <v>8.6704999999999996E-4</v>
      </c>
      <c r="J1534" s="1">
        <v>0</v>
      </c>
      <c r="K1534" s="1">
        <v>0</v>
      </c>
      <c r="L1534" s="1">
        <v>1.0449517E-2</v>
      </c>
      <c r="M1534" s="1">
        <v>8.27073E-4</v>
      </c>
      <c r="N1534" s="1">
        <v>3.3543760000000001E-3</v>
      </c>
      <c r="O1534" s="1">
        <v>8.68595E-4</v>
      </c>
      <c r="P1534" s="1">
        <v>1.595527E-3</v>
      </c>
      <c r="Q1534" s="1" t="s">
        <v>2</v>
      </c>
    </row>
    <row r="1535" spans="1:17" x14ac:dyDescent="0.3">
      <c r="A1535" s="1">
        <v>14</v>
      </c>
      <c r="B1535" s="24">
        <f t="shared" si="46"/>
        <v>0.76666666666666661</v>
      </c>
      <c r="C1535" s="23">
        <f t="shared" si="47"/>
        <v>44081</v>
      </c>
      <c r="D1535" s="23">
        <v>44081.766669999997</v>
      </c>
      <c r="E1535" s="1">
        <v>0</v>
      </c>
      <c r="F1535" s="1">
        <v>2.8473399999999999E-3</v>
      </c>
      <c r="G1535" s="1">
        <v>1.815255E-3</v>
      </c>
      <c r="H1535" s="1">
        <v>3.08501E-3</v>
      </c>
      <c r="I1535" s="1">
        <v>0</v>
      </c>
      <c r="J1535" s="1">
        <v>0</v>
      </c>
      <c r="K1535" s="1">
        <v>5.5553799999999995E-4</v>
      </c>
      <c r="L1535" s="1">
        <v>9.5773799999999999E-3</v>
      </c>
      <c r="M1535" s="1">
        <v>8.27073E-4</v>
      </c>
      <c r="N1535" s="1">
        <v>3.3543760000000001E-3</v>
      </c>
      <c r="O1535" s="1">
        <v>4.3423600000000001E-4</v>
      </c>
      <c r="P1535" s="1">
        <v>1.196477E-3</v>
      </c>
      <c r="Q1535" s="1" t="s">
        <v>2</v>
      </c>
    </row>
    <row r="1536" spans="1:17" x14ac:dyDescent="0.3">
      <c r="A1536" s="1">
        <v>14</v>
      </c>
      <c r="B1536" s="24">
        <f t="shared" si="46"/>
        <v>0.76736111111111116</v>
      </c>
      <c r="C1536" s="23">
        <f t="shared" si="47"/>
        <v>44081</v>
      </c>
      <c r="D1536" s="23">
        <v>44081.767359999998</v>
      </c>
      <c r="E1536" s="1">
        <v>0</v>
      </c>
      <c r="F1536" s="1">
        <v>2.8473399999999999E-3</v>
      </c>
      <c r="G1536" s="1">
        <v>1.815255E-3</v>
      </c>
      <c r="H1536" s="1">
        <v>3.08501E-3</v>
      </c>
      <c r="I1536" s="1">
        <v>0</v>
      </c>
      <c r="J1536" s="1">
        <v>0</v>
      </c>
      <c r="K1536" s="1">
        <v>0</v>
      </c>
      <c r="L1536" s="1">
        <v>7.8338379999999992E-3</v>
      </c>
      <c r="M1536" s="1">
        <v>8.27073E-4</v>
      </c>
      <c r="N1536" s="1">
        <v>2.874775E-3</v>
      </c>
      <c r="O1536" s="1">
        <v>8.68595E-4</v>
      </c>
      <c r="P1536" s="1">
        <v>1.595527E-3</v>
      </c>
      <c r="Q1536" s="1" t="s">
        <v>2</v>
      </c>
    </row>
    <row r="1537" spans="1:17" x14ac:dyDescent="0.3">
      <c r="A1537" s="1">
        <v>14</v>
      </c>
      <c r="B1537" s="24">
        <f t="shared" si="46"/>
        <v>0.7680555555555556</v>
      </c>
      <c r="C1537" s="23">
        <f t="shared" si="47"/>
        <v>44081</v>
      </c>
      <c r="D1537" s="23">
        <v>44081.768060000002</v>
      </c>
      <c r="E1537" s="1">
        <v>0</v>
      </c>
      <c r="F1537" s="1">
        <v>2.5622470000000001E-3</v>
      </c>
      <c r="G1537" s="1">
        <v>1.36125E-3</v>
      </c>
      <c r="H1537" s="1">
        <v>3.08501E-3</v>
      </c>
      <c r="I1537" s="1">
        <v>8.6704999999999996E-4</v>
      </c>
      <c r="J1537" s="1">
        <v>7.6346900000000002E-4</v>
      </c>
      <c r="K1537" s="1">
        <v>5.5553799999999995E-4</v>
      </c>
      <c r="L1537" s="1">
        <v>8.7054869999999996E-3</v>
      </c>
      <c r="M1537" s="1">
        <v>8.27073E-4</v>
      </c>
      <c r="N1537" s="1">
        <v>2.874775E-3</v>
      </c>
      <c r="O1537" s="1">
        <v>4.3423600000000001E-4</v>
      </c>
      <c r="P1537" s="1">
        <v>1.196477E-3</v>
      </c>
      <c r="Q1537" s="1" t="s">
        <v>2</v>
      </c>
    </row>
    <row r="1538" spans="1:17" x14ac:dyDescent="0.3">
      <c r="A1538" s="1">
        <v>14</v>
      </c>
      <c r="B1538" s="24">
        <f t="shared" si="46"/>
        <v>0.76874999999999993</v>
      </c>
      <c r="C1538" s="23">
        <f t="shared" si="47"/>
        <v>44081</v>
      </c>
      <c r="D1538" s="23">
        <v>44081.768750000003</v>
      </c>
      <c r="E1538" s="1">
        <v>0.102880471</v>
      </c>
      <c r="F1538" s="1">
        <v>2.277233E-3</v>
      </c>
      <c r="G1538" s="1">
        <v>1.815255E-3</v>
      </c>
      <c r="H1538" s="1">
        <v>2.4676609999999999E-3</v>
      </c>
      <c r="I1538" s="1">
        <v>0</v>
      </c>
      <c r="J1538" s="1">
        <v>0</v>
      </c>
      <c r="K1538" s="1">
        <v>0</v>
      </c>
      <c r="L1538" s="1">
        <v>7.8338379999999992E-3</v>
      </c>
      <c r="M1538" s="1">
        <v>8.27073E-4</v>
      </c>
      <c r="N1538" s="1">
        <v>2.395309E-3</v>
      </c>
      <c r="O1538" s="1">
        <v>4.3423600000000001E-4</v>
      </c>
      <c r="P1538" s="1">
        <v>1.196477E-3</v>
      </c>
      <c r="Q1538" s="1" t="s">
        <v>2</v>
      </c>
    </row>
    <row r="1539" spans="1:17" x14ac:dyDescent="0.3">
      <c r="A1539" s="1">
        <v>14</v>
      </c>
      <c r="B1539" s="24">
        <f t="shared" ref="B1539:B1602" si="48">TIME(HOUR(D1539),MINUTE(D1539),SECOND(D1539))</f>
        <v>0.76944444444444438</v>
      </c>
      <c r="C1539" s="23">
        <f t="shared" ref="C1539:C1602" si="49">DATE(YEAR(D1539),MONTH(D1539),DAY(D1539))</f>
        <v>44081</v>
      </c>
      <c r="D1539" s="23">
        <v>44081.769439999996</v>
      </c>
      <c r="E1539" s="1">
        <v>0</v>
      </c>
      <c r="F1539" s="1">
        <v>2.5622470000000001E-3</v>
      </c>
      <c r="G1539" s="1">
        <v>1.36125E-3</v>
      </c>
      <c r="H1539" s="1">
        <v>2.4676609999999999E-3</v>
      </c>
      <c r="I1539" s="1">
        <v>0</v>
      </c>
      <c r="J1539" s="1">
        <v>0</v>
      </c>
      <c r="K1539" s="1">
        <v>5.5553799999999995E-4</v>
      </c>
      <c r="L1539" s="1">
        <v>8.7054869999999996E-3</v>
      </c>
      <c r="M1539" s="1">
        <v>8.27073E-4</v>
      </c>
      <c r="N1539" s="1">
        <v>2.874775E-3</v>
      </c>
      <c r="O1539" s="1">
        <v>4.3423600000000001E-4</v>
      </c>
      <c r="P1539" s="1">
        <v>7.97539E-4</v>
      </c>
      <c r="Q1539" s="1" t="s">
        <v>2</v>
      </c>
    </row>
    <row r="1540" spans="1:17" x14ac:dyDescent="0.3">
      <c r="A1540" s="1">
        <v>14</v>
      </c>
      <c r="B1540" s="24">
        <f t="shared" si="48"/>
        <v>0.77013888888888893</v>
      </c>
      <c r="C1540" s="23">
        <f t="shared" si="49"/>
        <v>44081</v>
      </c>
      <c r="D1540" s="23">
        <v>44081.770140000001</v>
      </c>
      <c r="E1540" s="1">
        <v>0</v>
      </c>
      <c r="F1540" s="1">
        <v>2.277233E-3</v>
      </c>
      <c r="G1540" s="1">
        <v>1.36125E-3</v>
      </c>
      <c r="H1540" s="1">
        <v>2.4676609999999999E-3</v>
      </c>
      <c r="I1540" s="1">
        <v>8.6704999999999996E-4</v>
      </c>
      <c r="J1540" s="1">
        <v>0</v>
      </c>
      <c r="K1540" s="1">
        <v>0</v>
      </c>
      <c r="L1540" s="1">
        <v>1.0449517E-2</v>
      </c>
      <c r="M1540" s="1">
        <v>8.27073E-4</v>
      </c>
      <c r="N1540" s="1">
        <v>2.395309E-3</v>
      </c>
      <c r="O1540" s="1">
        <v>8.68595E-4</v>
      </c>
      <c r="P1540" s="1">
        <v>7.97539E-4</v>
      </c>
      <c r="Q1540" s="1" t="s">
        <v>2</v>
      </c>
    </row>
    <row r="1541" spans="1:17" x14ac:dyDescent="0.3">
      <c r="A1541" s="1">
        <v>14</v>
      </c>
      <c r="B1541" s="24">
        <f t="shared" si="48"/>
        <v>0.77083333333333337</v>
      </c>
      <c r="C1541" s="23">
        <f t="shared" si="49"/>
        <v>44081</v>
      </c>
      <c r="D1541" s="23">
        <v>44081.770830000001</v>
      </c>
      <c r="E1541" s="1">
        <v>0</v>
      </c>
      <c r="F1541" s="1">
        <v>2.5622470000000001E-3</v>
      </c>
      <c r="G1541" s="1">
        <v>1.36125E-3</v>
      </c>
      <c r="H1541" s="1">
        <v>2.4676609999999999E-3</v>
      </c>
      <c r="I1541" s="1">
        <v>0</v>
      </c>
      <c r="J1541" s="1">
        <v>0</v>
      </c>
      <c r="K1541" s="1">
        <v>5.5553799999999995E-4</v>
      </c>
      <c r="L1541" s="1">
        <v>1.2194524E-2</v>
      </c>
      <c r="M1541" s="1">
        <v>8.27073E-4</v>
      </c>
      <c r="N1541" s="1">
        <v>2.395309E-3</v>
      </c>
      <c r="O1541" s="1">
        <v>4.3423600000000001E-4</v>
      </c>
      <c r="P1541" s="1">
        <v>1.196477E-3</v>
      </c>
      <c r="Q1541" s="1" t="s">
        <v>2</v>
      </c>
    </row>
    <row r="1542" spans="1:17" x14ac:dyDescent="0.3">
      <c r="A1542" s="1">
        <v>14</v>
      </c>
      <c r="B1542" s="24">
        <f t="shared" si="48"/>
        <v>0.7715277777777777</v>
      </c>
      <c r="C1542" s="23">
        <f t="shared" si="49"/>
        <v>44081</v>
      </c>
      <c r="D1542" s="23">
        <v>44081.771529999998</v>
      </c>
      <c r="E1542" s="1">
        <v>0</v>
      </c>
      <c r="F1542" s="1">
        <v>3.1325139999999999E-3</v>
      </c>
      <c r="G1542" s="1">
        <v>1.36125E-3</v>
      </c>
      <c r="H1542" s="1">
        <v>2.4676609999999999E-3</v>
      </c>
      <c r="I1542" s="1">
        <v>0</v>
      </c>
      <c r="J1542" s="1">
        <v>7.6346900000000002E-4</v>
      </c>
      <c r="K1542" s="1">
        <v>0</v>
      </c>
      <c r="L1542" s="1">
        <v>1.3067393E-2</v>
      </c>
      <c r="M1542" s="1">
        <v>8.27073E-4</v>
      </c>
      <c r="N1542" s="1">
        <v>2.395309E-3</v>
      </c>
      <c r="O1542" s="1">
        <v>4.3423600000000001E-4</v>
      </c>
      <c r="P1542" s="1">
        <v>3.9871299999999998E-4</v>
      </c>
      <c r="Q1542" s="1" t="s">
        <v>2</v>
      </c>
    </row>
    <row r="1543" spans="1:17" x14ac:dyDescent="0.3">
      <c r="A1543" s="1">
        <v>14</v>
      </c>
      <c r="B1543" s="24">
        <f t="shared" si="48"/>
        <v>0.77222222222222225</v>
      </c>
      <c r="C1543" s="23">
        <f t="shared" si="49"/>
        <v>44081</v>
      </c>
      <c r="D1543" s="23">
        <v>44081.772219999999</v>
      </c>
      <c r="E1543" s="1">
        <v>0</v>
      </c>
      <c r="F1543" s="1">
        <v>2.8473399999999999E-3</v>
      </c>
      <c r="G1543" s="1">
        <v>1.36125E-3</v>
      </c>
      <c r="H1543" s="1">
        <v>1.8504859999999999E-3</v>
      </c>
      <c r="I1543" s="1">
        <v>8.6704999999999996E-4</v>
      </c>
      <c r="J1543" s="1">
        <v>0</v>
      </c>
      <c r="K1543" s="1">
        <v>0</v>
      </c>
      <c r="L1543" s="1">
        <v>1.3067393E-2</v>
      </c>
      <c r="M1543" s="1">
        <v>8.27073E-4</v>
      </c>
      <c r="N1543" s="1">
        <v>2.395309E-3</v>
      </c>
      <c r="O1543" s="1">
        <v>8.68595E-4</v>
      </c>
      <c r="P1543" s="1">
        <v>7.97539E-4</v>
      </c>
      <c r="Q1543" s="1" t="s">
        <v>2</v>
      </c>
    </row>
    <row r="1544" spans="1:17" x14ac:dyDescent="0.3">
      <c r="A1544" s="1">
        <v>14</v>
      </c>
      <c r="B1544" s="24">
        <f t="shared" si="48"/>
        <v>0.7729166666666667</v>
      </c>
      <c r="C1544" s="23">
        <f t="shared" si="49"/>
        <v>44081</v>
      </c>
      <c r="D1544" s="23">
        <v>44081.772920000003</v>
      </c>
      <c r="E1544" s="1">
        <v>5.1440235000000001E-2</v>
      </c>
      <c r="F1544" s="1">
        <v>3.1325139999999999E-3</v>
      </c>
      <c r="G1544" s="1">
        <v>9.0737200000000004E-4</v>
      </c>
      <c r="H1544" s="1">
        <v>2.4676609999999999E-3</v>
      </c>
      <c r="I1544" s="1">
        <v>0</v>
      </c>
      <c r="J1544" s="1">
        <v>0</v>
      </c>
      <c r="K1544" s="1">
        <v>5.5553799999999995E-4</v>
      </c>
      <c r="L1544" s="1">
        <v>1.2194524E-2</v>
      </c>
      <c r="M1544" s="1">
        <v>8.27073E-4</v>
      </c>
      <c r="N1544" s="1">
        <v>1.915978E-3</v>
      </c>
      <c r="O1544" s="1">
        <v>4.3423600000000001E-4</v>
      </c>
      <c r="P1544" s="1">
        <v>7.97539E-4</v>
      </c>
      <c r="Q1544" s="1" t="s">
        <v>2</v>
      </c>
    </row>
    <row r="1545" spans="1:17" x14ac:dyDescent="0.3">
      <c r="A1545" s="1">
        <v>14</v>
      </c>
      <c r="B1545" s="24">
        <f t="shared" si="48"/>
        <v>0.77361111111111114</v>
      </c>
      <c r="C1545" s="23">
        <f t="shared" si="49"/>
        <v>44081</v>
      </c>
      <c r="D1545" s="23">
        <v>44081.773609999997</v>
      </c>
      <c r="E1545" s="1">
        <v>0</v>
      </c>
      <c r="F1545" s="1">
        <v>3.1325139999999999E-3</v>
      </c>
      <c r="G1545" s="1">
        <v>1.36125E-3</v>
      </c>
      <c r="H1545" s="1">
        <v>1.8504859999999999E-3</v>
      </c>
      <c r="I1545" s="1">
        <v>0</v>
      </c>
      <c r="J1545" s="1">
        <v>0</v>
      </c>
      <c r="K1545" s="1">
        <v>0</v>
      </c>
      <c r="L1545" s="1">
        <v>1.1321898E-2</v>
      </c>
      <c r="M1545" s="1">
        <v>8.27073E-4</v>
      </c>
      <c r="N1545" s="1">
        <v>1.915978E-3</v>
      </c>
      <c r="O1545" s="1">
        <v>8.68595E-4</v>
      </c>
      <c r="P1545" s="1">
        <v>3.9871299999999998E-4</v>
      </c>
      <c r="Q1545" s="1" t="s">
        <v>2</v>
      </c>
    </row>
    <row r="1546" spans="1:17" x14ac:dyDescent="0.3">
      <c r="A1546" s="1">
        <v>14</v>
      </c>
      <c r="B1546" s="24">
        <f t="shared" si="48"/>
        <v>0.77430555555555547</v>
      </c>
      <c r="C1546" s="23">
        <f t="shared" si="49"/>
        <v>44081</v>
      </c>
      <c r="D1546" s="23">
        <v>44081.774310000001</v>
      </c>
      <c r="E1546" s="1">
        <v>0</v>
      </c>
      <c r="F1546" s="1">
        <v>3.1325139999999999E-3</v>
      </c>
      <c r="G1546" s="1">
        <v>1.36125E-3</v>
      </c>
      <c r="H1546" s="1">
        <v>1.8504859999999999E-3</v>
      </c>
      <c r="I1546" s="1">
        <v>8.6704999999999996E-4</v>
      </c>
      <c r="J1546" s="1">
        <v>7.6346900000000002E-4</v>
      </c>
      <c r="K1546" s="1">
        <v>5.5553799999999995E-4</v>
      </c>
      <c r="L1546" s="1">
        <v>1.2194524E-2</v>
      </c>
      <c r="M1546" s="1">
        <v>8.27073E-4</v>
      </c>
      <c r="N1546" s="1">
        <v>2.395309E-3</v>
      </c>
      <c r="O1546" s="1">
        <v>4.3423600000000001E-4</v>
      </c>
      <c r="P1546" s="1">
        <v>3.9871299999999998E-4</v>
      </c>
      <c r="Q1546" s="1" t="s">
        <v>2</v>
      </c>
    </row>
    <row r="1547" spans="1:17" x14ac:dyDescent="0.3">
      <c r="A1547" s="1">
        <v>14</v>
      </c>
      <c r="B1547" s="24">
        <f t="shared" si="48"/>
        <v>0.77500000000000002</v>
      </c>
      <c r="C1547" s="23">
        <f t="shared" si="49"/>
        <v>44081</v>
      </c>
      <c r="D1547" s="23">
        <v>44081.775000000001</v>
      </c>
      <c r="E1547" s="1">
        <v>5.1440235000000001E-2</v>
      </c>
      <c r="F1547" s="1">
        <v>2.8473399999999999E-3</v>
      </c>
      <c r="G1547" s="1">
        <v>9.0737200000000004E-4</v>
      </c>
      <c r="H1547" s="1">
        <v>1.8504859999999999E-3</v>
      </c>
      <c r="I1547" s="1">
        <v>0</v>
      </c>
      <c r="J1547" s="1">
        <v>0</v>
      </c>
      <c r="K1547" s="1">
        <v>0</v>
      </c>
      <c r="L1547" s="1">
        <v>1.2194524E-2</v>
      </c>
      <c r="M1547" s="1">
        <v>8.27073E-4</v>
      </c>
      <c r="N1547" s="1">
        <v>1.915978E-3</v>
      </c>
      <c r="O1547" s="1">
        <v>4.3423600000000001E-4</v>
      </c>
      <c r="P1547" s="1">
        <v>7.97539E-4</v>
      </c>
      <c r="Q1547" s="1" t="s">
        <v>2</v>
      </c>
    </row>
    <row r="1548" spans="1:17" x14ac:dyDescent="0.3">
      <c r="A1548" s="1">
        <v>14</v>
      </c>
      <c r="B1548" s="24">
        <f t="shared" si="48"/>
        <v>0.77569444444444446</v>
      </c>
      <c r="C1548" s="23">
        <f t="shared" si="49"/>
        <v>44081</v>
      </c>
      <c r="D1548" s="23">
        <v>44081.775690000002</v>
      </c>
      <c r="E1548" s="1">
        <v>0</v>
      </c>
      <c r="F1548" s="1">
        <v>3.4177679999999998E-3</v>
      </c>
      <c r="G1548" s="1">
        <v>9.0737200000000004E-4</v>
      </c>
      <c r="H1548" s="1">
        <v>1.8504859999999999E-3</v>
      </c>
      <c r="I1548" s="1">
        <v>0</v>
      </c>
      <c r="J1548" s="1">
        <v>0</v>
      </c>
      <c r="K1548" s="1">
        <v>0</v>
      </c>
      <c r="L1548" s="1">
        <v>1.3067393E-2</v>
      </c>
      <c r="M1548" s="1">
        <v>8.27073E-4</v>
      </c>
      <c r="N1548" s="1">
        <v>1.915978E-3</v>
      </c>
      <c r="O1548" s="1">
        <v>8.68595E-4</v>
      </c>
      <c r="P1548" s="1">
        <v>3.9871299999999998E-4</v>
      </c>
      <c r="Q1548" s="1" t="s">
        <v>2</v>
      </c>
    </row>
    <row r="1549" spans="1:17" x14ac:dyDescent="0.3">
      <c r="A1549" s="1">
        <v>14</v>
      </c>
      <c r="B1549" s="24">
        <f t="shared" si="48"/>
        <v>0.77638888888888891</v>
      </c>
      <c r="C1549" s="23">
        <f t="shared" si="49"/>
        <v>44081</v>
      </c>
      <c r="D1549" s="23">
        <v>44081.776389999999</v>
      </c>
      <c r="E1549" s="1">
        <v>0</v>
      </c>
      <c r="F1549" s="1">
        <v>3.4177679999999998E-3</v>
      </c>
      <c r="G1549" s="1">
        <v>1.36125E-3</v>
      </c>
      <c r="H1549" s="1">
        <v>1.8504859999999999E-3</v>
      </c>
      <c r="I1549" s="1">
        <v>0</v>
      </c>
      <c r="J1549" s="1">
        <v>0</v>
      </c>
      <c r="K1549" s="1">
        <v>5.5553799999999995E-4</v>
      </c>
      <c r="L1549" s="1">
        <v>1.7435396999999998E-2</v>
      </c>
      <c r="M1549" s="1">
        <v>8.27073E-4</v>
      </c>
      <c r="N1549" s="1">
        <v>1.436781E-3</v>
      </c>
      <c r="O1549" s="1">
        <v>4.3423600000000001E-4</v>
      </c>
      <c r="P1549" s="1">
        <v>3.9871299999999998E-4</v>
      </c>
      <c r="Q1549" s="1" t="s">
        <v>2</v>
      </c>
    </row>
    <row r="1550" spans="1:17" x14ac:dyDescent="0.3">
      <c r="A1550" s="1">
        <v>14</v>
      </c>
      <c r="B1550" s="24">
        <f t="shared" si="48"/>
        <v>0.77708333333333324</v>
      </c>
      <c r="C1550" s="23">
        <f t="shared" si="49"/>
        <v>44081</v>
      </c>
      <c r="D1550" s="23">
        <v>44081.77708</v>
      </c>
      <c r="E1550" s="1">
        <v>5.1440235000000001E-2</v>
      </c>
      <c r="F1550" s="1">
        <v>3.7031009999999999E-3</v>
      </c>
      <c r="G1550" s="1">
        <v>9.0737200000000004E-4</v>
      </c>
      <c r="H1550" s="1">
        <v>2.4676609999999999E-3</v>
      </c>
      <c r="I1550" s="1">
        <v>8.6704999999999996E-4</v>
      </c>
      <c r="J1550" s="1">
        <v>7.6346900000000002E-4</v>
      </c>
      <c r="K1550" s="1">
        <v>0</v>
      </c>
      <c r="L1550" s="1">
        <v>1.4813863E-2</v>
      </c>
      <c r="M1550" s="1">
        <v>8.27073E-4</v>
      </c>
      <c r="N1550" s="1">
        <v>1.915978E-3</v>
      </c>
      <c r="O1550" s="1">
        <v>4.3423600000000001E-4</v>
      </c>
      <c r="P1550" s="1">
        <v>3.9871299999999998E-4</v>
      </c>
      <c r="Q1550" s="1" t="s">
        <v>2</v>
      </c>
    </row>
    <row r="1551" spans="1:17" x14ac:dyDescent="0.3">
      <c r="A1551" s="1">
        <v>14</v>
      </c>
      <c r="B1551" s="24">
        <f t="shared" si="48"/>
        <v>0.77777777777777779</v>
      </c>
      <c r="C1551" s="23">
        <f t="shared" si="49"/>
        <v>44081</v>
      </c>
      <c r="D1551" s="23">
        <v>44081.777779999997</v>
      </c>
      <c r="E1551" s="1">
        <v>0</v>
      </c>
      <c r="F1551" s="1">
        <v>3.7031009999999999E-3</v>
      </c>
      <c r="G1551" s="1">
        <v>9.0737200000000004E-4</v>
      </c>
      <c r="H1551" s="1">
        <v>1.8504859999999999E-3</v>
      </c>
      <c r="I1551" s="1">
        <v>0</v>
      </c>
      <c r="J1551" s="1">
        <v>0</v>
      </c>
      <c r="K1551" s="1">
        <v>0</v>
      </c>
      <c r="L1551" s="1">
        <v>1.3940506E-2</v>
      </c>
      <c r="M1551" s="1">
        <v>8.27073E-4</v>
      </c>
      <c r="N1551" s="1">
        <v>1.436781E-3</v>
      </c>
      <c r="O1551" s="1">
        <v>8.68595E-4</v>
      </c>
      <c r="P1551" s="1">
        <v>7.97539E-4</v>
      </c>
      <c r="Q1551" s="1" t="s">
        <v>2</v>
      </c>
    </row>
    <row r="1552" spans="1:17" x14ac:dyDescent="0.3">
      <c r="A1552" s="1">
        <v>14</v>
      </c>
      <c r="B1552" s="24">
        <f t="shared" si="48"/>
        <v>0.77847222222222223</v>
      </c>
      <c r="C1552" s="23">
        <f t="shared" si="49"/>
        <v>44081</v>
      </c>
      <c r="D1552" s="23">
        <v>44081.778469999997</v>
      </c>
      <c r="E1552" s="1">
        <v>5.1440235000000001E-2</v>
      </c>
      <c r="F1552" s="1">
        <v>3.7031009999999999E-3</v>
      </c>
      <c r="G1552" s="1">
        <v>9.0737200000000004E-4</v>
      </c>
      <c r="H1552" s="1">
        <v>1.8504859999999999E-3</v>
      </c>
      <c r="I1552" s="1">
        <v>0</v>
      </c>
      <c r="J1552" s="1">
        <v>0</v>
      </c>
      <c r="K1552" s="1">
        <v>5.5553799999999995E-4</v>
      </c>
      <c r="L1552" s="1">
        <v>1.3940506E-2</v>
      </c>
      <c r="M1552" s="1">
        <v>8.27073E-4</v>
      </c>
      <c r="N1552" s="1">
        <v>1.915978E-3</v>
      </c>
      <c r="O1552" s="1">
        <v>4.3423600000000001E-4</v>
      </c>
      <c r="P1552" s="1">
        <v>3.9871299999999998E-4</v>
      </c>
      <c r="Q1552" s="1" t="s">
        <v>2</v>
      </c>
    </row>
    <row r="1553" spans="1:17" x14ac:dyDescent="0.3">
      <c r="A1553" s="1">
        <v>14</v>
      </c>
      <c r="B1553" s="24">
        <f t="shared" si="48"/>
        <v>0.77916666666666667</v>
      </c>
      <c r="C1553" s="23">
        <f t="shared" si="49"/>
        <v>44081</v>
      </c>
      <c r="D1553" s="23">
        <v>44081.779170000002</v>
      </c>
      <c r="E1553" s="1">
        <v>0</v>
      </c>
      <c r="F1553" s="1">
        <v>3.7031009999999999E-3</v>
      </c>
      <c r="G1553" s="1">
        <v>1.36125E-3</v>
      </c>
      <c r="H1553" s="1">
        <v>2.4676609999999999E-3</v>
      </c>
      <c r="I1553" s="1">
        <v>8.6704999999999996E-4</v>
      </c>
      <c r="J1553" s="1">
        <v>0</v>
      </c>
      <c r="K1553" s="1">
        <v>0</v>
      </c>
      <c r="L1553" s="1">
        <v>1.5687464000000002E-2</v>
      </c>
      <c r="M1553" s="1">
        <v>8.27073E-4</v>
      </c>
      <c r="N1553" s="1">
        <v>1.915978E-3</v>
      </c>
      <c r="O1553" s="1">
        <v>4.3423600000000001E-4</v>
      </c>
      <c r="P1553" s="1">
        <v>3.9871299999999998E-4</v>
      </c>
      <c r="Q1553" s="1" t="s">
        <v>2</v>
      </c>
    </row>
    <row r="1554" spans="1:17" x14ac:dyDescent="0.3">
      <c r="A1554" s="1">
        <v>14</v>
      </c>
      <c r="B1554" s="24">
        <f t="shared" si="48"/>
        <v>0.77986111111111101</v>
      </c>
      <c r="C1554" s="23">
        <f t="shared" si="49"/>
        <v>44081</v>
      </c>
      <c r="D1554" s="23">
        <v>44081.779860000002</v>
      </c>
      <c r="E1554" s="1">
        <v>5.1440235000000001E-2</v>
      </c>
      <c r="F1554" s="1">
        <v>4.2740069999999998E-3</v>
      </c>
      <c r="G1554" s="1">
        <v>9.0737200000000004E-4</v>
      </c>
      <c r="H1554" s="1">
        <v>2.4676609999999999E-3</v>
      </c>
      <c r="I1554" s="1">
        <v>0</v>
      </c>
      <c r="J1554" s="1">
        <v>7.6346900000000002E-4</v>
      </c>
      <c r="K1554" s="1">
        <v>0</v>
      </c>
      <c r="L1554" s="1">
        <v>1.6561309E-2</v>
      </c>
      <c r="M1554" s="1">
        <v>8.27073E-4</v>
      </c>
      <c r="N1554" s="1">
        <v>1.436781E-3</v>
      </c>
      <c r="O1554" s="1">
        <v>8.68595E-4</v>
      </c>
      <c r="P1554" s="1">
        <v>7.97539E-4</v>
      </c>
      <c r="Q1554" s="1" t="s">
        <v>2</v>
      </c>
    </row>
    <row r="1555" spans="1:17" x14ac:dyDescent="0.3">
      <c r="A1555" s="1">
        <v>14</v>
      </c>
      <c r="B1555" s="24">
        <f t="shared" si="48"/>
        <v>0.78055555555555556</v>
      </c>
      <c r="C1555" s="23">
        <f t="shared" si="49"/>
        <v>44081</v>
      </c>
      <c r="D1555" s="23">
        <v>44081.780559999999</v>
      </c>
      <c r="E1555" s="1">
        <v>0</v>
      </c>
      <c r="F1555" s="1">
        <v>5.1309650000000004E-3</v>
      </c>
      <c r="G1555" s="1">
        <v>9.0737200000000004E-4</v>
      </c>
      <c r="H1555" s="1">
        <v>2.4676609999999999E-3</v>
      </c>
      <c r="I1555" s="1">
        <v>0</v>
      </c>
      <c r="J1555" s="1">
        <v>0</v>
      </c>
      <c r="K1555" s="1">
        <v>5.5553799999999995E-4</v>
      </c>
      <c r="L1555" s="1">
        <v>2.0059124000000001E-2</v>
      </c>
      <c r="M1555" s="1">
        <v>8.27073E-4</v>
      </c>
      <c r="N1555" s="1">
        <v>1.915978E-3</v>
      </c>
      <c r="O1555" s="1">
        <v>4.3423600000000001E-4</v>
      </c>
      <c r="P1555" s="1">
        <v>1.196477E-3</v>
      </c>
      <c r="Q1555" s="1" t="s">
        <v>2</v>
      </c>
    </row>
    <row r="1556" spans="1:17" x14ac:dyDescent="0.3">
      <c r="A1556" s="1">
        <v>14</v>
      </c>
      <c r="B1556" s="24">
        <f t="shared" si="48"/>
        <v>0.78125</v>
      </c>
      <c r="C1556" s="23">
        <f t="shared" si="49"/>
        <v>44081</v>
      </c>
      <c r="D1556" s="23">
        <v>44081.78125</v>
      </c>
      <c r="E1556" s="1">
        <v>5.1440235000000001E-2</v>
      </c>
      <c r="F1556" s="1">
        <v>6.2746920000000001E-3</v>
      </c>
      <c r="G1556" s="1">
        <v>9.0737200000000004E-4</v>
      </c>
      <c r="H1556" s="1">
        <v>3.08501E-3</v>
      </c>
      <c r="I1556" s="1">
        <v>8.6704999999999996E-4</v>
      </c>
      <c r="J1556" s="1">
        <v>0</v>
      </c>
      <c r="K1556" s="1">
        <v>0</v>
      </c>
      <c r="L1556" s="1">
        <v>2.1809492999999999E-2</v>
      </c>
      <c r="M1556" s="1">
        <v>8.27073E-4</v>
      </c>
      <c r="N1556" s="1">
        <v>1.436781E-3</v>
      </c>
      <c r="O1556" s="1">
        <v>8.68595E-4</v>
      </c>
      <c r="P1556" s="1">
        <v>1.595527E-3</v>
      </c>
      <c r="Q1556" s="1" t="s">
        <v>2</v>
      </c>
    </row>
    <row r="1557" spans="1:17" x14ac:dyDescent="0.3">
      <c r="A1557" s="1">
        <v>14</v>
      </c>
      <c r="B1557" s="24">
        <f t="shared" si="48"/>
        <v>0.78194444444444444</v>
      </c>
      <c r="C1557" s="23">
        <f t="shared" si="49"/>
        <v>44081</v>
      </c>
      <c r="D1557" s="23">
        <v>44081.781940000001</v>
      </c>
      <c r="E1557" s="1">
        <v>5.1440235000000001E-2</v>
      </c>
      <c r="F1557" s="1">
        <v>6.560822E-3</v>
      </c>
      <c r="G1557" s="1">
        <v>9.0737200000000004E-4</v>
      </c>
      <c r="H1557" s="1">
        <v>3.702533E-3</v>
      </c>
      <c r="I1557" s="1">
        <v>0</v>
      </c>
      <c r="J1557" s="1">
        <v>0</v>
      </c>
      <c r="K1557" s="1">
        <v>5.5553799999999995E-4</v>
      </c>
      <c r="L1557" s="1">
        <v>3.7606553000000001E-2</v>
      </c>
      <c r="M1557" s="1">
        <v>8.27073E-4</v>
      </c>
      <c r="N1557" s="1">
        <v>1.915978E-3</v>
      </c>
      <c r="O1557" s="1">
        <v>4.3423600000000001E-4</v>
      </c>
      <c r="P1557" s="1">
        <v>1.994689E-3</v>
      </c>
      <c r="Q1557" s="1" t="s">
        <v>2</v>
      </c>
    </row>
    <row r="1558" spans="1:17" x14ac:dyDescent="0.3">
      <c r="A1558" s="1">
        <v>14</v>
      </c>
      <c r="B1558" s="24">
        <f t="shared" si="48"/>
        <v>0.78263888888888899</v>
      </c>
      <c r="C1558" s="23">
        <f t="shared" si="49"/>
        <v>44081</v>
      </c>
      <c r="D1558" s="23">
        <v>44081.782639999998</v>
      </c>
      <c r="E1558" s="1">
        <v>0</v>
      </c>
      <c r="F1558" s="1">
        <v>7.706142E-3</v>
      </c>
      <c r="G1558" s="1">
        <v>1.36125E-3</v>
      </c>
      <c r="H1558" s="1">
        <v>3.702533E-3</v>
      </c>
      <c r="I1558" s="1">
        <v>8.6704999999999996E-4</v>
      </c>
      <c r="J1558" s="1">
        <v>0</v>
      </c>
      <c r="K1558" s="1">
        <v>0</v>
      </c>
      <c r="L1558" s="1">
        <v>3.6726875999999999E-2</v>
      </c>
      <c r="M1558" s="1">
        <v>8.27073E-4</v>
      </c>
      <c r="N1558" s="1">
        <v>2.395309E-3</v>
      </c>
      <c r="O1558" s="1">
        <v>8.68595E-4</v>
      </c>
      <c r="P1558" s="1">
        <v>2.3939640000000002E-3</v>
      </c>
      <c r="Q1558" s="1" t="s">
        <v>2</v>
      </c>
    </row>
    <row r="1559" spans="1:17" x14ac:dyDescent="0.3">
      <c r="A1559" s="1">
        <v>14</v>
      </c>
      <c r="B1559" s="24">
        <f t="shared" si="48"/>
        <v>0.78333333333333333</v>
      </c>
      <c r="C1559" s="23">
        <f t="shared" si="49"/>
        <v>44081</v>
      </c>
      <c r="D1559" s="23">
        <v>44081.783329999998</v>
      </c>
      <c r="E1559" s="1">
        <v>5.1440235000000001E-2</v>
      </c>
      <c r="F1559" s="1">
        <v>7.9926700000000003E-3</v>
      </c>
      <c r="G1559" s="1">
        <v>1.36125E-3</v>
      </c>
      <c r="H1559" s="1">
        <v>4.9380980000000001E-3</v>
      </c>
      <c r="I1559" s="1">
        <v>0</v>
      </c>
      <c r="J1559" s="1">
        <v>7.6346900000000002E-4</v>
      </c>
      <c r="K1559" s="1">
        <v>0</v>
      </c>
      <c r="L1559" s="1">
        <v>3.3210591999999997E-2</v>
      </c>
      <c r="M1559" s="1">
        <v>8.27073E-4</v>
      </c>
      <c r="N1559" s="1">
        <v>2.395309E-3</v>
      </c>
      <c r="O1559" s="1">
        <v>8.68595E-4</v>
      </c>
      <c r="P1559" s="1">
        <v>2.79335E-3</v>
      </c>
      <c r="Q1559" s="1" t="s">
        <v>2</v>
      </c>
    </row>
    <row r="1560" spans="1:17" x14ac:dyDescent="0.3">
      <c r="A1560" s="1">
        <v>14</v>
      </c>
      <c r="B1560" s="24">
        <f t="shared" si="48"/>
        <v>0.78402777777777777</v>
      </c>
      <c r="C1560" s="23">
        <f t="shared" si="49"/>
        <v>44081</v>
      </c>
      <c r="D1560" s="23">
        <v>44081.784030000003</v>
      </c>
      <c r="E1560" s="1">
        <v>5.1440235000000001E-2</v>
      </c>
      <c r="F1560" s="1">
        <v>9.1395799999999996E-3</v>
      </c>
      <c r="G1560" s="1">
        <v>9.0737200000000004E-4</v>
      </c>
      <c r="H1560" s="1">
        <v>5.5561409999999997E-3</v>
      </c>
      <c r="I1560" s="1">
        <v>0</v>
      </c>
      <c r="J1560" s="1">
        <v>0</v>
      </c>
      <c r="K1560" s="1">
        <v>5.5553799999999995E-4</v>
      </c>
      <c r="L1560" s="1">
        <v>4.0247036E-2</v>
      </c>
      <c r="M1560" s="1">
        <v>1.6543790000000001E-3</v>
      </c>
      <c r="N1560" s="1">
        <v>2.874775E-3</v>
      </c>
      <c r="O1560" s="1">
        <v>8.68595E-4</v>
      </c>
      <c r="P1560" s="1">
        <v>3.5924590000000001E-3</v>
      </c>
      <c r="Q1560" s="1" t="s">
        <v>2</v>
      </c>
    </row>
    <row r="1561" spans="1:17" x14ac:dyDescent="0.3">
      <c r="A1561" s="1">
        <v>14</v>
      </c>
      <c r="B1561" s="24">
        <f t="shared" si="48"/>
        <v>0.78472222222222221</v>
      </c>
      <c r="C1561" s="23">
        <f t="shared" si="49"/>
        <v>44081</v>
      </c>
      <c r="D1561" s="23">
        <v>44081.784720000003</v>
      </c>
      <c r="E1561" s="1">
        <v>0</v>
      </c>
      <c r="F1561" s="1">
        <v>1.0287760999999999E-2</v>
      </c>
      <c r="G1561" s="1">
        <v>1.815255E-3</v>
      </c>
      <c r="H1561" s="1">
        <v>6.7927459999999997E-3</v>
      </c>
      <c r="I1561" s="1">
        <v>8.6704999999999996E-4</v>
      </c>
      <c r="J1561" s="1">
        <v>0</v>
      </c>
      <c r="K1561" s="1">
        <v>0</v>
      </c>
      <c r="L1561" s="1">
        <v>4.6416635999999997E-2</v>
      </c>
      <c r="M1561" s="1">
        <v>1.6543790000000001E-3</v>
      </c>
      <c r="N1561" s="1">
        <v>3.8341109999999999E-3</v>
      </c>
      <c r="O1561" s="1">
        <v>8.68595E-4</v>
      </c>
      <c r="P1561" s="1">
        <v>3.5924590000000001E-3</v>
      </c>
      <c r="Q1561" s="1" t="s">
        <v>2</v>
      </c>
    </row>
    <row r="1562" spans="1:17" x14ac:dyDescent="0.3">
      <c r="A1562" s="1">
        <v>14</v>
      </c>
      <c r="B1562" s="24">
        <f t="shared" si="48"/>
        <v>0.78541666666666676</v>
      </c>
      <c r="C1562" s="23">
        <f t="shared" si="49"/>
        <v>44081</v>
      </c>
      <c r="D1562" s="23">
        <v>44081.78542</v>
      </c>
      <c r="E1562" s="1">
        <v>0.102880471</v>
      </c>
      <c r="F1562" s="1">
        <v>8.8527329999999998E-3</v>
      </c>
      <c r="G1562" s="1">
        <v>1.815255E-3</v>
      </c>
      <c r="H1562" s="1">
        <v>8.0300440000000001E-3</v>
      </c>
      <c r="I1562" s="1">
        <v>0</v>
      </c>
      <c r="J1562" s="1">
        <v>0</v>
      </c>
      <c r="K1562" s="1">
        <v>0</v>
      </c>
      <c r="L1562" s="1">
        <v>4.6416635999999997E-2</v>
      </c>
      <c r="M1562" s="1">
        <v>8.27073E-4</v>
      </c>
      <c r="N1562" s="1">
        <v>5.2741239999999998E-3</v>
      </c>
      <c r="O1562" s="1">
        <v>8.68595E-4</v>
      </c>
      <c r="P1562" s="1">
        <v>3.5924590000000001E-3</v>
      </c>
      <c r="Q1562" s="1" t="s">
        <v>2</v>
      </c>
    </row>
    <row r="1563" spans="1:17" x14ac:dyDescent="0.3">
      <c r="A1563" s="1">
        <v>14</v>
      </c>
      <c r="B1563" s="24">
        <f t="shared" si="48"/>
        <v>0.78611111111111109</v>
      </c>
      <c r="C1563" s="23">
        <f t="shared" si="49"/>
        <v>44081</v>
      </c>
      <c r="D1563" s="23">
        <v>44081.786110000001</v>
      </c>
      <c r="E1563" s="1">
        <v>0</v>
      </c>
      <c r="F1563" s="1">
        <v>8.5659659999999995E-3</v>
      </c>
      <c r="G1563" s="1">
        <v>2.7236489999999999E-3</v>
      </c>
      <c r="H1563" s="1">
        <v>8.6489519999999997E-3</v>
      </c>
      <c r="I1563" s="1">
        <v>8.6704999999999996E-4</v>
      </c>
      <c r="J1563" s="1">
        <v>0</v>
      </c>
      <c r="K1563" s="1">
        <v>5.5553799999999995E-4</v>
      </c>
      <c r="L1563" s="1">
        <v>3.6726875999999999E-2</v>
      </c>
      <c r="M1563" s="1">
        <v>1.6543790000000001E-3</v>
      </c>
      <c r="N1563" s="1">
        <v>5.7543969999999996E-3</v>
      </c>
      <c r="O1563" s="1">
        <v>8.68595E-4</v>
      </c>
      <c r="P1563" s="1">
        <v>4.3920169999999998E-3</v>
      </c>
      <c r="Q1563" s="1" t="s">
        <v>2</v>
      </c>
    </row>
    <row r="1564" spans="1:17" x14ac:dyDescent="0.3">
      <c r="A1564" s="1">
        <v>14</v>
      </c>
      <c r="B1564" s="24">
        <f t="shared" si="48"/>
        <v>0.78680555555555554</v>
      </c>
      <c r="C1564" s="23">
        <f t="shared" si="49"/>
        <v>44081</v>
      </c>
      <c r="D1564" s="23">
        <v>44081.786809999998</v>
      </c>
      <c r="E1564" s="1">
        <v>0</v>
      </c>
      <c r="F1564" s="1">
        <v>8.2792779999999993E-3</v>
      </c>
      <c r="G1564" s="1">
        <v>2.7236489999999999E-3</v>
      </c>
      <c r="H1564" s="1">
        <v>9.2680339999999996E-3</v>
      </c>
      <c r="I1564" s="1">
        <v>0</v>
      </c>
      <c r="J1564" s="1">
        <v>7.6346900000000002E-4</v>
      </c>
      <c r="K1564" s="1">
        <v>0</v>
      </c>
      <c r="L1564" s="1">
        <v>3.1453904999999997E-2</v>
      </c>
      <c r="M1564" s="1">
        <v>1.6543790000000001E-3</v>
      </c>
      <c r="N1564" s="1">
        <v>6.234804E-3</v>
      </c>
      <c r="O1564" s="1">
        <v>8.68595E-4</v>
      </c>
      <c r="P1564" s="1">
        <v>4.7919629999999998E-3</v>
      </c>
      <c r="Q1564" s="1" t="s">
        <v>2</v>
      </c>
    </row>
    <row r="1565" spans="1:17" x14ac:dyDescent="0.3">
      <c r="A1565" s="1">
        <v>14</v>
      </c>
      <c r="B1565" s="24">
        <f t="shared" si="48"/>
        <v>0.78749999999999998</v>
      </c>
      <c r="C1565" s="23">
        <f t="shared" si="49"/>
        <v>44081</v>
      </c>
      <c r="D1565" s="23">
        <v>44081.787499999999</v>
      </c>
      <c r="E1565" s="1">
        <v>0.102880471</v>
      </c>
      <c r="F1565" s="1">
        <v>8.2792779999999993E-3</v>
      </c>
      <c r="G1565" s="1">
        <v>4.0871950000000001E-3</v>
      </c>
      <c r="H1565" s="1">
        <v>9.2680339999999996E-3</v>
      </c>
      <c r="I1565" s="1">
        <v>8.6704999999999996E-4</v>
      </c>
      <c r="J1565" s="1">
        <v>0</v>
      </c>
      <c r="K1565" s="1">
        <v>5.5553799999999995E-4</v>
      </c>
      <c r="L1565" s="1">
        <v>2.7943444000000001E-2</v>
      </c>
      <c r="M1565" s="1">
        <v>2.4819180000000001E-3</v>
      </c>
      <c r="N1565" s="1">
        <v>6.7153459999999996E-3</v>
      </c>
      <c r="O1565" s="1">
        <v>1.3030749999999999E-3</v>
      </c>
      <c r="P1565" s="1">
        <v>4.7919629999999998E-3</v>
      </c>
      <c r="Q1565" s="1" t="s">
        <v>2</v>
      </c>
    </row>
    <row r="1566" spans="1:17" x14ac:dyDescent="0.3">
      <c r="A1566" s="1">
        <v>14</v>
      </c>
      <c r="B1566" s="24">
        <f t="shared" si="48"/>
        <v>0.78819444444444453</v>
      </c>
      <c r="C1566" s="23">
        <f t="shared" si="49"/>
        <v>44081</v>
      </c>
      <c r="D1566" s="23">
        <v>44081.788189999999</v>
      </c>
      <c r="E1566" s="1">
        <v>0</v>
      </c>
      <c r="F1566" s="1">
        <v>8.8527329999999998E-3</v>
      </c>
      <c r="G1566" s="1">
        <v>4.0871950000000001E-3</v>
      </c>
      <c r="H1566" s="1">
        <v>8.0300440000000001E-3</v>
      </c>
      <c r="I1566" s="1">
        <v>8.6704999999999996E-4</v>
      </c>
      <c r="J1566" s="1">
        <v>0</v>
      </c>
      <c r="K1566" s="1">
        <v>0</v>
      </c>
      <c r="L1566" s="1">
        <v>3.1453904999999997E-2</v>
      </c>
      <c r="M1566" s="1">
        <v>1.6543790000000001E-3</v>
      </c>
      <c r="N1566" s="1">
        <v>6.7153459999999996E-3</v>
      </c>
      <c r="O1566" s="1">
        <v>8.68595E-4</v>
      </c>
      <c r="P1566" s="1">
        <v>5.1920220000000001E-3</v>
      </c>
      <c r="Q1566" s="1" t="s">
        <v>2</v>
      </c>
    </row>
    <row r="1567" spans="1:17" x14ac:dyDescent="0.3">
      <c r="A1567" s="1">
        <v>14</v>
      </c>
      <c r="B1567" s="24">
        <f t="shared" si="48"/>
        <v>0.78888888888888886</v>
      </c>
      <c r="C1567" s="23">
        <f t="shared" si="49"/>
        <v>44081</v>
      </c>
      <c r="D1567" s="23">
        <v>44081.788890000003</v>
      </c>
      <c r="E1567" s="1">
        <v>5.1440235000000001E-2</v>
      </c>
      <c r="F1567" s="1">
        <v>1.0000597E-2</v>
      </c>
      <c r="G1567" s="1">
        <v>3.6325519999999998E-3</v>
      </c>
      <c r="H1567" s="1">
        <v>8.0300440000000001E-3</v>
      </c>
      <c r="I1567" s="1">
        <v>0</v>
      </c>
      <c r="J1567" s="1">
        <v>0</v>
      </c>
      <c r="K1567" s="1">
        <v>5.5553799999999995E-4</v>
      </c>
      <c r="L1567" s="1">
        <v>3.0575926E-2</v>
      </c>
      <c r="M1567" s="1">
        <v>2.4819180000000001E-3</v>
      </c>
      <c r="N1567" s="1">
        <v>6.7153459999999996E-3</v>
      </c>
      <c r="O1567" s="1">
        <v>1.3030749999999999E-3</v>
      </c>
      <c r="P1567" s="1">
        <v>4.7919629999999998E-3</v>
      </c>
      <c r="Q1567" s="1" t="s">
        <v>2</v>
      </c>
    </row>
    <row r="1568" spans="1:17" x14ac:dyDescent="0.3">
      <c r="A1568" s="1">
        <v>14</v>
      </c>
      <c r="B1568" s="24">
        <f t="shared" si="48"/>
        <v>0.7895833333333333</v>
      </c>
      <c r="C1568" s="23">
        <f t="shared" si="49"/>
        <v>44081</v>
      </c>
      <c r="D1568" s="23">
        <v>44081.789579999997</v>
      </c>
      <c r="E1568" s="1">
        <v>0</v>
      </c>
      <c r="F1568" s="1">
        <v>9.7135120000000005E-3</v>
      </c>
      <c r="G1568" s="1">
        <v>3.6325519999999998E-3</v>
      </c>
      <c r="H1568" s="1">
        <v>8.0300440000000001E-3</v>
      </c>
      <c r="I1568" s="1">
        <v>8.6704999999999996E-4</v>
      </c>
      <c r="J1568" s="1">
        <v>0</v>
      </c>
      <c r="K1568" s="1">
        <v>5.5553799999999995E-4</v>
      </c>
      <c r="L1568" s="1">
        <v>3.3210591999999997E-2</v>
      </c>
      <c r="M1568" s="1">
        <v>1.6543790000000001E-3</v>
      </c>
      <c r="N1568" s="1">
        <v>6.7153459999999996E-3</v>
      </c>
      <c r="O1568" s="1">
        <v>8.68595E-4</v>
      </c>
      <c r="P1568" s="1">
        <v>4.7919629999999998E-3</v>
      </c>
      <c r="Q1568" s="1" t="s">
        <v>2</v>
      </c>
    </row>
    <row r="1569" spans="1:17" x14ac:dyDescent="0.3">
      <c r="A1569" s="1">
        <v>14</v>
      </c>
      <c r="B1569" s="24">
        <f t="shared" si="48"/>
        <v>0.79027777777777775</v>
      </c>
      <c r="C1569" s="23">
        <f t="shared" si="49"/>
        <v>44081</v>
      </c>
      <c r="D1569" s="23">
        <v>44081.790280000001</v>
      </c>
      <c r="E1569" s="1">
        <v>0</v>
      </c>
      <c r="F1569" s="1">
        <v>9.1395799999999996E-3</v>
      </c>
      <c r="G1569" s="1">
        <v>3.6325519999999998E-3</v>
      </c>
      <c r="H1569" s="1">
        <v>8.0300440000000001E-3</v>
      </c>
      <c r="I1569" s="1">
        <v>0</v>
      </c>
      <c r="J1569" s="1">
        <v>7.6346900000000002E-4</v>
      </c>
      <c r="K1569" s="1">
        <v>5.5553799999999995E-4</v>
      </c>
      <c r="L1569" s="1">
        <v>2.5313149E-2</v>
      </c>
      <c r="M1569" s="1">
        <v>2.4819180000000001E-3</v>
      </c>
      <c r="N1569" s="1">
        <v>7.1960230000000002E-3</v>
      </c>
      <c r="O1569" s="1">
        <v>1.3030749999999999E-3</v>
      </c>
      <c r="P1569" s="1">
        <v>5.1920220000000001E-3</v>
      </c>
      <c r="Q1569" s="1" t="s">
        <v>2</v>
      </c>
    </row>
    <row r="1570" spans="1:17" x14ac:dyDescent="0.3">
      <c r="A1570" s="1">
        <v>14</v>
      </c>
      <c r="B1570" s="24">
        <f t="shared" si="48"/>
        <v>0.7909722222222223</v>
      </c>
      <c r="C1570" s="23">
        <f t="shared" si="49"/>
        <v>44081</v>
      </c>
      <c r="D1570" s="23">
        <v>44081.790970000002</v>
      </c>
      <c r="E1570" s="1">
        <v>5.1440235000000001E-2</v>
      </c>
      <c r="F1570" s="1">
        <v>7.1333229999999996E-3</v>
      </c>
      <c r="G1570" s="1">
        <v>3.6325519999999998E-3</v>
      </c>
      <c r="H1570" s="1">
        <v>8.0300440000000001E-3</v>
      </c>
      <c r="I1570" s="1">
        <v>8.6704999999999996E-4</v>
      </c>
      <c r="J1570" s="1">
        <v>0</v>
      </c>
      <c r="K1570" s="1">
        <v>1.111232E-3</v>
      </c>
      <c r="L1570" s="1">
        <v>2.8820695E-2</v>
      </c>
      <c r="M1570" s="1">
        <v>2.4819180000000001E-3</v>
      </c>
      <c r="N1570" s="1">
        <v>6.7153459999999996E-3</v>
      </c>
      <c r="O1570" s="1">
        <v>8.68595E-4</v>
      </c>
      <c r="P1570" s="1">
        <v>5.1920220000000001E-3</v>
      </c>
      <c r="Q1570" s="1" t="s">
        <v>2</v>
      </c>
    </row>
    <row r="1571" spans="1:17" x14ac:dyDescent="0.3">
      <c r="A1571" s="1">
        <v>14</v>
      </c>
      <c r="B1571" s="24">
        <f t="shared" si="48"/>
        <v>0.79166666666666663</v>
      </c>
      <c r="C1571" s="23">
        <f t="shared" si="49"/>
        <v>44081</v>
      </c>
      <c r="D1571" s="23">
        <v>44081.791669999999</v>
      </c>
      <c r="E1571" s="1">
        <v>5.1440235000000001E-2</v>
      </c>
      <c r="F1571" s="1">
        <v>6.2746920000000001E-3</v>
      </c>
      <c r="G1571" s="1">
        <v>4.5419659999999997E-3</v>
      </c>
      <c r="H1571" s="1">
        <v>6.7927459999999997E-3</v>
      </c>
      <c r="I1571" s="1">
        <v>8.6704999999999996E-4</v>
      </c>
      <c r="J1571" s="1">
        <v>0</v>
      </c>
      <c r="K1571" s="1">
        <v>5.5553799999999995E-4</v>
      </c>
      <c r="L1571" s="1">
        <v>2.8820695E-2</v>
      </c>
      <c r="M1571" s="1">
        <v>2.4819180000000001E-3</v>
      </c>
      <c r="N1571" s="1">
        <v>6.7153459999999996E-3</v>
      </c>
      <c r="O1571" s="1">
        <v>8.68595E-4</v>
      </c>
      <c r="P1571" s="1">
        <v>5.5921920000000002E-3</v>
      </c>
      <c r="Q1571" s="1" t="s">
        <v>2</v>
      </c>
    </row>
    <row r="1572" spans="1:17" x14ac:dyDescent="0.3">
      <c r="A1572" s="1">
        <v>14</v>
      </c>
      <c r="B1572" s="24">
        <f t="shared" si="48"/>
        <v>0.79236111111111107</v>
      </c>
      <c r="C1572" s="23">
        <f t="shared" si="49"/>
        <v>44081</v>
      </c>
      <c r="D1572" s="23">
        <v>44081.792359999999</v>
      </c>
      <c r="E1572" s="1">
        <v>0</v>
      </c>
      <c r="F1572" s="1">
        <v>5.9886399999999999E-3</v>
      </c>
      <c r="G1572" s="1">
        <v>3.6325519999999998E-3</v>
      </c>
      <c r="H1572" s="1">
        <v>6.7927459999999997E-3</v>
      </c>
      <c r="I1572" s="1">
        <v>0</v>
      </c>
      <c r="J1572" s="1">
        <v>7.6346900000000002E-4</v>
      </c>
      <c r="K1572" s="1">
        <v>5.5553799999999995E-4</v>
      </c>
      <c r="L1572" s="1">
        <v>1.9184304999999999E-2</v>
      </c>
      <c r="M1572" s="1">
        <v>2.4819180000000001E-3</v>
      </c>
      <c r="N1572" s="1">
        <v>6.7153459999999996E-3</v>
      </c>
      <c r="O1572" s="1">
        <v>1.3030749999999999E-3</v>
      </c>
      <c r="P1572" s="1">
        <v>4.7919629999999998E-3</v>
      </c>
      <c r="Q1572" s="1" t="s">
        <v>2</v>
      </c>
    </row>
    <row r="1573" spans="1:17" x14ac:dyDescent="0.3">
      <c r="A1573" s="1">
        <v>14</v>
      </c>
      <c r="B1573" s="24">
        <f t="shared" si="48"/>
        <v>0.79305555555555562</v>
      </c>
      <c r="C1573" s="23">
        <f t="shared" si="49"/>
        <v>44081</v>
      </c>
      <c r="D1573" s="23">
        <v>44081.793060000004</v>
      </c>
      <c r="E1573" s="1">
        <v>0</v>
      </c>
      <c r="F1573" s="1">
        <v>6.560822E-3</v>
      </c>
      <c r="G1573" s="1">
        <v>4.0871950000000001E-3</v>
      </c>
      <c r="H1573" s="1">
        <v>6.7927459999999997E-3</v>
      </c>
      <c r="I1573" s="1">
        <v>8.6704999999999996E-4</v>
      </c>
      <c r="J1573" s="1">
        <v>0</v>
      </c>
      <c r="K1573" s="1">
        <v>1.111232E-3</v>
      </c>
      <c r="L1573" s="1">
        <v>1.6561309E-2</v>
      </c>
      <c r="M1573" s="1">
        <v>2.4819180000000001E-3</v>
      </c>
      <c r="N1573" s="1">
        <v>6.7153459999999996E-3</v>
      </c>
      <c r="O1573" s="1">
        <v>8.68595E-4</v>
      </c>
      <c r="P1573" s="1">
        <v>3.9921820000000004E-3</v>
      </c>
      <c r="Q1573" s="1" t="s">
        <v>2</v>
      </c>
    </row>
    <row r="1574" spans="1:17" x14ac:dyDescent="0.3">
      <c r="A1574" s="1">
        <v>14</v>
      </c>
      <c r="B1574" s="24">
        <f t="shared" si="48"/>
        <v>0.79375000000000007</v>
      </c>
      <c r="C1574" s="23">
        <f t="shared" si="49"/>
        <v>44081</v>
      </c>
      <c r="D1574" s="23">
        <v>44081.793749999997</v>
      </c>
      <c r="E1574" s="1">
        <v>5.1440235000000001E-2</v>
      </c>
      <c r="F1574" s="1">
        <v>6.560822E-3</v>
      </c>
      <c r="G1574" s="1">
        <v>3.6325519999999998E-3</v>
      </c>
      <c r="H1574" s="1">
        <v>6.1743570000000001E-3</v>
      </c>
      <c r="I1574" s="1">
        <v>0</v>
      </c>
      <c r="J1574" s="1">
        <v>7.6346900000000002E-4</v>
      </c>
      <c r="K1574" s="1">
        <v>5.5553799999999995E-4</v>
      </c>
      <c r="L1574" s="1">
        <v>1.8309729E-2</v>
      </c>
      <c r="M1574" s="1">
        <v>2.4819180000000001E-3</v>
      </c>
      <c r="N1574" s="1">
        <v>6.234804E-3</v>
      </c>
      <c r="O1574" s="1">
        <v>8.68595E-4</v>
      </c>
      <c r="P1574" s="1">
        <v>3.9921820000000004E-3</v>
      </c>
      <c r="Q1574" s="1" t="s">
        <v>2</v>
      </c>
    </row>
    <row r="1575" spans="1:17" x14ac:dyDescent="0.3">
      <c r="A1575" s="1">
        <v>14</v>
      </c>
      <c r="B1575" s="24">
        <f t="shared" si="48"/>
        <v>0.7944444444444444</v>
      </c>
      <c r="C1575" s="23">
        <f t="shared" si="49"/>
        <v>44081</v>
      </c>
      <c r="D1575" s="23">
        <v>44081.794439999998</v>
      </c>
      <c r="E1575" s="1">
        <v>0</v>
      </c>
      <c r="F1575" s="1">
        <v>7.4196920000000003E-3</v>
      </c>
      <c r="G1575" s="1">
        <v>3.6325519999999998E-3</v>
      </c>
      <c r="H1575" s="1">
        <v>6.1743570000000001E-3</v>
      </c>
      <c r="I1575" s="1">
        <v>8.6704999999999996E-4</v>
      </c>
      <c r="J1575" s="1">
        <v>7.6346900000000002E-4</v>
      </c>
      <c r="K1575" s="1">
        <v>5.5553799999999995E-4</v>
      </c>
      <c r="L1575" s="1">
        <v>2.3560834999999999E-2</v>
      </c>
      <c r="M1575" s="1">
        <v>1.6543790000000001E-3</v>
      </c>
      <c r="N1575" s="1">
        <v>6.234804E-3</v>
      </c>
      <c r="O1575" s="1">
        <v>8.68595E-4</v>
      </c>
      <c r="P1575" s="1">
        <v>3.5924590000000001E-3</v>
      </c>
      <c r="Q1575" s="1" t="s">
        <v>2</v>
      </c>
    </row>
    <row r="1576" spans="1:17" x14ac:dyDescent="0.3">
      <c r="A1576" s="1">
        <v>14</v>
      </c>
      <c r="B1576" s="24">
        <f t="shared" si="48"/>
        <v>0.79513888888888884</v>
      </c>
      <c r="C1576" s="23">
        <f t="shared" si="49"/>
        <v>44081</v>
      </c>
      <c r="D1576" s="23">
        <v>44081.795140000002</v>
      </c>
      <c r="E1576" s="1">
        <v>5.1440235000000001E-2</v>
      </c>
      <c r="F1576" s="1">
        <v>6.560822E-3</v>
      </c>
      <c r="G1576" s="1">
        <v>3.1780369999999999E-3</v>
      </c>
      <c r="H1576" s="1">
        <v>6.1743570000000001E-3</v>
      </c>
      <c r="I1576" s="1">
        <v>8.6704999999999996E-4</v>
      </c>
      <c r="J1576" s="1">
        <v>0</v>
      </c>
      <c r="K1576" s="1">
        <v>1.111232E-3</v>
      </c>
      <c r="L1576" s="1">
        <v>2.2685041999999999E-2</v>
      </c>
      <c r="M1576" s="1">
        <v>2.4819180000000001E-3</v>
      </c>
      <c r="N1576" s="1">
        <v>6.234804E-3</v>
      </c>
      <c r="O1576" s="1">
        <v>1.3030749999999999E-3</v>
      </c>
      <c r="P1576" s="1">
        <v>2.79335E-3</v>
      </c>
      <c r="Q1576" s="1" t="s">
        <v>2</v>
      </c>
    </row>
    <row r="1577" spans="1:17" x14ac:dyDescent="0.3">
      <c r="A1577" s="1">
        <v>14</v>
      </c>
      <c r="B1577" s="24">
        <f t="shared" si="48"/>
        <v>0.79583333333333339</v>
      </c>
      <c r="C1577" s="23">
        <f t="shared" si="49"/>
        <v>44081</v>
      </c>
      <c r="D1577" s="23">
        <v>44081.795830000003</v>
      </c>
      <c r="E1577" s="1">
        <v>0</v>
      </c>
      <c r="F1577" s="1">
        <v>5.9886399999999999E-3</v>
      </c>
      <c r="G1577" s="1">
        <v>2.7236489999999999E-3</v>
      </c>
      <c r="H1577" s="1">
        <v>6.1743570000000001E-3</v>
      </c>
      <c r="I1577" s="1">
        <v>0</v>
      </c>
      <c r="J1577" s="1">
        <v>7.6346900000000002E-4</v>
      </c>
      <c r="K1577" s="1">
        <v>5.5553799999999995E-4</v>
      </c>
      <c r="L1577" s="1">
        <v>1.8309729E-2</v>
      </c>
      <c r="M1577" s="1">
        <v>2.4819180000000001E-3</v>
      </c>
      <c r="N1577" s="1">
        <v>5.7543969999999996E-3</v>
      </c>
      <c r="O1577" s="1">
        <v>8.68595E-4</v>
      </c>
      <c r="P1577" s="1">
        <v>3.1928490000000002E-3</v>
      </c>
      <c r="Q1577" s="1" t="s">
        <v>2</v>
      </c>
    </row>
    <row r="1578" spans="1:17" x14ac:dyDescent="0.3">
      <c r="A1578" s="1">
        <v>14</v>
      </c>
      <c r="B1578" s="24">
        <f t="shared" si="48"/>
        <v>0.79652777777777783</v>
      </c>
      <c r="C1578" s="23">
        <f t="shared" si="49"/>
        <v>44081</v>
      </c>
      <c r="D1578" s="23">
        <v>44081.79653</v>
      </c>
      <c r="E1578" s="1">
        <v>0</v>
      </c>
      <c r="F1578" s="1">
        <v>5.4167770000000002E-3</v>
      </c>
      <c r="G1578" s="1">
        <v>3.1780369999999999E-3</v>
      </c>
      <c r="H1578" s="1">
        <v>6.1743570000000001E-3</v>
      </c>
      <c r="I1578" s="1">
        <v>8.6704999999999996E-4</v>
      </c>
      <c r="J1578" s="1">
        <v>7.6346900000000002E-4</v>
      </c>
      <c r="K1578" s="1">
        <v>5.5553799999999995E-4</v>
      </c>
      <c r="L1578" s="1">
        <v>2.0059124000000001E-2</v>
      </c>
      <c r="M1578" s="1">
        <v>1.6543790000000001E-3</v>
      </c>
      <c r="N1578" s="1">
        <v>5.7543969999999996E-3</v>
      </c>
      <c r="O1578" s="1">
        <v>8.68595E-4</v>
      </c>
      <c r="P1578" s="1">
        <v>3.1928490000000002E-3</v>
      </c>
      <c r="Q1578" s="1" t="s">
        <v>2</v>
      </c>
    </row>
    <row r="1579" spans="1:17" x14ac:dyDescent="0.3">
      <c r="A1579" s="1">
        <v>14</v>
      </c>
      <c r="B1579" s="24">
        <f t="shared" si="48"/>
        <v>0.79722222222222217</v>
      </c>
      <c r="C1579" s="23">
        <f t="shared" si="49"/>
        <v>44081</v>
      </c>
      <c r="D1579" s="23">
        <v>44081.79722</v>
      </c>
      <c r="E1579" s="1">
        <v>0</v>
      </c>
      <c r="F1579" s="1">
        <v>5.4167770000000002E-3</v>
      </c>
      <c r="G1579" s="1">
        <v>2.7236489999999999E-3</v>
      </c>
      <c r="H1579" s="1">
        <v>6.1743570000000001E-3</v>
      </c>
      <c r="I1579" s="1">
        <v>0</v>
      </c>
      <c r="J1579" s="1">
        <v>7.6346900000000002E-4</v>
      </c>
      <c r="K1579" s="1">
        <v>5.5553799999999995E-4</v>
      </c>
      <c r="L1579" s="1">
        <v>2.1809492999999999E-2</v>
      </c>
      <c r="M1579" s="1">
        <v>2.4819180000000001E-3</v>
      </c>
      <c r="N1579" s="1">
        <v>5.7543969999999996E-3</v>
      </c>
      <c r="O1579" s="1">
        <v>8.68595E-4</v>
      </c>
      <c r="P1579" s="1">
        <v>3.1928490000000002E-3</v>
      </c>
      <c r="Q1579" s="1" t="s">
        <v>2</v>
      </c>
    </row>
    <row r="1580" spans="1:17" x14ac:dyDescent="0.3">
      <c r="A1580" s="1">
        <v>14</v>
      </c>
      <c r="B1580" s="24">
        <f t="shared" si="48"/>
        <v>0.79791666666666661</v>
      </c>
      <c r="C1580" s="23">
        <f t="shared" si="49"/>
        <v>44081</v>
      </c>
      <c r="D1580" s="23">
        <v>44081.797919999997</v>
      </c>
      <c r="E1580" s="1">
        <v>0.102880471</v>
      </c>
      <c r="F1580" s="1">
        <v>6.2746920000000001E-3</v>
      </c>
      <c r="G1580" s="1">
        <v>2.7236489999999999E-3</v>
      </c>
      <c r="H1580" s="1">
        <v>5.5561409999999997E-3</v>
      </c>
      <c r="I1580" s="1">
        <v>8.6704999999999996E-4</v>
      </c>
      <c r="J1580" s="1">
        <v>7.6346900000000002E-4</v>
      </c>
      <c r="K1580" s="1">
        <v>5.5553799999999995E-4</v>
      </c>
      <c r="L1580" s="1">
        <v>2.2685041999999999E-2</v>
      </c>
      <c r="M1580" s="1">
        <v>1.6543790000000001E-3</v>
      </c>
      <c r="N1580" s="1">
        <v>5.2741239999999998E-3</v>
      </c>
      <c r="O1580" s="1">
        <v>8.68595E-4</v>
      </c>
      <c r="P1580" s="1">
        <v>3.1928490000000002E-3</v>
      </c>
      <c r="Q1580" s="1" t="s">
        <v>2</v>
      </c>
    </row>
    <row r="1581" spans="1:17" x14ac:dyDescent="0.3">
      <c r="A1581" s="1">
        <v>14</v>
      </c>
      <c r="B1581" s="24">
        <f t="shared" si="48"/>
        <v>0.79861111111111116</v>
      </c>
      <c r="C1581" s="23">
        <f t="shared" si="49"/>
        <v>44081</v>
      </c>
      <c r="D1581" s="23">
        <v>44081.798609999998</v>
      </c>
      <c r="E1581" s="1">
        <v>0</v>
      </c>
      <c r="F1581" s="1">
        <v>6.560822E-3</v>
      </c>
      <c r="G1581" s="1">
        <v>2.7236489999999999E-3</v>
      </c>
      <c r="H1581" s="1">
        <v>5.5561409999999997E-3</v>
      </c>
      <c r="I1581" s="1">
        <v>8.6704999999999996E-4</v>
      </c>
      <c r="J1581" s="1">
        <v>7.6346900000000002E-4</v>
      </c>
      <c r="K1581" s="1">
        <v>1.111232E-3</v>
      </c>
      <c r="L1581" s="1">
        <v>1.7435396999999998E-2</v>
      </c>
      <c r="M1581" s="1">
        <v>1.6543790000000001E-3</v>
      </c>
      <c r="N1581" s="1">
        <v>5.2741239999999998E-3</v>
      </c>
      <c r="O1581" s="1">
        <v>8.68595E-4</v>
      </c>
      <c r="P1581" s="1">
        <v>3.1928490000000002E-3</v>
      </c>
      <c r="Q1581" s="1" t="s">
        <v>2</v>
      </c>
    </row>
    <row r="1582" spans="1:17" x14ac:dyDescent="0.3">
      <c r="A1582" s="1">
        <v>14</v>
      </c>
      <c r="B1582" s="24">
        <f t="shared" si="48"/>
        <v>0.7993055555555556</v>
      </c>
      <c r="C1582" s="23">
        <f t="shared" si="49"/>
        <v>44081</v>
      </c>
      <c r="D1582" s="23">
        <v>44081.799310000002</v>
      </c>
      <c r="E1582" s="1">
        <v>0</v>
      </c>
      <c r="F1582" s="1">
        <v>5.7026689999999996E-3</v>
      </c>
      <c r="G1582" s="1">
        <v>2.7236489999999999E-3</v>
      </c>
      <c r="H1582" s="1">
        <v>4.9380980000000001E-3</v>
      </c>
      <c r="I1582" s="1">
        <v>0</v>
      </c>
      <c r="J1582" s="1">
        <v>7.6346900000000002E-4</v>
      </c>
      <c r="K1582" s="1">
        <v>5.5553799999999995E-4</v>
      </c>
      <c r="L1582" s="1">
        <v>1.4813863E-2</v>
      </c>
      <c r="M1582" s="1">
        <v>1.6543790000000001E-3</v>
      </c>
      <c r="N1582" s="1">
        <v>4.7939849999999997E-3</v>
      </c>
      <c r="O1582" s="1">
        <v>8.68595E-4</v>
      </c>
      <c r="P1582" s="1">
        <v>3.1928490000000002E-3</v>
      </c>
      <c r="Q1582" s="1" t="s">
        <v>2</v>
      </c>
    </row>
    <row r="1583" spans="1:17" x14ac:dyDescent="0.3">
      <c r="A1583" s="1">
        <v>14</v>
      </c>
      <c r="B1583" s="24">
        <f t="shared" si="48"/>
        <v>0.79999999999999993</v>
      </c>
      <c r="C1583" s="23">
        <f t="shared" si="49"/>
        <v>44081</v>
      </c>
      <c r="D1583" s="23">
        <v>44081.8</v>
      </c>
      <c r="E1583" s="1">
        <v>0</v>
      </c>
      <c r="F1583" s="1">
        <v>5.1309650000000004E-3</v>
      </c>
      <c r="G1583" s="1">
        <v>2.2693879999999998E-3</v>
      </c>
      <c r="H1583" s="1">
        <v>4.9380980000000001E-3</v>
      </c>
      <c r="I1583" s="1">
        <v>8.6704999999999996E-4</v>
      </c>
      <c r="J1583" s="1">
        <v>7.6346900000000002E-4</v>
      </c>
      <c r="K1583" s="1">
        <v>5.5553799999999995E-4</v>
      </c>
      <c r="L1583" s="1">
        <v>1.2194524E-2</v>
      </c>
      <c r="M1583" s="1">
        <v>1.6543790000000001E-3</v>
      </c>
      <c r="N1583" s="1">
        <v>4.7939849999999997E-3</v>
      </c>
      <c r="O1583" s="1">
        <v>8.68595E-4</v>
      </c>
      <c r="P1583" s="1">
        <v>2.79335E-3</v>
      </c>
      <c r="Q1583" s="1" t="s">
        <v>2</v>
      </c>
    </row>
    <row r="1584" spans="1:17" x14ac:dyDescent="0.3">
      <c r="A1584" s="1">
        <v>14</v>
      </c>
      <c r="B1584" s="24">
        <f t="shared" si="48"/>
        <v>0.80069444444444438</v>
      </c>
      <c r="C1584" s="23">
        <f t="shared" si="49"/>
        <v>44081</v>
      </c>
      <c r="D1584" s="23">
        <v>44081.800689999996</v>
      </c>
      <c r="E1584" s="1">
        <v>0</v>
      </c>
      <c r="F1584" s="1">
        <v>4.2740069999999998E-3</v>
      </c>
      <c r="G1584" s="1">
        <v>2.7236489999999999E-3</v>
      </c>
      <c r="H1584" s="1">
        <v>4.3202290000000001E-3</v>
      </c>
      <c r="I1584" s="1">
        <v>0</v>
      </c>
      <c r="J1584" s="1">
        <v>7.6346900000000002E-4</v>
      </c>
      <c r="K1584" s="1">
        <v>0</v>
      </c>
      <c r="L1584" s="1">
        <v>1.3067393E-2</v>
      </c>
      <c r="M1584" s="1">
        <v>1.6543790000000001E-3</v>
      </c>
      <c r="N1584" s="1">
        <v>4.3139809999999997E-3</v>
      </c>
      <c r="O1584" s="1">
        <v>8.68595E-4</v>
      </c>
      <c r="P1584" s="1">
        <v>2.3939640000000002E-3</v>
      </c>
      <c r="Q1584" s="1" t="s">
        <v>2</v>
      </c>
    </row>
    <row r="1585" spans="1:17" x14ac:dyDescent="0.3">
      <c r="A1585" s="1">
        <v>14</v>
      </c>
      <c r="B1585" s="24">
        <f t="shared" si="48"/>
        <v>0.80138888888888893</v>
      </c>
      <c r="C1585" s="23">
        <f t="shared" si="49"/>
        <v>44081</v>
      </c>
      <c r="D1585" s="23">
        <v>44081.801390000001</v>
      </c>
      <c r="E1585" s="1">
        <v>0</v>
      </c>
      <c r="F1585" s="1">
        <v>3.7031009999999999E-3</v>
      </c>
      <c r="G1585" s="1">
        <v>2.2693879999999998E-3</v>
      </c>
      <c r="H1585" s="1">
        <v>4.3202290000000001E-3</v>
      </c>
      <c r="I1585" s="1">
        <v>8.6704999999999996E-4</v>
      </c>
      <c r="J1585" s="1">
        <v>0</v>
      </c>
      <c r="K1585" s="1">
        <v>5.5553799999999995E-4</v>
      </c>
      <c r="L1585" s="1">
        <v>1.1321898E-2</v>
      </c>
      <c r="M1585" s="1">
        <v>1.6543790000000001E-3</v>
      </c>
      <c r="N1585" s="1">
        <v>4.3139809999999997E-3</v>
      </c>
      <c r="O1585" s="1">
        <v>8.68595E-4</v>
      </c>
      <c r="P1585" s="1">
        <v>2.3939640000000002E-3</v>
      </c>
      <c r="Q1585" s="1" t="s">
        <v>2</v>
      </c>
    </row>
    <row r="1586" spans="1:17" x14ac:dyDescent="0.3">
      <c r="A1586" s="1">
        <v>14</v>
      </c>
      <c r="B1586" s="24">
        <f t="shared" si="48"/>
        <v>0.80208333333333337</v>
      </c>
      <c r="C1586" s="23">
        <f t="shared" si="49"/>
        <v>44081</v>
      </c>
      <c r="D1586" s="23">
        <v>44081.802080000001</v>
      </c>
      <c r="E1586" s="1">
        <v>0</v>
      </c>
      <c r="F1586" s="1">
        <v>3.4177679999999998E-3</v>
      </c>
      <c r="G1586" s="1">
        <v>2.2693879999999998E-3</v>
      </c>
      <c r="H1586" s="1">
        <v>3.702533E-3</v>
      </c>
      <c r="I1586" s="1">
        <v>8.6704999999999996E-4</v>
      </c>
      <c r="J1586" s="1">
        <v>7.6346900000000002E-4</v>
      </c>
      <c r="K1586" s="1">
        <v>5.5553799999999995E-4</v>
      </c>
      <c r="L1586" s="1">
        <v>1.0449517E-2</v>
      </c>
      <c r="M1586" s="1">
        <v>1.6543790000000001E-3</v>
      </c>
      <c r="N1586" s="1">
        <v>3.8341109999999999E-3</v>
      </c>
      <c r="O1586" s="1">
        <v>4.3423600000000001E-4</v>
      </c>
      <c r="P1586" s="1">
        <v>2.3939640000000002E-3</v>
      </c>
      <c r="Q1586" s="1" t="s">
        <v>2</v>
      </c>
    </row>
    <row r="1587" spans="1:17" x14ac:dyDescent="0.3">
      <c r="A1587" s="1">
        <v>14</v>
      </c>
      <c r="B1587" s="24">
        <f t="shared" si="48"/>
        <v>0.8027777777777777</v>
      </c>
      <c r="C1587" s="23">
        <f t="shared" si="49"/>
        <v>44081</v>
      </c>
      <c r="D1587" s="23">
        <v>44081.802779999998</v>
      </c>
      <c r="E1587" s="1">
        <v>0.102880471</v>
      </c>
      <c r="F1587" s="1">
        <v>2.8473399999999999E-3</v>
      </c>
      <c r="G1587" s="1">
        <v>1.815255E-3</v>
      </c>
      <c r="H1587" s="1">
        <v>3.702533E-3</v>
      </c>
      <c r="I1587" s="1">
        <v>0</v>
      </c>
      <c r="J1587" s="1">
        <v>7.6346900000000002E-4</v>
      </c>
      <c r="K1587" s="1">
        <v>5.5553799999999995E-4</v>
      </c>
      <c r="L1587" s="1">
        <v>1.0449517E-2</v>
      </c>
      <c r="M1587" s="1">
        <v>8.27073E-4</v>
      </c>
      <c r="N1587" s="1">
        <v>3.8341109999999999E-3</v>
      </c>
      <c r="O1587" s="1">
        <v>8.68595E-4</v>
      </c>
      <c r="P1587" s="1">
        <v>1.994689E-3</v>
      </c>
      <c r="Q1587" s="1" t="s">
        <v>2</v>
      </c>
    </row>
    <row r="1588" spans="1:17" x14ac:dyDescent="0.3">
      <c r="A1588" s="1">
        <v>14</v>
      </c>
      <c r="B1588" s="24">
        <f t="shared" si="48"/>
        <v>0.80347222222222225</v>
      </c>
      <c r="C1588" s="23">
        <f t="shared" si="49"/>
        <v>44081</v>
      </c>
      <c r="D1588" s="23">
        <v>44081.803469999999</v>
      </c>
      <c r="E1588" s="1">
        <v>0</v>
      </c>
      <c r="F1588" s="1">
        <v>3.1325139999999999E-3</v>
      </c>
      <c r="G1588" s="1">
        <v>2.2693879999999998E-3</v>
      </c>
      <c r="H1588" s="1">
        <v>3.702533E-3</v>
      </c>
      <c r="I1588" s="1">
        <v>0</v>
      </c>
      <c r="J1588" s="1">
        <v>7.6346900000000002E-4</v>
      </c>
      <c r="K1588" s="1">
        <v>5.5553799999999995E-4</v>
      </c>
      <c r="L1588" s="1">
        <v>1.2194524E-2</v>
      </c>
      <c r="M1588" s="1">
        <v>1.6543790000000001E-3</v>
      </c>
      <c r="N1588" s="1">
        <v>3.8341109999999999E-3</v>
      </c>
      <c r="O1588" s="1">
        <v>8.68595E-4</v>
      </c>
      <c r="P1588" s="1">
        <v>1.994689E-3</v>
      </c>
      <c r="Q1588" s="1" t="s">
        <v>2</v>
      </c>
    </row>
    <row r="1589" spans="1:17" x14ac:dyDescent="0.3">
      <c r="A1589" s="1">
        <v>14</v>
      </c>
      <c r="B1589" s="24">
        <f t="shared" si="48"/>
        <v>0.8041666666666667</v>
      </c>
      <c r="C1589" s="23">
        <f t="shared" si="49"/>
        <v>44081</v>
      </c>
      <c r="D1589" s="23">
        <v>44081.804170000003</v>
      </c>
      <c r="E1589" s="1">
        <v>0</v>
      </c>
      <c r="F1589" s="1">
        <v>2.8473399999999999E-3</v>
      </c>
      <c r="G1589" s="1">
        <v>2.2693879999999998E-3</v>
      </c>
      <c r="H1589" s="1">
        <v>3.08501E-3</v>
      </c>
      <c r="I1589" s="1">
        <v>8.6704999999999996E-4</v>
      </c>
      <c r="J1589" s="1">
        <v>0</v>
      </c>
      <c r="K1589" s="1">
        <v>5.5553799999999995E-4</v>
      </c>
      <c r="L1589" s="1">
        <v>1.3067393E-2</v>
      </c>
      <c r="M1589" s="1">
        <v>1.6543790000000001E-3</v>
      </c>
      <c r="N1589" s="1">
        <v>3.3543760000000001E-3</v>
      </c>
      <c r="O1589" s="1">
        <v>8.68595E-4</v>
      </c>
      <c r="P1589" s="1">
        <v>1.994689E-3</v>
      </c>
      <c r="Q1589" s="1" t="s">
        <v>2</v>
      </c>
    </row>
    <row r="1590" spans="1:17" x14ac:dyDescent="0.3">
      <c r="A1590" s="1">
        <v>14</v>
      </c>
      <c r="B1590" s="24">
        <f t="shared" si="48"/>
        <v>0.80486111111111114</v>
      </c>
      <c r="C1590" s="23">
        <f t="shared" si="49"/>
        <v>44081</v>
      </c>
      <c r="D1590" s="23">
        <v>44081.804859999997</v>
      </c>
      <c r="E1590" s="1">
        <v>0</v>
      </c>
      <c r="F1590" s="1">
        <v>3.1325139999999999E-3</v>
      </c>
      <c r="G1590" s="1">
        <v>1.815255E-3</v>
      </c>
      <c r="H1590" s="1">
        <v>3.08501E-3</v>
      </c>
      <c r="I1590" s="1">
        <v>8.6704999999999996E-4</v>
      </c>
      <c r="J1590" s="1">
        <v>7.6346900000000002E-4</v>
      </c>
      <c r="K1590" s="1">
        <v>0</v>
      </c>
      <c r="L1590" s="1">
        <v>1.1321898E-2</v>
      </c>
      <c r="M1590" s="1">
        <v>8.27073E-4</v>
      </c>
      <c r="N1590" s="1">
        <v>3.3543760000000001E-3</v>
      </c>
      <c r="O1590" s="1">
        <v>4.3423600000000001E-4</v>
      </c>
      <c r="P1590" s="1">
        <v>1.595527E-3</v>
      </c>
      <c r="Q1590" s="1" t="s">
        <v>2</v>
      </c>
    </row>
    <row r="1591" spans="1:17" x14ac:dyDescent="0.3">
      <c r="A1591" s="1">
        <v>14</v>
      </c>
      <c r="B1591" s="24">
        <f t="shared" si="48"/>
        <v>0.80555555555555547</v>
      </c>
      <c r="C1591" s="23">
        <f t="shared" si="49"/>
        <v>44081</v>
      </c>
      <c r="D1591" s="23">
        <v>44081.805560000001</v>
      </c>
      <c r="E1591" s="1">
        <v>0</v>
      </c>
      <c r="F1591" s="1">
        <v>3.1325139999999999E-3</v>
      </c>
      <c r="G1591" s="1">
        <v>1.815255E-3</v>
      </c>
      <c r="H1591" s="1">
        <v>3.08501E-3</v>
      </c>
      <c r="I1591" s="1">
        <v>0</v>
      </c>
      <c r="J1591" s="1">
        <v>7.6346900000000002E-4</v>
      </c>
      <c r="K1591" s="1">
        <v>5.5553799999999995E-4</v>
      </c>
      <c r="L1591" s="1">
        <v>1.2194524E-2</v>
      </c>
      <c r="M1591" s="1">
        <v>1.6543790000000001E-3</v>
      </c>
      <c r="N1591" s="1">
        <v>2.874775E-3</v>
      </c>
      <c r="O1591" s="1">
        <v>8.68595E-4</v>
      </c>
      <c r="P1591" s="1">
        <v>1.595527E-3</v>
      </c>
      <c r="Q1591" s="1" t="s">
        <v>2</v>
      </c>
    </row>
    <row r="1592" spans="1:17" x14ac:dyDescent="0.3">
      <c r="A1592" s="1">
        <v>14</v>
      </c>
      <c r="B1592" s="24">
        <f t="shared" si="48"/>
        <v>0.80625000000000002</v>
      </c>
      <c r="C1592" s="23">
        <f t="shared" si="49"/>
        <v>44081</v>
      </c>
      <c r="D1592" s="23">
        <v>44081.806250000001</v>
      </c>
      <c r="E1592" s="1">
        <v>0</v>
      </c>
      <c r="F1592" s="1">
        <v>2.8473399999999999E-3</v>
      </c>
      <c r="G1592" s="1">
        <v>1.815255E-3</v>
      </c>
      <c r="H1592" s="1">
        <v>3.08501E-3</v>
      </c>
      <c r="I1592" s="1">
        <v>0</v>
      </c>
      <c r="J1592" s="1">
        <v>0</v>
      </c>
      <c r="K1592" s="1">
        <v>5.5553799999999995E-4</v>
      </c>
      <c r="L1592" s="1">
        <v>1.1321898E-2</v>
      </c>
      <c r="M1592" s="1">
        <v>8.27073E-4</v>
      </c>
      <c r="N1592" s="1">
        <v>2.874775E-3</v>
      </c>
      <c r="O1592" s="1">
        <v>4.3423600000000001E-4</v>
      </c>
      <c r="P1592" s="1">
        <v>1.196477E-3</v>
      </c>
      <c r="Q1592" s="1" t="s">
        <v>2</v>
      </c>
    </row>
    <row r="1593" spans="1:17" x14ac:dyDescent="0.3">
      <c r="A1593" s="1">
        <v>14</v>
      </c>
      <c r="B1593" s="24">
        <f t="shared" si="48"/>
        <v>0.80694444444444446</v>
      </c>
      <c r="C1593" s="23">
        <f t="shared" si="49"/>
        <v>44081</v>
      </c>
      <c r="D1593" s="23">
        <v>44081.806940000002</v>
      </c>
      <c r="E1593" s="1">
        <v>0</v>
      </c>
      <c r="F1593" s="1">
        <v>3.1325139999999999E-3</v>
      </c>
      <c r="G1593" s="1">
        <v>1.815255E-3</v>
      </c>
      <c r="H1593" s="1">
        <v>2.4676609999999999E-3</v>
      </c>
      <c r="I1593" s="1">
        <v>8.6704999999999996E-4</v>
      </c>
      <c r="J1593" s="1">
        <v>7.6346900000000002E-4</v>
      </c>
      <c r="K1593" s="1">
        <v>0</v>
      </c>
      <c r="L1593" s="1">
        <v>1.1321898E-2</v>
      </c>
      <c r="M1593" s="1">
        <v>1.6543790000000001E-3</v>
      </c>
      <c r="N1593" s="1">
        <v>2.874775E-3</v>
      </c>
      <c r="O1593" s="1">
        <v>8.68595E-4</v>
      </c>
      <c r="P1593" s="1">
        <v>1.196477E-3</v>
      </c>
      <c r="Q1593" s="1" t="s">
        <v>2</v>
      </c>
    </row>
    <row r="1594" spans="1:17" x14ac:dyDescent="0.3">
      <c r="A1594" s="1">
        <v>14</v>
      </c>
      <c r="B1594" s="24">
        <f t="shared" si="48"/>
        <v>0.80763888888888891</v>
      </c>
      <c r="C1594" s="23">
        <f t="shared" si="49"/>
        <v>44081</v>
      </c>
      <c r="D1594" s="23">
        <v>44081.807639999999</v>
      </c>
      <c r="E1594" s="1">
        <v>0</v>
      </c>
      <c r="F1594" s="1">
        <v>2.8473399999999999E-3</v>
      </c>
      <c r="G1594" s="1">
        <v>1.36125E-3</v>
      </c>
      <c r="H1594" s="1">
        <v>2.4676609999999999E-3</v>
      </c>
      <c r="I1594" s="1">
        <v>0</v>
      </c>
      <c r="J1594" s="1">
        <v>0</v>
      </c>
      <c r="K1594" s="1">
        <v>5.5553799999999995E-4</v>
      </c>
      <c r="L1594" s="1">
        <v>1.0449517E-2</v>
      </c>
      <c r="M1594" s="1">
        <v>8.27073E-4</v>
      </c>
      <c r="N1594" s="1">
        <v>2.874775E-3</v>
      </c>
      <c r="O1594" s="1">
        <v>4.3423600000000001E-4</v>
      </c>
      <c r="P1594" s="1">
        <v>1.595527E-3</v>
      </c>
      <c r="Q1594" s="1" t="s">
        <v>2</v>
      </c>
    </row>
    <row r="1595" spans="1:17" x14ac:dyDescent="0.3">
      <c r="A1595" s="1">
        <v>14</v>
      </c>
      <c r="B1595" s="24">
        <f t="shared" si="48"/>
        <v>0.80833333333333324</v>
      </c>
      <c r="C1595" s="23">
        <f t="shared" si="49"/>
        <v>44081</v>
      </c>
      <c r="D1595" s="23">
        <v>44081.80833</v>
      </c>
      <c r="E1595" s="1">
        <v>0</v>
      </c>
      <c r="F1595" s="1">
        <v>2.8473399999999999E-3</v>
      </c>
      <c r="G1595" s="1">
        <v>1.36125E-3</v>
      </c>
      <c r="H1595" s="1">
        <v>2.4676609999999999E-3</v>
      </c>
      <c r="I1595" s="1">
        <v>8.6704999999999996E-4</v>
      </c>
      <c r="J1595" s="1">
        <v>7.6346900000000002E-4</v>
      </c>
      <c r="K1595" s="1">
        <v>0</v>
      </c>
      <c r="L1595" s="1">
        <v>8.7054869999999996E-3</v>
      </c>
      <c r="M1595" s="1">
        <v>8.27073E-4</v>
      </c>
      <c r="N1595" s="1">
        <v>2.395309E-3</v>
      </c>
      <c r="O1595" s="1">
        <v>4.3423600000000001E-4</v>
      </c>
      <c r="P1595" s="1">
        <v>7.97539E-4</v>
      </c>
      <c r="Q1595" s="1" t="s">
        <v>2</v>
      </c>
    </row>
    <row r="1596" spans="1:17" x14ac:dyDescent="0.3">
      <c r="A1596" s="1">
        <v>14</v>
      </c>
      <c r="B1596" s="24">
        <f t="shared" si="48"/>
        <v>0.80902777777777779</v>
      </c>
      <c r="C1596" s="23">
        <f t="shared" si="49"/>
        <v>44081</v>
      </c>
      <c r="D1596" s="23">
        <v>44081.809029999997</v>
      </c>
      <c r="E1596" s="1">
        <v>0</v>
      </c>
      <c r="F1596" s="1">
        <v>3.1325139999999999E-3</v>
      </c>
      <c r="G1596" s="1">
        <v>1.815255E-3</v>
      </c>
      <c r="H1596" s="1">
        <v>2.4676609999999999E-3</v>
      </c>
      <c r="I1596" s="1">
        <v>0</v>
      </c>
      <c r="J1596" s="1">
        <v>0</v>
      </c>
      <c r="K1596" s="1">
        <v>5.5553799999999995E-4</v>
      </c>
      <c r="L1596" s="1">
        <v>8.7054869999999996E-3</v>
      </c>
      <c r="M1596" s="1">
        <v>8.27073E-4</v>
      </c>
      <c r="N1596" s="1">
        <v>2.395309E-3</v>
      </c>
      <c r="O1596" s="1">
        <v>8.68595E-4</v>
      </c>
      <c r="P1596" s="1">
        <v>1.196477E-3</v>
      </c>
      <c r="Q1596" s="1" t="s">
        <v>2</v>
      </c>
    </row>
    <row r="1597" spans="1:17" x14ac:dyDescent="0.3">
      <c r="A1597" s="1">
        <v>14</v>
      </c>
      <c r="B1597" s="24">
        <f t="shared" si="48"/>
        <v>0.80972222222222223</v>
      </c>
      <c r="C1597" s="23">
        <f t="shared" si="49"/>
        <v>44081</v>
      </c>
      <c r="D1597" s="23">
        <v>44081.809719999997</v>
      </c>
      <c r="E1597" s="1">
        <v>5.1440235000000001E-2</v>
      </c>
      <c r="F1597" s="1">
        <v>2.5622470000000001E-3</v>
      </c>
      <c r="G1597" s="1">
        <v>9.0737200000000004E-4</v>
      </c>
      <c r="H1597" s="1">
        <v>2.4676609999999999E-3</v>
      </c>
      <c r="I1597" s="1">
        <v>0</v>
      </c>
      <c r="J1597" s="1">
        <v>7.6346900000000002E-4</v>
      </c>
      <c r="K1597" s="1">
        <v>0</v>
      </c>
      <c r="L1597" s="1">
        <v>6.962434E-3</v>
      </c>
      <c r="M1597" s="1">
        <v>8.27073E-4</v>
      </c>
      <c r="N1597" s="1">
        <v>2.395309E-3</v>
      </c>
      <c r="O1597" s="1">
        <v>4.3423600000000001E-4</v>
      </c>
      <c r="P1597" s="1">
        <v>1.196477E-3</v>
      </c>
      <c r="Q1597" s="1" t="s">
        <v>2</v>
      </c>
    </row>
    <row r="1598" spans="1:17" x14ac:dyDescent="0.3">
      <c r="A1598" s="1">
        <v>14</v>
      </c>
      <c r="B1598" s="24">
        <f t="shared" si="48"/>
        <v>0.81041666666666667</v>
      </c>
      <c r="C1598" s="23">
        <f t="shared" si="49"/>
        <v>44081</v>
      </c>
      <c r="D1598" s="23">
        <v>44081.810420000002</v>
      </c>
      <c r="E1598" s="1">
        <v>0</v>
      </c>
      <c r="F1598" s="1">
        <v>2.277233E-3</v>
      </c>
      <c r="G1598" s="1">
        <v>1.36125E-3</v>
      </c>
      <c r="H1598" s="1">
        <v>2.4676609999999999E-3</v>
      </c>
      <c r="I1598" s="1">
        <v>8.6704999999999996E-4</v>
      </c>
      <c r="J1598" s="1">
        <v>0</v>
      </c>
      <c r="K1598" s="1">
        <v>5.5553799999999995E-4</v>
      </c>
      <c r="L1598" s="1">
        <v>6.962434E-3</v>
      </c>
      <c r="M1598" s="1">
        <v>1.6543790000000001E-3</v>
      </c>
      <c r="N1598" s="1">
        <v>2.395309E-3</v>
      </c>
      <c r="O1598" s="1">
        <v>4.3423600000000001E-4</v>
      </c>
      <c r="P1598" s="1">
        <v>7.97539E-4</v>
      </c>
      <c r="Q1598" s="1" t="s">
        <v>2</v>
      </c>
    </row>
    <row r="1599" spans="1:17" x14ac:dyDescent="0.3">
      <c r="A1599" s="1">
        <v>14</v>
      </c>
      <c r="B1599" s="24">
        <f t="shared" si="48"/>
        <v>0.81111111111111101</v>
      </c>
      <c r="C1599" s="23">
        <f t="shared" si="49"/>
        <v>44081</v>
      </c>
      <c r="D1599" s="23">
        <v>44081.811110000002</v>
      </c>
      <c r="E1599" s="1">
        <v>0</v>
      </c>
      <c r="F1599" s="1">
        <v>2.277233E-3</v>
      </c>
      <c r="G1599" s="1">
        <v>1.36125E-3</v>
      </c>
      <c r="H1599" s="1">
        <v>2.4676609999999999E-3</v>
      </c>
      <c r="I1599" s="1">
        <v>0</v>
      </c>
      <c r="J1599" s="1">
        <v>0</v>
      </c>
      <c r="K1599" s="1">
        <v>0</v>
      </c>
      <c r="L1599" s="1">
        <v>6.0912739999999998E-3</v>
      </c>
      <c r="M1599" s="1">
        <v>8.27073E-4</v>
      </c>
      <c r="N1599" s="1">
        <v>1.915978E-3</v>
      </c>
      <c r="O1599" s="1">
        <v>8.68595E-4</v>
      </c>
      <c r="P1599" s="1">
        <v>1.196477E-3</v>
      </c>
      <c r="Q1599" s="1" t="s">
        <v>2</v>
      </c>
    </row>
    <row r="1600" spans="1:17" x14ac:dyDescent="0.3">
      <c r="A1600" s="1">
        <v>14</v>
      </c>
      <c r="B1600" s="24">
        <f t="shared" si="48"/>
        <v>0.81180555555555556</v>
      </c>
      <c r="C1600" s="23">
        <f t="shared" si="49"/>
        <v>44081</v>
      </c>
      <c r="D1600" s="23">
        <v>44081.811809999999</v>
      </c>
      <c r="E1600" s="1">
        <v>0</v>
      </c>
      <c r="F1600" s="1">
        <v>2.277233E-3</v>
      </c>
      <c r="G1600" s="1">
        <v>1.36125E-3</v>
      </c>
      <c r="H1600" s="1">
        <v>2.4676609999999999E-3</v>
      </c>
      <c r="I1600" s="1">
        <v>8.6704999999999996E-4</v>
      </c>
      <c r="J1600" s="1">
        <v>7.6346900000000002E-4</v>
      </c>
      <c r="K1600" s="1">
        <v>5.5553799999999995E-4</v>
      </c>
      <c r="L1600" s="1">
        <v>6.0912739999999998E-3</v>
      </c>
      <c r="M1600" s="1">
        <v>8.27073E-4</v>
      </c>
      <c r="N1600" s="1">
        <v>2.395309E-3</v>
      </c>
      <c r="O1600" s="1">
        <v>4.3423600000000001E-4</v>
      </c>
      <c r="P1600" s="1">
        <v>7.97539E-4</v>
      </c>
      <c r="Q1600" s="1" t="s">
        <v>2</v>
      </c>
    </row>
    <row r="1601" spans="1:17" x14ac:dyDescent="0.3">
      <c r="A1601" s="1">
        <v>14</v>
      </c>
      <c r="B1601" s="24">
        <f t="shared" si="48"/>
        <v>0.8125</v>
      </c>
      <c r="C1601" s="23">
        <f t="shared" si="49"/>
        <v>44081</v>
      </c>
      <c r="D1601" s="23">
        <v>44081.8125</v>
      </c>
      <c r="E1601" s="1">
        <v>0</v>
      </c>
      <c r="F1601" s="1">
        <v>1.9922989999999999E-3</v>
      </c>
      <c r="G1601" s="1">
        <v>1.36125E-3</v>
      </c>
      <c r="H1601" s="1">
        <v>2.4676609999999999E-3</v>
      </c>
      <c r="I1601" s="1">
        <v>0</v>
      </c>
      <c r="J1601" s="1">
        <v>0</v>
      </c>
      <c r="K1601" s="1">
        <v>0</v>
      </c>
      <c r="L1601" s="1">
        <v>5.2203579999999996E-3</v>
      </c>
      <c r="M1601" s="1">
        <v>8.27073E-4</v>
      </c>
      <c r="N1601" s="1">
        <v>1.915978E-3</v>
      </c>
      <c r="O1601" s="1">
        <v>4.3423600000000001E-4</v>
      </c>
      <c r="P1601" s="1">
        <v>7.97539E-4</v>
      </c>
      <c r="Q1601" s="1" t="s">
        <v>2</v>
      </c>
    </row>
    <row r="1602" spans="1:17" x14ac:dyDescent="0.3">
      <c r="A1602" s="1">
        <v>14</v>
      </c>
      <c r="B1602" s="24">
        <f t="shared" si="48"/>
        <v>0.81319444444444444</v>
      </c>
      <c r="C1602" s="23">
        <f t="shared" si="49"/>
        <v>44081</v>
      </c>
      <c r="D1602" s="23">
        <v>44081.813190000001</v>
      </c>
      <c r="E1602" s="1">
        <v>0</v>
      </c>
      <c r="F1602" s="1">
        <v>1.9922989999999999E-3</v>
      </c>
      <c r="G1602" s="1">
        <v>9.0737200000000004E-4</v>
      </c>
      <c r="H1602" s="1">
        <v>2.4676609999999999E-3</v>
      </c>
      <c r="I1602" s="1">
        <v>0</v>
      </c>
      <c r="J1602" s="1">
        <v>0</v>
      </c>
      <c r="K1602" s="1">
        <v>0</v>
      </c>
      <c r="L1602" s="1">
        <v>5.2203579999999996E-3</v>
      </c>
      <c r="M1602" s="1">
        <v>0</v>
      </c>
      <c r="N1602" s="1">
        <v>1.915978E-3</v>
      </c>
      <c r="O1602" s="1">
        <v>4.3423600000000001E-4</v>
      </c>
      <c r="P1602" s="1">
        <v>7.97539E-4</v>
      </c>
      <c r="Q1602" s="1" t="s">
        <v>2</v>
      </c>
    </row>
    <row r="1603" spans="1:17" x14ac:dyDescent="0.3">
      <c r="A1603" s="1">
        <v>14</v>
      </c>
      <c r="B1603" s="24">
        <f t="shared" ref="B1603:B1666" si="50">TIME(HOUR(D1603),MINUTE(D1603),SECOND(D1603))</f>
        <v>0.81388888888888899</v>
      </c>
      <c r="C1603" s="23">
        <f t="shared" ref="C1603:C1666" si="51">DATE(YEAR(D1603),MONTH(D1603),DAY(D1603))</f>
        <v>44081</v>
      </c>
      <c r="D1603" s="23">
        <v>44081.813889999998</v>
      </c>
      <c r="E1603" s="1">
        <v>0</v>
      </c>
      <c r="F1603" s="1">
        <v>1.7074449999999999E-3</v>
      </c>
      <c r="G1603" s="1">
        <v>9.0737200000000004E-4</v>
      </c>
      <c r="H1603" s="1">
        <v>1.8504859999999999E-3</v>
      </c>
      <c r="I1603" s="1">
        <v>8.6704999999999996E-4</v>
      </c>
      <c r="J1603" s="1">
        <v>7.6346900000000002E-4</v>
      </c>
      <c r="K1603" s="1">
        <v>5.5553799999999995E-4</v>
      </c>
      <c r="L1603" s="1">
        <v>5.2203579999999996E-3</v>
      </c>
      <c r="M1603" s="1">
        <v>8.27073E-4</v>
      </c>
      <c r="N1603" s="1">
        <v>1.915978E-3</v>
      </c>
      <c r="O1603" s="1">
        <v>4.3423600000000001E-4</v>
      </c>
      <c r="P1603" s="1">
        <v>7.97539E-4</v>
      </c>
      <c r="Q1603" s="1" t="s">
        <v>2</v>
      </c>
    </row>
    <row r="1604" spans="1:17" x14ac:dyDescent="0.3">
      <c r="A1604" s="1">
        <v>14</v>
      </c>
      <c r="B1604" s="24">
        <f t="shared" si="50"/>
        <v>0.81458333333333333</v>
      </c>
      <c r="C1604" s="23">
        <f t="shared" si="51"/>
        <v>44081</v>
      </c>
      <c r="D1604" s="23">
        <v>44081.814579999998</v>
      </c>
      <c r="E1604" s="1">
        <v>0</v>
      </c>
      <c r="F1604" s="1">
        <v>1.42267E-3</v>
      </c>
      <c r="G1604" s="1">
        <v>1.36125E-3</v>
      </c>
      <c r="H1604" s="1">
        <v>2.4676609999999999E-3</v>
      </c>
      <c r="I1604" s="1">
        <v>0</v>
      </c>
      <c r="J1604" s="1">
        <v>0</v>
      </c>
      <c r="K1604" s="1">
        <v>0</v>
      </c>
      <c r="L1604" s="1">
        <v>4.3496869999999997E-3</v>
      </c>
      <c r="M1604" s="1">
        <v>8.27073E-4</v>
      </c>
      <c r="N1604" s="1">
        <v>1.915978E-3</v>
      </c>
      <c r="O1604" s="1">
        <v>4.3423600000000001E-4</v>
      </c>
      <c r="P1604" s="1">
        <v>7.97539E-4</v>
      </c>
      <c r="Q1604" s="1" t="s">
        <v>2</v>
      </c>
    </row>
    <row r="1605" spans="1:17" x14ac:dyDescent="0.3">
      <c r="A1605" s="1">
        <v>14</v>
      </c>
      <c r="B1605" s="24">
        <f t="shared" si="50"/>
        <v>0.81527777777777777</v>
      </c>
      <c r="C1605" s="23">
        <f t="shared" si="51"/>
        <v>44081</v>
      </c>
      <c r="D1605" s="23">
        <v>44081.815280000003</v>
      </c>
      <c r="E1605" s="1">
        <v>0</v>
      </c>
      <c r="F1605" s="1">
        <v>1.7074449999999999E-3</v>
      </c>
      <c r="G1605" s="1">
        <v>9.0737200000000004E-4</v>
      </c>
      <c r="H1605" s="1">
        <v>1.8504859999999999E-3</v>
      </c>
      <c r="I1605" s="1">
        <v>0</v>
      </c>
      <c r="J1605" s="1">
        <v>0</v>
      </c>
      <c r="K1605" s="1">
        <v>5.5553799999999995E-4</v>
      </c>
      <c r="L1605" s="1">
        <v>3.4792600000000001E-3</v>
      </c>
      <c r="M1605" s="1">
        <v>8.27073E-4</v>
      </c>
      <c r="N1605" s="1">
        <v>1.436781E-3</v>
      </c>
      <c r="O1605" s="1">
        <v>4.3423600000000001E-4</v>
      </c>
      <c r="P1605" s="1">
        <v>3.9871299999999998E-4</v>
      </c>
      <c r="Q1605" s="1" t="s">
        <v>2</v>
      </c>
    </row>
    <row r="1606" spans="1:17" x14ac:dyDescent="0.3">
      <c r="A1606" s="1">
        <v>14</v>
      </c>
      <c r="B1606" s="24">
        <f t="shared" si="50"/>
        <v>0.81597222222222221</v>
      </c>
      <c r="C1606" s="23">
        <f t="shared" si="51"/>
        <v>44081</v>
      </c>
      <c r="D1606" s="23">
        <v>44081.815970000003</v>
      </c>
      <c r="E1606" s="1">
        <v>0</v>
      </c>
      <c r="F1606" s="1">
        <v>1.137976E-3</v>
      </c>
      <c r="G1606" s="1">
        <v>9.0737200000000004E-4</v>
      </c>
      <c r="H1606" s="1">
        <v>1.8504859999999999E-3</v>
      </c>
      <c r="I1606" s="1">
        <v>0</v>
      </c>
      <c r="J1606" s="1">
        <v>7.6346900000000002E-4</v>
      </c>
      <c r="K1606" s="1">
        <v>0</v>
      </c>
      <c r="L1606" s="1">
        <v>3.4792600000000001E-3</v>
      </c>
      <c r="M1606" s="1">
        <v>8.27073E-4</v>
      </c>
      <c r="N1606" s="1">
        <v>1.915978E-3</v>
      </c>
      <c r="O1606" s="1">
        <v>4.3423600000000001E-4</v>
      </c>
      <c r="P1606" s="1">
        <v>3.9871299999999998E-4</v>
      </c>
      <c r="Q1606" s="1" t="s">
        <v>2</v>
      </c>
    </row>
    <row r="1607" spans="1:17" x14ac:dyDescent="0.3">
      <c r="A1607" s="1">
        <v>14</v>
      </c>
      <c r="B1607" s="24">
        <f t="shared" si="50"/>
        <v>0.81666666666666676</v>
      </c>
      <c r="C1607" s="23">
        <f t="shared" si="51"/>
        <v>44081</v>
      </c>
      <c r="D1607" s="23">
        <v>44081.81667</v>
      </c>
      <c r="E1607" s="1">
        <v>0</v>
      </c>
      <c r="F1607" s="1">
        <v>1.42267E-3</v>
      </c>
      <c r="G1607" s="1">
        <v>9.0737200000000004E-4</v>
      </c>
      <c r="H1607" s="1">
        <v>1.8504859999999999E-3</v>
      </c>
      <c r="I1607" s="1">
        <v>8.6704999999999996E-4</v>
      </c>
      <c r="J1607" s="1">
        <v>0</v>
      </c>
      <c r="K1607" s="1">
        <v>0</v>
      </c>
      <c r="L1607" s="1">
        <v>3.4792600000000001E-3</v>
      </c>
      <c r="M1607" s="1">
        <v>0</v>
      </c>
      <c r="N1607" s="1">
        <v>1.915978E-3</v>
      </c>
      <c r="O1607" s="1">
        <v>4.3423600000000001E-4</v>
      </c>
      <c r="P1607" s="1">
        <v>3.9871299999999998E-4</v>
      </c>
      <c r="Q1607" s="1" t="s">
        <v>2</v>
      </c>
    </row>
    <row r="1608" spans="1:17" x14ac:dyDescent="0.3">
      <c r="A1608" s="1">
        <v>14</v>
      </c>
      <c r="B1608" s="24">
        <f t="shared" si="50"/>
        <v>0.81736111111111109</v>
      </c>
      <c r="C1608" s="23">
        <f t="shared" si="51"/>
        <v>44081</v>
      </c>
      <c r="D1608" s="23">
        <v>44081.817360000001</v>
      </c>
      <c r="E1608" s="1">
        <v>0</v>
      </c>
      <c r="F1608" s="1">
        <v>1.137976E-3</v>
      </c>
      <c r="G1608" s="1">
        <v>9.0737200000000004E-4</v>
      </c>
      <c r="H1608" s="1">
        <v>1.8504859999999999E-3</v>
      </c>
      <c r="I1608" s="1">
        <v>0</v>
      </c>
      <c r="J1608" s="1">
        <v>0</v>
      </c>
      <c r="K1608" s="1">
        <v>5.5553799999999995E-4</v>
      </c>
      <c r="L1608" s="1">
        <v>2.6090779999999999E-3</v>
      </c>
      <c r="M1608" s="1">
        <v>8.27073E-4</v>
      </c>
      <c r="N1608" s="1">
        <v>1.436781E-3</v>
      </c>
      <c r="O1608" s="1">
        <v>4.3423600000000001E-4</v>
      </c>
      <c r="P1608" s="1">
        <v>7.97539E-4</v>
      </c>
      <c r="Q1608" s="1" t="s">
        <v>2</v>
      </c>
    </row>
    <row r="1609" spans="1:17" x14ac:dyDescent="0.3">
      <c r="A1609" s="1">
        <v>14</v>
      </c>
      <c r="B1609" s="24">
        <f t="shared" si="50"/>
        <v>0.81805555555555554</v>
      </c>
      <c r="C1609" s="23">
        <f t="shared" si="51"/>
        <v>44081</v>
      </c>
      <c r="D1609" s="23">
        <v>44081.818059999998</v>
      </c>
      <c r="E1609" s="1">
        <v>0</v>
      </c>
      <c r="F1609" s="1">
        <v>1.137976E-3</v>
      </c>
      <c r="G1609" s="1">
        <v>9.0737200000000004E-4</v>
      </c>
      <c r="H1609" s="1">
        <v>1.233484E-3</v>
      </c>
      <c r="I1609" s="1">
        <v>0</v>
      </c>
      <c r="J1609" s="1">
        <v>7.6346900000000002E-4</v>
      </c>
      <c r="K1609" s="1">
        <v>0</v>
      </c>
      <c r="L1609" s="1">
        <v>3.4792600000000001E-3</v>
      </c>
      <c r="M1609" s="1">
        <v>8.27073E-4</v>
      </c>
      <c r="N1609" s="1">
        <v>1.915978E-3</v>
      </c>
      <c r="O1609" s="1">
        <v>4.3423600000000001E-4</v>
      </c>
      <c r="P1609" s="1">
        <v>3.9871299999999998E-4</v>
      </c>
      <c r="Q1609" s="1" t="s">
        <v>2</v>
      </c>
    </row>
    <row r="1610" spans="1:17" x14ac:dyDescent="0.3">
      <c r="A1610" s="1">
        <v>14</v>
      </c>
      <c r="B1610" s="24">
        <f t="shared" si="50"/>
        <v>0.81874999999999998</v>
      </c>
      <c r="C1610" s="23">
        <f t="shared" si="51"/>
        <v>44081</v>
      </c>
      <c r="D1610" s="23">
        <v>44081.818749999999</v>
      </c>
      <c r="E1610" s="1">
        <v>0</v>
      </c>
      <c r="F1610" s="1">
        <v>8.5336199999999998E-4</v>
      </c>
      <c r="G1610" s="1">
        <v>9.0737200000000004E-4</v>
      </c>
      <c r="H1610" s="1">
        <v>1.8504859999999999E-3</v>
      </c>
      <c r="I1610" s="1">
        <v>8.6704999999999996E-4</v>
      </c>
      <c r="J1610" s="1">
        <v>0</v>
      </c>
      <c r="K1610" s="1">
        <v>0</v>
      </c>
      <c r="L1610" s="1">
        <v>1.739141E-3</v>
      </c>
      <c r="M1610" s="1">
        <v>0</v>
      </c>
      <c r="N1610" s="1">
        <v>1.436781E-3</v>
      </c>
      <c r="O1610" s="1">
        <v>0</v>
      </c>
      <c r="P1610" s="1">
        <v>3.9871299999999998E-4</v>
      </c>
      <c r="Q1610" s="1" t="s">
        <v>2</v>
      </c>
    </row>
    <row r="1611" spans="1:17" x14ac:dyDescent="0.3">
      <c r="A1611" s="1">
        <v>14</v>
      </c>
      <c r="B1611" s="24">
        <f t="shared" si="50"/>
        <v>0.81944444444444453</v>
      </c>
      <c r="C1611" s="23">
        <f t="shared" si="51"/>
        <v>44081</v>
      </c>
      <c r="D1611" s="23">
        <v>44081.819439999999</v>
      </c>
      <c r="E1611" s="1">
        <v>0</v>
      </c>
      <c r="F1611" s="1">
        <v>1.137976E-3</v>
      </c>
      <c r="G1611" s="1">
        <v>9.0737200000000004E-4</v>
      </c>
      <c r="H1611" s="1">
        <v>1.233484E-3</v>
      </c>
      <c r="I1611" s="1">
        <v>0</v>
      </c>
      <c r="J1611" s="1">
        <v>0</v>
      </c>
      <c r="K1611" s="1">
        <v>5.5553799999999995E-4</v>
      </c>
      <c r="L1611" s="1">
        <v>2.6090779999999999E-3</v>
      </c>
      <c r="M1611" s="1">
        <v>8.27073E-4</v>
      </c>
      <c r="N1611" s="1">
        <v>1.436781E-3</v>
      </c>
      <c r="O1611" s="1">
        <v>4.3423600000000001E-4</v>
      </c>
      <c r="P1611" s="1">
        <v>3.9871299999999998E-4</v>
      </c>
      <c r="Q1611" s="1" t="s">
        <v>2</v>
      </c>
    </row>
    <row r="1612" spans="1:17" x14ac:dyDescent="0.3">
      <c r="A1612" s="1">
        <v>14</v>
      </c>
      <c r="B1612" s="24">
        <f t="shared" si="50"/>
        <v>0.82013888888888886</v>
      </c>
      <c r="C1612" s="23">
        <f t="shared" si="51"/>
        <v>44081</v>
      </c>
      <c r="D1612" s="23">
        <v>44081.820140000003</v>
      </c>
      <c r="E1612" s="1">
        <v>5.1440235000000001E-2</v>
      </c>
      <c r="F1612" s="1">
        <v>8.5336199999999998E-4</v>
      </c>
      <c r="G1612" s="1">
        <v>9.0737200000000004E-4</v>
      </c>
      <c r="H1612" s="1">
        <v>1.233484E-3</v>
      </c>
      <c r="I1612" s="1">
        <v>0</v>
      </c>
      <c r="J1612" s="1">
        <v>0</v>
      </c>
      <c r="K1612" s="1">
        <v>0</v>
      </c>
      <c r="L1612" s="1">
        <v>2.6090779999999999E-3</v>
      </c>
      <c r="M1612" s="1">
        <v>0</v>
      </c>
      <c r="N1612" s="1">
        <v>1.436781E-3</v>
      </c>
      <c r="O1612" s="1">
        <v>4.3423600000000001E-4</v>
      </c>
      <c r="P1612" s="1">
        <v>3.9871299999999998E-4</v>
      </c>
      <c r="Q1612" s="1" t="s">
        <v>2</v>
      </c>
    </row>
    <row r="1613" spans="1:17" x14ac:dyDescent="0.3">
      <c r="A1613" s="1">
        <v>14</v>
      </c>
      <c r="B1613" s="24">
        <f t="shared" si="50"/>
        <v>0.8208333333333333</v>
      </c>
      <c r="C1613" s="23">
        <f t="shared" si="51"/>
        <v>44081</v>
      </c>
      <c r="D1613" s="23">
        <v>44081.820829999997</v>
      </c>
      <c r="E1613" s="1">
        <v>0</v>
      </c>
      <c r="F1613" s="1">
        <v>8.5336199999999998E-4</v>
      </c>
      <c r="G1613" s="1">
        <v>4.5362199999999999E-4</v>
      </c>
      <c r="H1613" s="1">
        <v>1.233484E-3</v>
      </c>
      <c r="I1613" s="1">
        <v>0</v>
      </c>
      <c r="J1613" s="1">
        <v>7.6346900000000002E-4</v>
      </c>
      <c r="K1613" s="1">
        <v>0</v>
      </c>
      <c r="L1613" s="1">
        <v>1.739141E-3</v>
      </c>
      <c r="M1613" s="1">
        <v>8.27073E-4</v>
      </c>
      <c r="N1613" s="1">
        <v>1.436781E-3</v>
      </c>
      <c r="O1613" s="1">
        <v>4.3423600000000001E-4</v>
      </c>
      <c r="P1613" s="1">
        <v>0</v>
      </c>
      <c r="Q1613" s="1" t="s">
        <v>2</v>
      </c>
    </row>
    <row r="1614" spans="1:17" x14ac:dyDescent="0.3">
      <c r="A1614" s="1">
        <v>14</v>
      </c>
      <c r="B1614" s="24">
        <f t="shared" si="50"/>
        <v>0.82152777777777775</v>
      </c>
      <c r="C1614" s="23">
        <f t="shared" si="51"/>
        <v>44081</v>
      </c>
      <c r="D1614" s="23">
        <v>44081.821530000001</v>
      </c>
      <c r="E1614" s="1">
        <v>0</v>
      </c>
      <c r="F1614" s="1">
        <v>5.6882799999999996E-4</v>
      </c>
      <c r="G1614" s="1">
        <v>9.0737200000000004E-4</v>
      </c>
      <c r="H1614" s="1">
        <v>1.233484E-3</v>
      </c>
      <c r="I1614" s="1">
        <v>8.6704999999999996E-4</v>
      </c>
      <c r="J1614" s="1">
        <v>0</v>
      </c>
      <c r="K1614" s="1">
        <v>0</v>
      </c>
      <c r="L1614" s="1">
        <v>1.739141E-3</v>
      </c>
      <c r="M1614" s="1">
        <v>8.27073E-4</v>
      </c>
      <c r="N1614" s="1">
        <v>1.436781E-3</v>
      </c>
      <c r="O1614" s="1">
        <v>0</v>
      </c>
      <c r="P1614" s="1">
        <v>3.9871299999999998E-4</v>
      </c>
      <c r="Q1614" s="1" t="s">
        <v>2</v>
      </c>
    </row>
    <row r="1615" spans="1:17" x14ac:dyDescent="0.3">
      <c r="A1615" s="1">
        <v>14</v>
      </c>
      <c r="B1615" s="24">
        <f t="shared" si="50"/>
        <v>0.8222222222222223</v>
      </c>
      <c r="C1615" s="23">
        <f t="shared" si="51"/>
        <v>44081</v>
      </c>
      <c r="D1615" s="23">
        <v>44081.822220000002</v>
      </c>
      <c r="E1615" s="1">
        <v>0</v>
      </c>
      <c r="F1615" s="1">
        <v>8.5336199999999998E-4</v>
      </c>
      <c r="G1615" s="1">
        <v>9.0737200000000004E-4</v>
      </c>
      <c r="H1615" s="1">
        <v>1.233484E-3</v>
      </c>
      <c r="I1615" s="1">
        <v>0</v>
      </c>
      <c r="J1615" s="1">
        <v>0</v>
      </c>
      <c r="K1615" s="1">
        <v>5.5553799999999995E-4</v>
      </c>
      <c r="L1615" s="1">
        <v>1.739141E-3</v>
      </c>
      <c r="M1615" s="1">
        <v>0</v>
      </c>
      <c r="N1615" s="1">
        <v>1.436781E-3</v>
      </c>
      <c r="O1615" s="1">
        <v>4.3423600000000001E-4</v>
      </c>
      <c r="P1615" s="1">
        <v>3.9871299999999998E-4</v>
      </c>
      <c r="Q1615" s="1" t="s">
        <v>2</v>
      </c>
    </row>
    <row r="1616" spans="1:17" x14ac:dyDescent="0.3">
      <c r="A1616" s="1">
        <v>14</v>
      </c>
      <c r="B1616" s="24">
        <f t="shared" si="50"/>
        <v>0.82291666666666663</v>
      </c>
      <c r="C1616" s="23">
        <f t="shared" si="51"/>
        <v>44081</v>
      </c>
      <c r="D1616" s="23">
        <v>44081.822919999999</v>
      </c>
      <c r="E1616" s="1">
        <v>0</v>
      </c>
      <c r="F1616" s="1">
        <v>5.6882799999999996E-4</v>
      </c>
      <c r="G1616" s="1">
        <v>4.5362199999999999E-4</v>
      </c>
      <c r="H1616" s="1">
        <v>1.233484E-3</v>
      </c>
      <c r="I1616" s="1">
        <v>0</v>
      </c>
      <c r="J1616" s="1">
        <v>0</v>
      </c>
      <c r="K1616" s="1">
        <v>0</v>
      </c>
      <c r="L1616" s="1">
        <v>1.739141E-3</v>
      </c>
      <c r="M1616" s="1">
        <v>8.27073E-4</v>
      </c>
      <c r="N1616" s="1">
        <v>1.436781E-3</v>
      </c>
      <c r="O1616" s="1">
        <v>4.3423600000000001E-4</v>
      </c>
      <c r="P1616" s="1">
        <v>3.9871299999999998E-4</v>
      </c>
      <c r="Q1616" s="1" t="s">
        <v>2</v>
      </c>
    </row>
    <row r="1617" spans="1:17" x14ac:dyDescent="0.3">
      <c r="A1617" s="1">
        <v>14</v>
      </c>
      <c r="B1617" s="24">
        <f t="shared" si="50"/>
        <v>0.82361111111111107</v>
      </c>
      <c r="C1617" s="23">
        <f t="shared" si="51"/>
        <v>44081</v>
      </c>
      <c r="D1617" s="23">
        <v>44081.823609999999</v>
      </c>
      <c r="E1617" s="1">
        <v>0</v>
      </c>
      <c r="F1617" s="1">
        <v>8.5336199999999998E-4</v>
      </c>
      <c r="G1617" s="1">
        <v>9.0737200000000004E-4</v>
      </c>
      <c r="H1617" s="1">
        <v>6.1665500000000002E-4</v>
      </c>
      <c r="I1617" s="1">
        <v>0</v>
      </c>
      <c r="J1617" s="1">
        <v>0</v>
      </c>
      <c r="K1617" s="1">
        <v>0</v>
      </c>
      <c r="L1617" s="1">
        <v>1.739141E-3</v>
      </c>
      <c r="M1617" s="1">
        <v>0</v>
      </c>
      <c r="N1617" s="1">
        <v>9.57719E-4</v>
      </c>
      <c r="O1617" s="1">
        <v>0</v>
      </c>
      <c r="P1617" s="1">
        <v>0</v>
      </c>
      <c r="Q1617" s="1" t="s">
        <v>2</v>
      </c>
    </row>
    <row r="1618" spans="1:17" x14ac:dyDescent="0.3">
      <c r="A1618" s="1">
        <v>14</v>
      </c>
      <c r="B1618" s="24">
        <f t="shared" si="50"/>
        <v>0.82430555555555562</v>
      </c>
      <c r="C1618" s="23">
        <f t="shared" si="51"/>
        <v>44081</v>
      </c>
      <c r="D1618" s="23">
        <v>44081.824310000004</v>
      </c>
      <c r="E1618" s="1">
        <v>0</v>
      </c>
      <c r="F1618" s="1">
        <v>5.6882799999999996E-4</v>
      </c>
      <c r="G1618" s="1">
        <v>4.5362199999999999E-4</v>
      </c>
      <c r="H1618" s="1">
        <v>1.233484E-3</v>
      </c>
      <c r="I1618" s="1">
        <v>0</v>
      </c>
      <c r="J1618" s="1">
        <v>7.6346900000000002E-4</v>
      </c>
      <c r="K1618" s="1">
        <v>0</v>
      </c>
      <c r="L1618" s="1">
        <v>1.739141E-3</v>
      </c>
      <c r="M1618" s="1">
        <v>8.27073E-4</v>
      </c>
      <c r="N1618" s="1">
        <v>9.57719E-4</v>
      </c>
      <c r="O1618" s="1">
        <v>4.3423600000000001E-4</v>
      </c>
      <c r="P1618" s="1">
        <v>3.9871299999999998E-4</v>
      </c>
      <c r="Q1618" s="1" t="s">
        <v>2</v>
      </c>
    </row>
    <row r="1619" spans="1:17" x14ac:dyDescent="0.3">
      <c r="A1619" s="1">
        <v>14</v>
      </c>
      <c r="B1619" s="24">
        <f t="shared" si="50"/>
        <v>0.82500000000000007</v>
      </c>
      <c r="C1619" s="23">
        <f t="shared" si="51"/>
        <v>44081</v>
      </c>
      <c r="D1619" s="23">
        <v>44081.824999999997</v>
      </c>
      <c r="E1619" s="1">
        <v>0</v>
      </c>
      <c r="F1619" s="1">
        <v>5.6882799999999996E-4</v>
      </c>
      <c r="G1619" s="1">
        <v>9.0737200000000004E-4</v>
      </c>
      <c r="H1619" s="1">
        <v>1.233484E-3</v>
      </c>
      <c r="I1619" s="1">
        <v>0</v>
      </c>
      <c r="J1619" s="1">
        <v>0</v>
      </c>
      <c r="K1619" s="1">
        <v>5.5553799999999995E-4</v>
      </c>
      <c r="L1619" s="1">
        <v>8.6944799999999999E-4</v>
      </c>
      <c r="M1619" s="1">
        <v>0</v>
      </c>
      <c r="N1619" s="1">
        <v>1.436781E-3</v>
      </c>
      <c r="O1619" s="1">
        <v>0</v>
      </c>
      <c r="P1619" s="1">
        <v>0</v>
      </c>
      <c r="Q1619" s="1" t="s">
        <v>2</v>
      </c>
    </row>
    <row r="1620" spans="1:17" x14ac:dyDescent="0.3">
      <c r="A1620" s="1">
        <v>14</v>
      </c>
      <c r="B1620" s="24">
        <f t="shared" si="50"/>
        <v>0.8256944444444444</v>
      </c>
      <c r="C1620" s="23">
        <f t="shared" si="51"/>
        <v>44081</v>
      </c>
      <c r="D1620" s="23">
        <v>44081.825689999998</v>
      </c>
      <c r="E1620" s="1">
        <v>0</v>
      </c>
      <c r="F1620" s="1">
        <v>5.6882799999999996E-4</v>
      </c>
      <c r="G1620" s="1">
        <v>4.5362199999999999E-4</v>
      </c>
      <c r="H1620" s="1">
        <v>6.1665500000000002E-4</v>
      </c>
      <c r="I1620" s="1">
        <v>8.6704999999999996E-4</v>
      </c>
      <c r="J1620" s="1">
        <v>0</v>
      </c>
      <c r="K1620" s="1">
        <v>0</v>
      </c>
      <c r="L1620" s="1">
        <v>1.739141E-3</v>
      </c>
      <c r="M1620" s="1">
        <v>0</v>
      </c>
      <c r="N1620" s="1">
        <v>9.57719E-4</v>
      </c>
      <c r="O1620" s="1">
        <v>4.3423600000000001E-4</v>
      </c>
      <c r="P1620" s="1">
        <v>3.9871299999999998E-4</v>
      </c>
      <c r="Q1620" s="1" t="s">
        <v>2</v>
      </c>
    </row>
    <row r="1621" spans="1:17" x14ac:dyDescent="0.3">
      <c r="A1621" s="1">
        <v>14</v>
      </c>
      <c r="B1621" s="24">
        <f t="shared" si="50"/>
        <v>0.82638888888888884</v>
      </c>
      <c r="C1621" s="23">
        <f t="shared" si="51"/>
        <v>44081</v>
      </c>
      <c r="D1621" s="23">
        <v>44081.826390000002</v>
      </c>
      <c r="E1621" s="1">
        <v>0</v>
      </c>
      <c r="F1621" s="1">
        <v>5.6882799999999996E-4</v>
      </c>
      <c r="G1621" s="1">
        <v>4.5362199999999999E-4</v>
      </c>
      <c r="H1621" s="1">
        <v>6.1665500000000002E-4</v>
      </c>
      <c r="I1621" s="1">
        <v>0</v>
      </c>
      <c r="J1621" s="1">
        <v>0</v>
      </c>
      <c r="K1621" s="1">
        <v>0</v>
      </c>
      <c r="L1621" s="1">
        <v>8.6944799999999999E-4</v>
      </c>
      <c r="M1621" s="1">
        <v>8.27073E-4</v>
      </c>
      <c r="N1621" s="1">
        <v>9.57719E-4</v>
      </c>
      <c r="O1621" s="1">
        <v>4.3423600000000001E-4</v>
      </c>
      <c r="P1621" s="1">
        <v>3.9871299999999998E-4</v>
      </c>
      <c r="Q1621" s="1" t="s">
        <v>2</v>
      </c>
    </row>
    <row r="1622" spans="1:17" x14ac:dyDescent="0.3">
      <c r="A1622" s="1">
        <v>14</v>
      </c>
      <c r="B1622" s="24">
        <f t="shared" si="50"/>
        <v>0.82708333333333339</v>
      </c>
      <c r="C1622" s="23">
        <f t="shared" si="51"/>
        <v>44081</v>
      </c>
      <c r="D1622" s="23">
        <v>44081.827080000003</v>
      </c>
      <c r="E1622" s="1">
        <v>0</v>
      </c>
      <c r="F1622" s="1">
        <v>5.6882799999999996E-4</v>
      </c>
      <c r="G1622" s="1">
        <v>4.5362199999999999E-4</v>
      </c>
      <c r="H1622" s="1">
        <v>1.233484E-3</v>
      </c>
      <c r="I1622" s="1">
        <v>0</v>
      </c>
      <c r="J1622" s="1">
        <v>0</v>
      </c>
      <c r="K1622" s="1">
        <v>0</v>
      </c>
      <c r="L1622" s="1">
        <v>8.6944799999999999E-4</v>
      </c>
      <c r="M1622" s="1">
        <v>0</v>
      </c>
      <c r="N1622" s="1">
        <v>9.57719E-4</v>
      </c>
      <c r="O1622" s="1">
        <v>0</v>
      </c>
      <c r="P1622" s="1">
        <v>0</v>
      </c>
      <c r="Q1622" s="1" t="s">
        <v>2</v>
      </c>
    </row>
    <row r="1623" spans="1:17" x14ac:dyDescent="0.3">
      <c r="A1623" s="1">
        <v>14</v>
      </c>
      <c r="B1623" s="24">
        <f t="shared" si="50"/>
        <v>0.82777777777777783</v>
      </c>
      <c r="C1623" s="23">
        <f t="shared" si="51"/>
        <v>44081</v>
      </c>
      <c r="D1623" s="23">
        <v>44081.82778</v>
      </c>
      <c r="E1623" s="1">
        <v>0</v>
      </c>
      <c r="F1623" s="1">
        <v>2.84374E-4</v>
      </c>
      <c r="G1623" s="1">
        <v>9.0737200000000004E-4</v>
      </c>
      <c r="H1623" s="1">
        <v>6.1665500000000002E-4</v>
      </c>
      <c r="I1623" s="1">
        <v>0</v>
      </c>
      <c r="J1623" s="1">
        <v>0</v>
      </c>
      <c r="K1623" s="1">
        <v>5.5553799999999995E-4</v>
      </c>
      <c r="L1623" s="1">
        <v>8.6944799999999999E-4</v>
      </c>
      <c r="M1623" s="1">
        <v>8.27073E-4</v>
      </c>
      <c r="N1623" s="1">
        <v>9.57719E-4</v>
      </c>
      <c r="O1623" s="1">
        <v>4.3423600000000001E-4</v>
      </c>
      <c r="P1623" s="1">
        <v>0</v>
      </c>
      <c r="Q1623" s="1" t="s">
        <v>2</v>
      </c>
    </row>
    <row r="1624" spans="1:17" x14ac:dyDescent="0.3">
      <c r="A1624" s="1">
        <v>14</v>
      </c>
      <c r="B1624" s="24">
        <f t="shared" si="50"/>
        <v>0.82847222222222217</v>
      </c>
      <c r="C1624" s="23">
        <f t="shared" si="51"/>
        <v>44081</v>
      </c>
      <c r="D1624" s="23">
        <v>44081.82847</v>
      </c>
      <c r="E1624" s="1">
        <v>0</v>
      </c>
      <c r="F1624" s="1">
        <v>5.6882799999999996E-4</v>
      </c>
      <c r="G1624" s="1">
        <v>4.5362199999999999E-4</v>
      </c>
      <c r="H1624" s="1">
        <v>6.1665500000000002E-4</v>
      </c>
      <c r="I1624" s="1">
        <v>0</v>
      </c>
      <c r="J1624" s="1">
        <v>7.6346900000000002E-4</v>
      </c>
      <c r="K1624" s="1">
        <v>0</v>
      </c>
      <c r="L1624" s="1">
        <v>1.739141E-3</v>
      </c>
      <c r="M1624" s="1">
        <v>0</v>
      </c>
      <c r="N1624" s="1">
        <v>9.57719E-4</v>
      </c>
      <c r="O1624" s="1">
        <v>0</v>
      </c>
      <c r="P1624" s="1">
        <v>3.9871299999999998E-4</v>
      </c>
      <c r="Q1624" s="1" t="s">
        <v>2</v>
      </c>
    </row>
    <row r="1625" spans="1:17" x14ac:dyDescent="0.3">
      <c r="A1625" s="1">
        <v>14</v>
      </c>
      <c r="B1625" s="24">
        <f t="shared" si="50"/>
        <v>0.82916666666666661</v>
      </c>
      <c r="C1625" s="23">
        <f t="shared" si="51"/>
        <v>44081</v>
      </c>
      <c r="D1625" s="23">
        <v>44081.829169999997</v>
      </c>
      <c r="E1625" s="1">
        <v>0</v>
      </c>
      <c r="F1625" s="1">
        <v>2.84374E-4</v>
      </c>
      <c r="G1625" s="1">
        <v>4.5362199999999999E-4</v>
      </c>
      <c r="H1625" s="1">
        <v>6.1665500000000002E-4</v>
      </c>
      <c r="I1625" s="1">
        <v>0</v>
      </c>
      <c r="J1625" s="1">
        <v>0</v>
      </c>
      <c r="K1625" s="1">
        <v>0</v>
      </c>
      <c r="L1625" s="1">
        <v>8.6944799999999999E-4</v>
      </c>
      <c r="M1625" s="1">
        <v>0</v>
      </c>
      <c r="N1625" s="1">
        <v>9.57719E-4</v>
      </c>
      <c r="O1625" s="1">
        <v>4.3423600000000001E-4</v>
      </c>
      <c r="P1625" s="1">
        <v>0</v>
      </c>
      <c r="Q1625" s="1" t="s">
        <v>2</v>
      </c>
    </row>
    <row r="1626" spans="1:17" x14ac:dyDescent="0.3">
      <c r="A1626" s="1">
        <v>14</v>
      </c>
      <c r="B1626" s="24">
        <f t="shared" si="50"/>
        <v>0.82986111111111116</v>
      </c>
      <c r="C1626" s="23">
        <f t="shared" si="51"/>
        <v>44081</v>
      </c>
      <c r="D1626" s="23">
        <v>44081.829859999998</v>
      </c>
      <c r="E1626" s="1">
        <v>0</v>
      </c>
      <c r="F1626" s="1">
        <v>5.6882799999999996E-4</v>
      </c>
      <c r="G1626" s="1">
        <v>4.5362199999999999E-4</v>
      </c>
      <c r="H1626" s="1">
        <v>1.233484E-3</v>
      </c>
      <c r="I1626" s="1">
        <v>8.6704999999999996E-4</v>
      </c>
      <c r="J1626" s="1">
        <v>0</v>
      </c>
      <c r="K1626" s="1">
        <v>0</v>
      </c>
      <c r="L1626" s="1">
        <v>8.6944799999999999E-4</v>
      </c>
      <c r="M1626" s="1">
        <v>8.27073E-4</v>
      </c>
      <c r="N1626" s="1">
        <v>9.57719E-4</v>
      </c>
      <c r="O1626" s="1">
        <v>0</v>
      </c>
      <c r="P1626" s="1">
        <v>3.9871299999999998E-4</v>
      </c>
      <c r="Q1626" s="1" t="s">
        <v>2</v>
      </c>
    </row>
    <row r="1627" spans="1:17" x14ac:dyDescent="0.3">
      <c r="A1627" s="1">
        <v>14</v>
      </c>
      <c r="B1627" s="24">
        <f t="shared" si="50"/>
        <v>0.8305555555555556</v>
      </c>
      <c r="C1627" s="23">
        <f t="shared" si="51"/>
        <v>44081</v>
      </c>
      <c r="D1627" s="23">
        <v>44081.830560000002</v>
      </c>
      <c r="E1627" s="1">
        <v>0</v>
      </c>
      <c r="F1627" s="1">
        <v>2.84374E-4</v>
      </c>
      <c r="G1627" s="1">
        <v>4.5362199999999999E-4</v>
      </c>
      <c r="H1627" s="1">
        <v>6.1665500000000002E-4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9.57719E-4</v>
      </c>
      <c r="O1627" s="1">
        <v>0</v>
      </c>
      <c r="P1627" s="1">
        <v>0</v>
      </c>
      <c r="Q1627" s="1" t="s">
        <v>2</v>
      </c>
    </row>
    <row r="1628" spans="1:17" x14ac:dyDescent="0.3">
      <c r="A1628" s="1">
        <v>14</v>
      </c>
      <c r="B1628" s="24">
        <f t="shared" si="50"/>
        <v>0.83124999999999993</v>
      </c>
      <c r="C1628" s="23">
        <f t="shared" si="51"/>
        <v>44081</v>
      </c>
      <c r="D1628" s="23">
        <v>44081.831250000003</v>
      </c>
      <c r="E1628" s="1">
        <v>0</v>
      </c>
      <c r="F1628" s="1">
        <v>2.84374E-4</v>
      </c>
      <c r="G1628" s="1">
        <v>4.5362199999999999E-4</v>
      </c>
      <c r="H1628" s="1">
        <v>6.1665500000000002E-4</v>
      </c>
      <c r="I1628" s="1">
        <v>0</v>
      </c>
      <c r="J1628" s="1">
        <v>0</v>
      </c>
      <c r="K1628" s="1">
        <v>5.5553799999999995E-4</v>
      </c>
      <c r="L1628" s="1">
        <v>8.6944799999999999E-4</v>
      </c>
      <c r="M1628" s="1">
        <v>8.27073E-4</v>
      </c>
      <c r="N1628" s="1">
        <v>4.7879200000000002E-4</v>
      </c>
      <c r="O1628" s="1">
        <v>4.3423600000000001E-4</v>
      </c>
      <c r="P1628" s="1">
        <v>3.9871299999999998E-4</v>
      </c>
      <c r="Q1628" s="1" t="s">
        <v>2</v>
      </c>
    </row>
    <row r="1629" spans="1:17" x14ac:dyDescent="0.3">
      <c r="A1629" s="1">
        <v>14</v>
      </c>
      <c r="B1629" s="24">
        <f t="shared" si="50"/>
        <v>0.83194444444444438</v>
      </c>
      <c r="C1629" s="23">
        <f t="shared" si="51"/>
        <v>44081</v>
      </c>
      <c r="D1629" s="23">
        <v>44081.831939999996</v>
      </c>
      <c r="E1629" s="1">
        <v>0</v>
      </c>
      <c r="F1629" s="1">
        <v>5.6882799999999996E-4</v>
      </c>
      <c r="G1629" s="1">
        <v>4.5362199999999999E-4</v>
      </c>
      <c r="H1629" s="1">
        <v>6.1665500000000002E-4</v>
      </c>
      <c r="I1629" s="1">
        <v>0</v>
      </c>
      <c r="J1629" s="1">
        <v>0</v>
      </c>
      <c r="K1629" s="1">
        <v>0</v>
      </c>
      <c r="L1629" s="1">
        <v>8.6944799999999999E-4</v>
      </c>
      <c r="M1629" s="1">
        <v>0</v>
      </c>
      <c r="N1629" s="1">
        <v>9.57719E-4</v>
      </c>
      <c r="O1629" s="1">
        <v>0</v>
      </c>
      <c r="P1629" s="1">
        <v>0</v>
      </c>
      <c r="Q1629" s="1" t="s">
        <v>2</v>
      </c>
    </row>
    <row r="1630" spans="1:17" x14ac:dyDescent="0.3">
      <c r="A1630" s="1">
        <v>14</v>
      </c>
      <c r="B1630" s="24">
        <f t="shared" si="50"/>
        <v>0.83263888888888893</v>
      </c>
      <c r="C1630" s="23">
        <f t="shared" si="51"/>
        <v>44081</v>
      </c>
      <c r="D1630" s="23">
        <v>44081.832640000001</v>
      </c>
      <c r="E1630" s="1">
        <v>0</v>
      </c>
      <c r="F1630" s="1">
        <v>2.84374E-4</v>
      </c>
      <c r="G1630" s="1">
        <v>4.5362199999999999E-4</v>
      </c>
      <c r="H1630" s="1">
        <v>6.1665500000000002E-4</v>
      </c>
      <c r="I1630" s="1">
        <v>0</v>
      </c>
      <c r="J1630" s="1">
        <v>0</v>
      </c>
      <c r="K1630" s="1">
        <v>0</v>
      </c>
      <c r="L1630" s="1">
        <v>8.6944799999999999E-4</v>
      </c>
      <c r="M1630" s="1">
        <v>0</v>
      </c>
      <c r="N1630" s="1">
        <v>4.7879200000000002E-4</v>
      </c>
      <c r="O1630" s="1">
        <v>4.3423600000000001E-4</v>
      </c>
      <c r="P1630" s="1">
        <v>0</v>
      </c>
      <c r="Q1630" s="1" t="s">
        <v>2</v>
      </c>
    </row>
    <row r="1631" spans="1:17" x14ac:dyDescent="0.3">
      <c r="A1631" s="1">
        <v>14</v>
      </c>
      <c r="B1631" s="24">
        <f t="shared" si="50"/>
        <v>0.83333333333333337</v>
      </c>
      <c r="C1631" s="23">
        <f t="shared" si="51"/>
        <v>44081</v>
      </c>
      <c r="D1631" s="23">
        <v>44081.833330000001</v>
      </c>
      <c r="E1631" s="1">
        <v>0</v>
      </c>
      <c r="F1631" s="1">
        <v>2.84374E-4</v>
      </c>
      <c r="G1631" s="1">
        <v>0</v>
      </c>
      <c r="H1631" s="1">
        <v>0</v>
      </c>
      <c r="I1631" s="1">
        <v>0</v>
      </c>
      <c r="J1631" s="1">
        <v>7.6346900000000002E-4</v>
      </c>
      <c r="K1631" s="1">
        <v>0</v>
      </c>
      <c r="L1631" s="1">
        <v>8.6944799999999999E-4</v>
      </c>
      <c r="M1631" s="1">
        <v>8.27073E-4</v>
      </c>
      <c r="N1631" s="1">
        <v>9.57719E-4</v>
      </c>
      <c r="O1631" s="1">
        <v>0</v>
      </c>
      <c r="P1631" s="1">
        <v>3.9871299999999998E-4</v>
      </c>
      <c r="Q1631" s="1" t="s">
        <v>2</v>
      </c>
    </row>
    <row r="1632" spans="1:17" x14ac:dyDescent="0.3">
      <c r="A1632" s="1">
        <v>14</v>
      </c>
      <c r="B1632" s="24">
        <f t="shared" si="50"/>
        <v>0.8340277777777777</v>
      </c>
      <c r="C1632" s="23">
        <f t="shared" si="51"/>
        <v>44081</v>
      </c>
      <c r="D1632" s="23">
        <v>44081.834029999998</v>
      </c>
      <c r="E1632" s="1">
        <v>0</v>
      </c>
      <c r="F1632" s="1">
        <v>2.84374E-4</v>
      </c>
      <c r="G1632" s="1">
        <v>4.5362199999999999E-4</v>
      </c>
      <c r="H1632" s="1">
        <v>6.1665500000000002E-4</v>
      </c>
      <c r="I1632" s="1">
        <v>0</v>
      </c>
      <c r="J1632" s="1">
        <v>0</v>
      </c>
      <c r="K1632" s="1">
        <v>0</v>
      </c>
      <c r="L1632" s="1">
        <v>8.6944799999999999E-4</v>
      </c>
      <c r="M1632" s="1">
        <v>0</v>
      </c>
      <c r="N1632" s="1">
        <v>4.7879200000000002E-4</v>
      </c>
      <c r="O1632" s="1">
        <v>4.3423600000000001E-4</v>
      </c>
      <c r="P1632" s="1">
        <v>0</v>
      </c>
      <c r="Q1632" s="1" t="s">
        <v>2</v>
      </c>
    </row>
    <row r="1633" spans="1:17" x14ac:dyDescent="0.3">
      <c r="A1633" s="1">
        <v>14</v>
      </c>
      <c r="B1633" s="24">
        <f t="shared" si="50"/>
        <v>0.83472222222222225</v>
      </c>
      <c r="C1633" s="23">
        <f t="shared" si="51"/>
        <v>44081</v>
      </c>
      <c r="D1633" s="23">
        <v>44081.834719999999</v>
      </c>
      <c r="E1633" s="1">
        <v>0</v>
      </c>
      <c r="F1633" s="1">
        <v>2.84374E-4</v>
      </c>
      <c r="G1633" s="1">
        <v>4.5362199999999999E-4</v>
      </c>
      <c r="H1633" s="1">
        <v>6.1665500000000002E-4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9.57719E-4</v>
      </c>
      <c r="O1633" s="1">
        <v>0</v>
      </c>
      <c r="P1633" s="1">
        <v>0</v>
      </c>
      <c r="Q1633" s="1" t="s">
        <v>2</v>
      </c>
    </row>
    <row r="1634" spans="1:17" x14ac:dyDescent="0.3">
      <c r="A1634" s="1">
        <v>14</v>
      </c>
      <c r="B1634" s="24">
        <f t="shared" si="50"/>
        <v>0.8354166666666667</v>
      </c>
      <c r="C1634" s="23">
        <f t="shared" si="51"/>
        <v>44081</v>
      </c>
      <c r="D1634" s="23">
        <v>44081.835420000003</v>
      </c>
      <c r="E1634" s="1">
        <v>0</v>
      </c>
      <c r="F1634" s="1">
        <v>2.84374E-4</v>
      </c>
      <c r="G1634" s="1">
        <v>4.5362199999999999E-4</v>
      </c>
      <c r="H1634" s="1">
        <v>6.1665500000000002E-4</v>
      </c>
      <c r="I1634" s="1">
        <v>8.6704999999999996E-4</v>
      </c>
      <c r="J1634" s="1">
        <v>0</v>
      </c>
      <c r="K1634" s="1">
        <v>0</v>
      </c>
      <c r="L1634" s="1">
        <v>8.6944799999999999E-4</v>
      </c>
      <c r="M1634" s="1">
        <v>0</v>
      </c>
      <c r="N1634" s="1">
        <v>4.7879200000000002E-4</v>
      </c>
      <c r="O1634" s="1">
        <v>4.3423600000000001E-4</v>
      </c>
      <c r="P1634" s="1">
        <v>3.9871299999999998E-4</v>
      </c>
      <c r="Q1634" s="1" t="s">
        <v>2</v>
      </c>
    </row>
    <row r="1635" spans="1:17" x14ac:dyDescent="0.3">
      <c r="A1635" s="1">
        <v>14</v>
      </c>
      <c r="B1635" s="24">
        <f t="shared" si="50"/>
        <v>0.83611111111111114</v>
      </c>
      <c r="C1635" s="23">
        <f t="shared" si="51"/>
        <v>44081</v>
      </c>
      <c r="D1635" s="23">
        <v>44081.836109999997</v>
      </c>
      <c r="E1635" s="1">
        <v>0</v>
      </c>
      <c r="F1635" s="1">
        <v>2.84374E-4</v>
      </c>
      <c r="G1635" s="1">
        <v>0</v>
      </c>
      <c r="H1635" s="1">
        <v>6.1665500000000002E-4</v>
      </c>
      <c r="I1635" s="1">
        <v>0</v>
      </c>
      <c r="J1635" s="1">
        <v>0</v>
      </c>
      <c r="K1635" s="1">
        <v>5.5553799999999995E-4</v>
      </c>
      <c r="L1635" s="1">
        <v>8.6944799999999999E-4</v>
      </c>
      <c r="M1635" s="1">
        <v>8.27073E-4</v>
      </c>
      <c r="N1635" s="1">
        <v>4.7879200000000002E-4</v>
      </c>
      <c r="O1635" s="1">
        <v>0</v>
      </c>
      <c r="P1635" s="1">
        <v>0</v>
      </c>
      <c r="Q1635" s="1" t="s">
        <v>2</v>
      </c>
    </row>
    <row r="1636" spans="1:17" x14ac:dyDescent="0.3">
      <c r="A1636" s="1">
        <v>14</v>
      </c>
      <c r="B1636" s="24">
        <f t="shared" si="50"/>
        <v>0.83680555555555547</v>
      </c>
      <c r="C1636" s="23">
        <f t="shared" si="51"/>
        <v>44081</v>
      </c>
      <c r="D1636" s="23">
        <v>44081.836810000001</v>
      </c>
      <c r="E1636" s="1">
        <v>0</v>
      </c>
      <c r="F1636" s="1">
        <v>2.84374E-4</v>
      </c>
      <c r="G1636" s="1">
        <v>4.5362199999999999E-4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4.7879200000000002E-4</v>
      </c>
      <c r="O1636" s="1">
        <v>0</v>
      </c>
      <c r="P1636" s="1">
        <v>0</v>
      </c>
      <c r="Q1636" s="1" t="s">
        <v>2</v>
      </c>
    </row>
    <row r="1637" spans="1:17" x14ac:dyDescent="0.3">
      <c r="A1637" s="1">
        <v>14</v>
      </c>
      <c r="B1637" s="24">
        <f t="shared" si="50"/>
        <v>0.83750000000000002</v>
      </c>
      <c r="C1637" s="23">
        <f t="shared" si="51"/>
        <v>44081</v>
      </c>
      <c r="D1637" s="23">
        <v>44081.837500000001</v>
      </c>
      <c r="E1637" s="1">
        <v>0</v>
      </c>
      <c r="F1637" s="1">
        <v>2.84374E-4</v>
      </c>
      <c r="G1637" s="1">
        <v>4.5362199999999999E-4</v>
      </c>
      <c r="H1637" s="1">
        <v>6.1665500000000002E-4</v>
      </c>
      <c r="I1637" s="1">
        <v>0</v>
      </c>
      <c r="J1637" s="1">
        <v>0</v>
      </c>
      <c r="K1637" s="1">
        <v>0</v>
      </c>
      <c r="L1637" s="1">
        <v>8.6944799999999999E-4</v>
      </c>
      <c r="M1637" s="1">
        <v>0</v>
      </c>
      <c r="N1637" s="1">
        <v>4.7879200000000002E-4</v>
      </c>
      <c r="O1637" s="1">
        <v>4.3423600000000001E-4</v>
      </c>
      <c r="P1637" s="1">
        <v>3.9871299999999998E-4</v>
      </c>
      <c r="Q1637" s="1" t="s">
        <v>2</v>
      </c>
    </row>
    <row r="1638" spans="1:17" x14ac:dyDescent="0.3">
      <c r="A1638" s="1">
        <v>14</v>
      </c>
      <c r="B1638" s="24">
        <f t="shared" si="50"/>
        <v>0.83819444444444446</v>
      </c>
      <c r="C1638" s="23">
        <f t="shared" si="51"/>
        <v>44081</v>
      </c>
      <c r="D1638" s="23">
        <v>44081.838190000002</v>
      </c>
      <c r="E1638" s="1">
        <v>0</v>
      </c>
      <c r="F1638" s="1">
        <v>2.84374E-4</v>
      </c>
      <c r="G1638" s="1">
        <v>0</v>
      </c>
      <c r="H1638" s="1">
        <v>6.1665500000000002E-4</v>
      </c>
      <c r="I1638" s="1">
        <v>0</v>
      </c>
      <c r="J1638" s="1">
        <v>0</v>
      </c>
      <c r="K1638" s="1">
        <v>0</v>
      </c>
      <c r="L1638" s="1">
        <v>0</v>
      </c>
      <c r="M1638" s="1">
        <v>8.27073E-4</v>
      </c>
      <c r="N1638" s="1">
        <v>4.7879200000000002E-4</v>
      </c>
      <c r="O1638" s="1">
        <v>0</v>
      </c>
      <c r="P1638" s="1">
        <v>0</v>
      </c>
      <c r="Q1638" s="1" t="s">
        <v>2</v>
      </c>
    </row>
    <row r="1639" spans="1:17" x14ac:dyDescent="0.3">
      <c r="A1639" s="1">
        <v>14</v>
      </c>
      <c r="B1639" s="24">
        <f t="shared" si="50"/>
        <v>0.83888888888888891</v>
      </c>
      <c r="C1639" s="23">
        <f t="shared" si="51"/>
        <v>44081</v>
      </c>
      <c r="D1639" s="23">
        <v>44081.838889999999</v>
      </c>
      <c r="E1639" s="1">
        <v>0</v>
      </c>
      <c r="F1639" s="1">
        <v>2.84374E-4</v>
      </c>
      <c r="G1639" s="1">
        <v>4.5362199999999999E-4</v>
      </c>
      <c r="H1639" s="1">
        <v>0</v>
      </c>
      <c r="I1639" s="1">
        <v>0</v>
      </c>
      <c r="J1639" s="1">
        <v>0</v>
      </c>
      <c r="K1639" s="1">
        <v>0</v>
      </c>
      <c r="L1639" s="1">
        <v>8.6944799999999999E-4</v>
      </c>
      <c r="M1639" s="1">
        <v>0</v>
      </c>
      <c r="N1639" s="1">
        <v>4.7879200000000002E-4</v>
      </c>
      <c r="O1639" s="1">
        <v>0</v>
      </c>
      <c r="P1639" s="1">
        <v>0</v>
      </c>
      <c r="Q1639" s="1" t="s">
        <v>2</v>
      </c>
    </row>
    <row r="1640" spans="1:17" x14ac:dyDescent="0.3">
      <c r="A1640" s="1">
        <v>14</v>
      </c>
      <c r="B1640" s="24">
        <f t="shared" si="50"/>
        <v>0.83958333333333324</v>
      </c>
      <c r="C1640" s="23">
        <f t="shared" si="51"/>
        <v>44081</v>
      </c>
      <c r="D1640" s="23">
        <v>44081.83958</v>
      </c>
      <c r="E1640" s="1">
        <v>0</v>
      </c>
      <c r="F1640" s="1">
        <v>2.84374E-4</v>
      </c>
      <c r="G1640" s="1">
        <v>0</v>
      </c>
      <c r="H1640" s="1">
        <v>6.1665500000000002E-4</v>
      </c>
      <c r="I1640" s="1">
        <v>0</v>
      </c>
      <c r="J1640" s="1">
        <v>0</v>
      </c>
      <c r="K1640" s="1">
        <v>0</v>
      </c>
      <c r="L1640" s="1">
        <v>8.6944799999999999E-4</v>
      </c>
      <c r="M1640" s="1">
        <v>0</v>
      </c>
      <c r="N1640" s="1">
        <v>4.7879200000000002E-4</v>
      </c>
      <c r="O1640" s="1">
        <v>4.3423600000000001E-4</v>
      </c>
      <c r="P1640" s="1">
        <v>0</v>
      </c>
      <c r="Q1640" s="1" t="s">
        <v>2</v>
      </c>
    </row>
    <row r="1641" spans="1:17" x14ac:dyDescent="0.3">
      <c r="A1641" s="1">
        <v>14</v>
      </c>
      <c r="B1641" s="24">
        <f t="shared" si="50"/>
        <v>0.84027777777777779</v>
      </c>
      <c r="C1641" s="23">
        <f t="shared" si="51"/>
        <v>44081</v>
      </c>
      <c r="D1641" s="23">
        <v>44081.840279999997</v>
      </c>
      <c r="E1641" s="1">
        <v>0</v>
      </c>
      <c r="F1641" s="1">
        <v>0</v>
      </c>
      <c r="G1641" s="1">
        <v>4.5362199999999999E-4</v>
      </c>
      <c r="H1641" s="1">
        <v>6.1665500000000002E-4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4.7879200000000002E-4</v>
      </c>
      <c r="O1641" s="1">
        <v>0</v>
      </c>
      <c r="P1641" s="1">
        <v>3.9871299999999998E-4</v>
      </c>
      <c r="Q1641" s="1" t="s">
        <v>2</v>
      </c>
    </row>
    <row r="1642" spans="1:17" x14ac:dyDescent="0.3">
      <c r="A1642" s="1">
        <v>14</v>
      </c>
      <c r="B1642" s="24">
        <f t="shared" si="50"/>
        <v>0.84097222222222223</v>
      </c>
      <c r="C1642" s="23">
        <f t="shared" si="51"/>
        <v>44081</v>
      </c>
      <c r="D1642" s="23">
        <v>44081.840969999997</v>
      </c>
      <c r="E1642" s="1">
        <v>0</v>
      </c>
      <c r="F1642" s="1">
        <v>2.84374E-4</v>
      </c>
      <c r="G1642" s="1">
        <v>4.5362199999999999E-4</v>
      </c>
      <c r="H1642" s="1">
        <v>0</v>
      </c>
      <c r="I1642" s="1">
        <v>0</v>
      </c>
      <c r="J1642" s="1">
        <v>7.6346900000000002E-4</v>
      </c>
      <c r="K1642" s="1">
        <v>0</v>
      </c>
      <c r="L1642" s="1">
        <v>8.6944799999999999E-4</v>
      </c>
      <c r="M1642" s="1">
        <v>8.27073E-4</v>
      </c>
      <c r="N1642" s="1">
        <v>4.7879200000000002E-4</v>
      </c>
      <c r="O1642" s="1">
        <v>0</v>
      </c>
      <c r="P1642" s="1">
        <v>0</v>
      </c>
      <c r="Q1642" s="1" t="s">
        <v>2</v>
      </c>
    </row>
    <row r="1643" spans="1:17" x14ac:dyDescent="0.3">
      <c r="A1643" s="1">
        <v>14</v>
      </c>
      <c r="B1643" s="24">
        <f t="shared" si="50"/>
        <v>0.84166666666666667</v>
      </c>
      <c r="C1643" s="23">
        <f t="shared" si="51"/>
        <v>44081</v>
      </c>
      <c r="D1643" s="23">
        <v>44081.841670000002</v>
      </c>
      <c r="E1643" s="1">
        <v>0</v>
      </c>
      <c r="F1643" s="1">
        <v>2.84374E-4</v>
      </c>
      <c r="G1643" s="1">
        <v>0</v>
      </c>
      <c r="H1643" s="1">
        <v>6.1665500000000002E-4</v>
      </c>
      <c r="I1643" s="1">
        <v>8.6704999999999996E-4</v>
      </c>
      <c r="J1643" s="1">
        <v>0</v>
      </c>
      <c r="K1643" s="1">
        <v>0</v>
      </c>
      <c r="L1643" s="1">
        <v>0</v>
      </c>
      <c r="M1643" s="1">
        <v>0</v>
      </c>
      <c r="N1643" s="1">
        <v>4.7879200000000002E-4</v>
      </c>
      <c r="O1643" s="1">
        <v>4.3423600000000001E-4</v>
      </c>
      <c r="P1643" s="1">
        <v>0</v>
      </c>
      <c r="Q1643" s="1" t="s">
        <v>2</v>
      </c>
    </row>
    <row r="1644" spans="1:17" x14ac:dyDescent="0.3">
      <c r="A1644" s="1">
        <v>14</v>
      </c>
      <c r="B1644" s="24">
        <f t="shared" si="50"/>
        <v>0.84236111111111101</v>
      </c>
      <c r="C1644" s="23">
        <f t="shared" si="51"/>
        <v>44081</v>
      </c>
      <c r="D1644" s="23">
        <v>44081.842360000002</v>
      </c>
      <c r="E1644" s="1">
        <v>0</v>
      </c>
      <c r="F1644" s="1">
        <v>2.84374E-4</v>
      </c>
      <c r="G1644" s="1">
        <v>4.5362199999999999E-4</v>
      </c>
      <c r="H1644" s="1">
        <v>0</v>
      </c>
      <c r="I1644" s="1">
        <v>0</v>
      </c>
      <c r="J1644" s="1">
        <v>0</v>
      </c>
      <c r="K1644" s="1">
        <v>0</v>
      </c>
      <c r="L1644" s="1">
        <v>8.6944799999999999E-4</v>
      </c>
      <c r="M1644" s="1">
        <v>0</v>
      </c>
      <c r="N1644" s="1">
        <v>4.7879200000000002E-4</v>
      </c>
      <c r="O1644" s="1">
        <v>0</v>
      </c>
      <c r="P1644" s="1">
        <v>0</v>
      </c>
      <c r="Q1644" s="1" t="s">
        <v>2</v>
      </c>
    </row>
    <row r="1645" spans="1:17" x14ac:dyDescent="0.3">
      <c r="A1645" s="1">
        <v>14</v>
      </c>
      <c r="B1645" s="24">
        <f t="shared" si="50"/>
        <v>0.84305555555555556</v>
      </c>
      <c r="C1645" s="23">
        <f t="shared" si="51"/>
        <v>44081</v>
      </c>
      <c r="D1645" s="23">
        <v>44081.843059999999</v>
      </c>
      <c r="E1645" s="1">
        <v>0</v>
      </c>
      <c r="F1645" s="1">
        <v>0</v>
      </c>
      <c r="G1645" s="1">
        <v>0</v>
      </c>
      <c r="H1645" s="1">
        <v>6.1665500000000002E-4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4.7879200000000002E-4</v>
      </c>
      <c r="O1645" s="1">
        <v>0</v>
      </c>
      <c r="P1645" s="1">
        <v>3.9871299999999998E-4</v>
      </c>
      <c r="Q1645" s="1" t="s">
        <v>2</v>
      </c>
    </row>
    <row r="1646" spans="1:17" x14ac:dyDescent="0.3">
      <c r="A1646" s="1">
        <v>14</v>
      </c>
      <c r="B1646" s="24">
        <f t="shared" si="50"/>
        <v>0.84375</v>
      </c>
      <c r="C1646" s="23">
        <f t="shared" si="51"/>
        <v>44081</v>
      </c>
      <c r="D1646" s="23">
        <v>44081.84375</v>
      </c>
      <c r="E1646" s="1">
        <v>0</v>
      </c>
      <c r="F1646" s="1">
        <v>2.84374E-4</v>
      </c>
      <c r="G1646" s="1">
        <v>4.5362199999999999E-4</v>
      </c>
      <c r="H1646" s="1">
        <v>0</v>
      </c>
      <c r="I1646" s="1">
        <v>0</v>
      </c>
      <c r="J1646" s="1">
        <v>0</v>
      </c>
      <c r="K1646" s="1">
        <v>5.5553799999999995E-4</v>
      </c>
      <c r="L1646" s="1">
        <v>8.6944799999999999E-4</v>
      </c>
      <c r="M1646" s="1">
        <v>0</v>
      </c>
      <c r="N1646" s="1">
        <v>0</v>
      </c>
      <c r="O1646" s="1">
        <v>4.3423600000000001E-4</v>
      </c>
      <c r="P1646" s="1">
        <v>0</v>
      </c>
      <c r="Q1646" s="1" t="s">
        <v>2</v>
      </c>
    </row>
    <row r="1647" spans="1:17" x14ac:dyDescent="0.3">
      <c r="A1647" s="1">
        <v>14</v>
      </c>
      <c r="B1647" s="24">
        <f t="shared" si="50"/>
        <v>0.84444444444444444</v>
      </c>
      <c r="C1647" s="23">
        <f t="shared" si="51"/>
        <v>44081</v>
      </c>
      <c r="D1647" s="23">
        <v>44081.844440000001</v>
      </c>
      <c r="E1647" s="1">
        <v>0</v>
      </c>
      <c r="F1647" s="1">
        <v>2.84374E-4</v>
      </c>
      <c r="G1647" s="1">
        <v>0</v>
      </c>
      <c r="H1647" s="1">
        <v>6.1665500000000002E-4</v>
      </c>
      <c r="I1647" s="1">
        <v>0</v>
      </c>
      <c r="J1647" s="1">
        <v>0</v>
      </c>
      <c r="K1647" s="1">
        <v>0</v>
      </c>
      <c r="L1647" s="1">
        <v>0</v>
      </c>
      <c r="M1647" s="1">
        <v>8.27073E-4</v>
      </c>
      <c r="N1647" s="1">
        <v>4.7879200000000002E-4</v>
      </c>
      <c r="O1647" s="1">
        <v>0</v>
      </c>
      <c r="P1647" s="1">
        <v>0</v>
      </c>
      <c r="Q1647" s="1" t="s">
        <v>2</v>
      </c>
    </row>
    <row r="1648" spans="1:17" x14ac:dyDescent="0.3">
      <c r="A1648" s="1">
        <v>14</v>
      </c>
      <c r="B1648" s="24">
        <f t="shared" si="50"/>
        <v>0.84513888888888899</v>
      </c>
      <c r="C1648" s="23">
        <f t="shared" si="51"/>
        <v>44081</v>
      </c>
      <c r="D1648" s="23">
        <v>44081.845139999998</v>
      </c>
      <c r="E1648" s="1">
        <v>0</v>
      </c>
      <c r="F1648" s="1">
        <v>0</v>
      </c>
      <c r="G1648" s="1">
        <v>4.5362199999999999E-4</v>
      </c>
      <c r="H1648" s="1">
        <v>0</v>
      </c>
      <c r="I1648" s="1">
        <v>0</v>
      </c>
      <c r="J1648" s="1">
        <v>0</v>
      </c>
      <c r="K1648" s="1">
        <v>0</v>
      </c>
      <c r="L1648" s="1">
        <v>8.6944799999999999E-4</v>
      </c>
      <c r="M1648" s="1">
        <v>0</v>
      </c>
      <c r="N1648" s="1">
        <v>4.7879200000000002E-4</v>
      </c>
      <c r="O1648" s="1">
        <v>0</v>
      </c>
      <c r="P1648" s="1">
        <v>0</v>
      </c>
      <c r="Q1648" s="1" t="s">
        <v>2</v>
      </c>
    </row>
    <row r="1649" spans="1:17" x14ac:dyDescent="0.3">
      <c r="A1649" s="1">
        <v>14</v>
      </c>
      <c r="B1649" s="24">
        <f t="shared" si="50"/>
        <v>0.84583333333333333</v>
      </c>
      <c r="C1649" s="23">
        <f t="shared" si="51"/>
        <v>44081</v>
      </c>
      <c r="D1649" s="23">
        <v>44081.845829999998</v>
      </c>
      <c r="E1649" s="1">
        <v>0</v>
      </c>
      <c r="F1649" s="1">
        <v>2.84374E-4</v>
      </c>
      <c r="G1649" s="1">
        <v>0</v>
      </c>
      <c r="H1649" s="1">
        <v>6.1665500000000002E-4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4.3423600000000001E-4</v>
      </c>
      <c r="P1649" s="1">
        <v>0</v>
      </c>
      <c r="Q1649" s="1" t="s">
        <v>2</v>
      </c>
    </row>
    <row r="1650" spans="1:17" x14ac:dyDescent="0.3">
      <c r="A1650" s="1">
        <v>14</v>
      </c>
      <c r="B1650" s="24">
        <f t="shared" si="50"/>
        <v>0.84652777777777777</v>
      </c>
      <c r="C1650" s="23">
        <f t="shared" si="51"/>
        <v>44081</v>
      </c>
      <c r="D1650" s="23">
        <v>44081.846530000003</v>
      </c>
      <c r="E1650" s="1">
        <v>0</v>
      </c>
      <c r="F1650" s="1">
        <v>2.84374E-4</v>
      </c>
      <c r="G1650" s="1">
        <v>4.5362199999999999E-4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4.7879200000000002E-4</v>
      </c>
      <c r="O1650" s="1">
        <v>0</v>
      </c>
      <c r="P1650" s="1">
        <v>0</v>
      </c>
      <c r="Q1650" s="1" t="s">
        <v>2</v>
      </c>
    </row>
    <row r="1651" spans="1:17" x14ac:dyDescent="0.3">
      <c r="A1651" s="1">
        <v>14</v>
      </c>
      <c r="B1651" s="24">
        <f t="shared" si="50"/>
        <v>0.84722222222222221</v>
      </c>
      <c r="C1651" s="23">
        <f t="shared" si="51"/>
        <v>44081</v>
      </c>
      <c r="D1651" s="23">
        <v>44081.847220000003</v>
      </c>
      <c r="E1651" s="1">
        <v>0</v>
      </c>
      <c r="F1651" s="1">
        <v>0</v>
      </c>
      <c r="G1651" s="1">
        <v>0</v>
      </c>
      <c r="H1651" s="1">
        <v>6.1665500000000002E-4</v>
      </c>
      <c r="I1651" s="1">
        <v>0</v>
      </c>
      <c r="J1651" s="1">
        <v>0</v>
      </c>
      <c r="K1651" s="1">
        <v>0</v>
      </c>
      <c r="L1651" s="1">
        <v>8.6944799999999999E-4</v>
      </c>
      <c r="M1651" s="1">
        <v>0</v>
      </c>
      <c r="N1651" s="1">
        <v>4.7879200000000002E-4</v>
      </c>
      <c r="O1651" s="1">
        <v>0</v>
      </c>
      <c r="P1651" s="1">
        <v>3.9871299999999998E-4</v>
      </c>
      <c r="Q1651" s="1" t="s">
        <v>2</v>
      </c>
    </row>
    <row r="1652" spans="1:17" x14ac:dyDescent="0.3">
      <c r="A1652" s="1">
        <v>14</v>
      </c>
      <c r="B1652" s="24">
        <f t="shared" si="50"/>
        <v>0.84791666666666676</v>
      </c>
      <c r="C1652" s="23">
        <f t="shared" si="51"/>
        <v>44081</v>
      </c>
      <c r="D1652" s="23">
        <v>44081.84792</v>
      </c>
      <c r="E1652" s="1">
        <v>0</v>
      </c>
      <c r="F1652" s="1">
        <v>2.84374E-4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8.27073E-4</v>
      </c>
      <c r="N1652" s="1">
        <v>0</v>
      </c>
      <c r="O1652" s="1">
        <v>0</v>
      </c>
      <c r="P1652" s="1">
        <v>0</v>
      </c>
      <c r="Q1652" s="1" t="s">
        <v>2</v>
      </c>
    </row>
    <row r="1653" spans="1:17" x14ac:dyDescent="0.3">
      <c r="A1653" s="1">
        <v>14</v>
      </c>
      <c r="B1653" s="24">
        <f t="shared" si="50"/>
        <v>0.84861111111111109</v>
      </c>
      <c r="C1653" s="23">
        <f t="shared" si="51"/>
        <v>44081</v>
      </c>
      <c r="D1653" s="23">
        <v>44081.848610000001</v>
      </c>
      <c r="E1653" s="1">
        <v>0</v>
      </c>
      <c r="F1653" s="1">
        <v>0</v>
      </c>
      <c r="G1653" s="1">
        <v>4.5362199999999999E-4</v>
      </c>
      <c r="H1653" s="1">
        <v>6.1665500000000002E-4</v>
      </c>
      <c r="I1653" s="1">
        <v>0</v>
      </c>
      <c r="J1653" s="1">
        <v>0</v>
      </c>
      <c r="K1653" s="1">
        <v>0</v>
      </c>
      <c r="L1653" s="1">
        <v>8.6944799999999999E-4</v>
      </c>
      <c r="M1653" s="1">
        <v>0</v>
      </c>
      <c r="N1653" s="1">
        <v>4.7879200000000002E-4</v>
      </c>
      <c r="O1653" s="1">
        <v>4.3423600000000001E-4</v>
      </c>
      <c r="P1653" s="1">
        <v>0</v>
      </c>
      <c r="Q1653" s="1" t="s">
        <v>2</v>
      </c>
    </row>
    <row r="1654" spans="1:17" x14ac:dyDescent="0.3">
      <c r="A1654" s="1">
        <v>14</v>
      </c>
      <c r="B1654" s="24">
        <f t="shared" si="50"/>
        <v>0.84930555555555554</v>
      </c>
      <c r="C1654" s="23">
        <f t="shared" si="51"/>
        <v>44081</v>
      </c>
      <c r="D1654" s="23">
        <v>44081.849309999998</v>
      </c>
      <c r="E1654" s="1">
        <v>0</v>
      </c>
      <c r="F1654" s="1">
        <v>2.84374E-4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4.7879200000000002E-4</v>
      </c>
      <c r="O1654" s="1">
        <v>0</v>
      </c>
      <c r="P1654" s="1">
        <v>0</v>
      </c>
      <c r="Q1654" s="1" t="s">
        <v>2</v>
      </c>
    </row>
    <row r="1655" spans="1:17" x14ac:dyDescent="0.3">
      <c r="A1655" s="1">
        <v>14</v>
      </c>
      <c r="B1655" s="24">
        <f t="shared" si="50"/>
        <v>0.85</v>
      </c>
      <c r="C1655" s="23">
        <f t="shared" si="51"/>
        <v>44081</v>
      </c>
      <c r="D1655" s="23">
        <v>44081.85</v>
      </c>
      <c r="E1655" s="1">
        <v>0</v>
      </c>
      <c r="F1655" s="1">
        <v>0</v>
      </c>
      <c r="G1655" s="1">
        <v>4.5362199999999999E-4</v>
      </c>
      <c r="H1655" s="1">
        <v>6.1665500000000002E-4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 t="s">
        <v>2</v>
      </c>
    </row>
    <row r="1656" spans="1:17" x14ac:dyDescent="0.3">
      <c r="A1656" s="1">
        <v>14</v>
      </c>
      <c r="B1656" s="24">
        <f t="shared" si="50"/>
        <v>0.85069444444444453</v>
      </c>
      <c r="C1656" s="23">
        <f t="shared" si="51"/>
        <v>44081</v>
      </c>
      <c r="D1656" s="23">
        <v>44081.850689999999</v>
      </c>
      <c r="E1656" s="1">
        <v>0</v>
      </c>
      <c r="F1656" s="1">
        <v>2.84374E-4</v>
      </c>
      <c r="G1656" s="1">
        <v>0</v>
      </c>
      <c r="H1656" s="1">
        <v>0</v>
      </c>
      <c r="I1656" s="1">
        <v>0</v>
      </c>
      <c r="J1656" s="1">
        <v>7.6346900000000002E-4</v>
      </c>
      <c r="K1656" s="1">
        <v>0</v>
      </c>
      <c r="L1656" s="1">
        <v>8.6944799999999999E-4</v>
      </c>
      <c r="M1656" s="1">
        <v>0</v>
      </c>
      <c r="N1656" s="1">
        <v>0</v>
      </c>
      <c r="O1656" s="1">
        <v>0</v>
      </c>
      <c r="P1656" s="1">
        <v>3.9871299999999998E-4</v>
      </c>
      <c r="Q1656" s="1" t="s">
        <v>2</v>
      </c>
    </row>
    <row r="1657" spans="1:17" x14ac:dyDescent="0.3">
      <c r="A1657" s="1">
        <v>14</v>
      </c>
      <c r="B1657" s="24">
        <f t="shared" si="50"/>
        <v>0.85138888888888886</v>
      </c>
      <c r="C1657" s="23">
        <f t="shared" si="51"/>
        <v>44081</v>
      </c>
      <c r="D1657" s="23">
        <v>44081.851390000003</v>
      </c>
      <c r="E1657" s="1">
        <v>0</v>
      </c>
      <c r="F1657" s="1">
        <v>0</v>
      </c>
      <c r="G1657" s="1">
        <v>0</v>
      </c>
      <c r="H1657" s="1">
        <v>0</v>
      </c>
      <c r="I1657" s="1">
        <v>8.6704999999999996E-4</v>
      </c>
      <c r="J1657" s="1">
        <v>0</v>
      </c>
      <c r="K1657" s="1">
        <v>0</v>
      </c>
      <c r="L1657" s="1">
        <v>0</v>
      </c>
      <c r="M1657" s="1">
        <v>0</v>
      </c>
      <c r="N1657" s="1">
        <v>4.7879200000000002E-4</v>
      </c>
      <c r="O1657" s="1">
        <v>0</v>
      </c>
      <c r="P1657" s="1">
        <v>0</v>
      </c>
      <c r="Q1657" s="1" t="s">
        <v>2</v>
      </c>
    </row>
    <row r="1658" spans="1:17" x14ac:dyDescent="0.3">
      <c r="A1658" s="1">
        <v>14</v>
      </c>
      <c r="B1658" s="24">
        <f t="shared" si="50"/>
        <v>0.8520833333333333</v>
      </c>
      <c r="C1658" s="23">
        <f t="shared" si="51"/>
        <v>44081</v>
      </c>
      <c r="D1658" s="23">
        <v>44081.852079999997</v>
      </c>
      <c r="E1658" s="1">
        <v>0</v>
      </c>
      <c r="F1658" s="1">
        <v>2.84374E-4</v>
      </c>
      <c r="G1658" s="1">
        <v>0</v>
      </c>
      <c r="H1658" s="1">
        <v>6.1665500000000002E-4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4.7879200000000002E-4</v>
      </c>
      <c r="O1658" s="1">
        <v>4.3423600000000001E-4</v>
      </c>
      <c r="P1658" s="1">
        <v>0</v>
      </c>
      <c r="Q1658" s="1" t="s">
        <v>2</v>
      </c>
    </row>
    <row r="1659" spans="1:17" x14ac:dyDescent="0.3">
      <c r="A1659" s="1">
        <v>14</v>
      </c>
      <c r="B1659" s="24">
        <f t="shared" si="50"/>
        <v>0.85277777777777775</v>
      </c>
      <c r="C1659" s="23">
        <f t="shared" si="51"/>
        <v>44081</v>
      </c>
      <c r="D1659" s="23">
        <v>44081.852780000001</v>
      </c>
      <c r="E1659" s="1">
        <v>0</v>
      </c>
      <c r="F1659" s="1">
        <v>0</v>
      </c>
      <c r="G1659" s="1">
        <v>4.5362199999999999E-4</v>
      </c>
      <c r="H1659" s="1">
        <v>0</v>
      </c>
      <c r="I1659" s="1">
        <v>0</v>
      </c>
      <c r="J1659" s="1">
        <v>0</v>
      </c>
      <c r="K1659" s="1">
        <v>0</v>
      </c>
      <c r="L1659" s="1">
        <v>8.6944799999999999E-4</v>
      </c>
      <c r="M1659" s="1">
        <v>8.27073E-4</v>
      </c>
      <c r="N1659" s="1">
        <v>0</v>
      </c>
      <c r="O1659" s="1">
        <v>0</v>
      </c>
      <c r="P1659" s="1">
        <v>0</v>
      </c>
      <c r="Q1659" s="1" t="s">
        <v>2</v>
      </c>
    </row>
    <row r="1660" spans="1:17" x14ac:dyDescent="0.3">
      <c r="A1660" s="1">
        <v>14</v>
      </c>
      <c r="B1660" s="24">
        <f t="shared" si="50"/>
        <v>0.8534722222222223</v>
      </c>
      <c r="C1660" s="23">
        <f t="shared" si="51"/>
        <v>44081</v>
      </c>
      <c r="D1660" s="23">
        <v>44081.853470000002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 t="s">
        <v>2</v>
      </c>
    </row>
    <row r="1661" spans="1:17" x14ac:dyDescent="0.3">
      <c r="A1661" s="1">
        <v>14</v>
      </c>
      <c r="B1661" s="24">
        <f t="shared" si="50"/>
        <v>0.85416666666666663</v>
      </c>
      <c r="C1661" s="23">
        <f t="shared" si="51"/>
        <v>44081</v>
      </c>
      <c r="D1661" s="23">
        <v>44081.854169999999</v>
      </c>
      <c r="E1661" s="1">
        <v>0</v>
      </c>
      <c r="F1661" s="1">
        <v>2.84374E-4</v>
      </c>
      <c r="G1661" s="1">
        <v>4.5362199999999999E-4</v>
      </c>
      <c r="H1661" s="1">
        <v>6.1665500000000002E-4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4.7879200000000002E-4</v>
      </c>
      <c r="O1661" s="1">
        <v>0</v>
      </c>
      <c r="P1661" s="1">
        <v>0</v>
      </c>
      <c r="Q1661" s="1" t="s">
        <v>2</v>
      </c>
    </row>
    <row r="1662" spans="1:17" x14ac:dyDescent="0.3">
      <c r="A1662" s="1">
        <v>14</v>
      </c>
      <c r="B1662" s="24">
        <f t="shared" si="50"/>
        <v>0.85486111111111107</v>
      </c>
      <c r="C1662" s="23">
        <f t="shared" si="51"/>
        <v>44081</v>
      </c>
      <c r="D1662" s="23">
        <v>44081.854859999999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4.3423600000000001E-4</v>
      </c>
      <c r="P1662" s="1">
        <v>0</v>
      </c>
      <c r="Q1662" s="1" t="s">
        <v>2</v>
      </c>
    </row>
    <row r="1663" spans="1:17" x14ac:dyDescent="0.3">
      <c r="A1663" s="1">
        <v>14</v>
      </c>
      <c r="B1663" s="24">
        <f t="shared" si="50"/>
        <v>0.85555555555555562</v>
      </c>
      <c r="C1663" s="23">
        <f t="shared" si="51"/>
        <v>44081</v>
      </c>
      <c r="D1663" s="23">
        <v>44081.855560000004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8.6944799999999999E-4</v>
      </c>
      <c r="M1663" s="1">
        <v>0</v>
      </c>
      <c r="N1663" s="1">
        <v>4.7879200000000002E-4</v>
      </c>
      <c r="O1663" s="1">
        <v>0</v>
      </c>
      <c r="P1663" s="1">
        <v>3.9871299999999998E-4</v>
      </c>
      <c r="Q1663" s="1" t="s">
        <v>2</v>
      </c>
    </row>
    <row r="1664" spans="1:17" x14ac:dyDescent="0.3">
      <c r="A1664" s="1">
        <v>14</v>
      </c>
      <c r="B1664" s="24">
        <f t="shared" si="50"/>
        <v>0.85625000000000007</v>
      </c>
      <c r="C1664" s="23">
        <f t="shared" si="51"/>
        <v>44081</v>
      </c>
      <c r="D1664" s="23">
        <v>44081.856249999997</v>
      </c>
      <c r="E1664" s="1">
        <v>0</v>
      </c>
      <c r="F1664" s="1">
        <v>2.84374E-4</v>
      </c>
      <c r="G1664" s="1">
        <v>0</v>
      </c>
      <c r="H1664" s="1">
        <v>6.1665500000000002E-4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 t="s">
        <v>2</v>
      </c>
    </row>
    <row r="1665" spans="1:17" x14ac:dyDescent="0.3">
      <c r="A1665" s="1">
        <v>14</v>
      </c>
      <c r="B1665" s="24">
        <f t="shared" si="50"/>
        <v>0.8569444444444444</v>
      </c>
      <c r="C1665" s="23">
        <f t="shared" si="51"/>
        <v>44081</v>
      </c>
      <c r="D1665" s="23">
        <v>44081.856939999998</v>
      </c>
      <c r="E1665" s="1">
        <v>0</v>
      </c>
      <c r="F1665" s="1">
        <v>0</v>
      </c>
      <c r="G1665" s="1">
        <v>4.5362199999999999E-4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 t="s">
        <v>2</v>
      </c>
    </row>
    <row r="1666" spans="1:17" x14ac:dyDescent="0.3">
      <c r="A1666" s="1">
        <v>14</v>
      </c>
      <c r="B1666" s="24">
        <f t="shared" si="50"/>
        <v>0.85763888888888884</v>
      </c>
      <c r="C1666" s="23">
        <f t="shared" si="51"/>
        <v>44081</v>
      </c>
      <c r="D1666" s="23">
        <v>44081.857640000002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5.5553799999999995E-4</v>
      </c>
      <c r="L1666" s="1">
        <v>0</v>
      </c>
      <c r="M1666" s="1">
        <v>8.27073E-4</v>
      </c>
      <c r="N1666" s="1">
        <v>4.7879200000000002E-4</v>
      </c>
      <c r="O1666" s="1">
        <v>0</v>
      </c>
      <c r="P1666" s="1">
        <v>0</v>
      </c>
      <c r="Q1666" s="1" t="s">
        <v>2</v>
      </c>
    </row>
    <row r="1667" spans="1:17" x14ac:dyDescent="0.3">
      <c r="A1667" s="1">
        <v>14</v>
      </c>
      <c r="B1667" s="24">
        <f t="shared" ref="B1667:B1730" si="52">TIME(HOUR(D1667),MINUTE(D1667),SECOND(D1667))</f>
        <v>0.85833333333333339</v>
      </c>
      <c r="C1667" s="23">
        <f t="shared" ref="C1667:C1730" si="53">DATE(YEAR(D1667),MONTH(D1667),DAY(D1667))</f>
        <v>44081</v>
      </c>
      <c r="D1667" s="23">
        <v>44081.858330000003</v>
      </c>
      <c r="E1667" s="1">
        <v>0</v>
      </c>
      <c r="F1667" s="1">
        <v>2.84374E-4</v>
      </c>
      <c r="G1667" s="1">
        <v>0</v>
      </c>
      <c r="H1667" s="1">
        <v>6.1665500000000002E-4</v>
      </c>
      <c r="I1667" s="1">
        <v>0</v>
      </c>
      <c r="J1667" s="1">
        <v>0</v>
      </c>
      <c r="K1667" s="1">
        <v>0</v>
      </c>
      <c r="L1667" s="1">
        <v>8.6944799999999999E-4</v>
      </c>
      <c r="M1667" s="1">
        <v>0</v>
      </c>
      <c r="N1667" s="1">
        <v>0</v>
      </c>
      <c r="O1667" s="1">
        <v>0</v>
      </c>
      <c r="P1667" s="1">
        <v>0</v>
      </c>
      <c r="Q1667" s="1" t="s">
        <v>2</v>
      </c>
    </row>
    <row r="1668" spans="1:17" x14ac:dyDescent="0.3">
      <c r="A1668" s="1">
        <v>14</v>
      </c>
      <c r="B1668" s="24">
        <f t="shared" si="52"/>
        <v>0.85902777777777783</v>
      </c>
      <c r="C1668" s="23">
        <f t="shared" si="53"/>
        <v>44081</v>
      </c>
      <c r="D1668" s="23">
        <v>44081.85903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4.7879200000000002E-4</v>
      </c>
      <c r="O1668" s="1">
        <v>4.3423600000000001E-4</v>
      </c>
      <c r="P1668" s="1">
        <v>0</v>
      </c>
      <c r="Q1668" s="1" t="s">
        <v>2</v>
      </c>
    </row>
    <row r="1669" spans="1:17" x14ac:dyDescent="0.3">
      <c r="A1669" s="1">
        <v>14</v>
      </c>
      <c r="B1669" s="24">
        <f t="shared" si="52"/>
        <v>0.85972222222222217</v>
      </c>
      <c r="C1669" s="23">
        <f t="shared" si="53"/>
        <v>44081</v>
      </c>
      <c r="D1669" s="23">
        <v>44081.85972</v>
      </c>
      <c r="E1669" s="1">
        <v>0</v>
      </c>
      <c r="F1669" s="1">
        <v>0</v>
      </c>
      <c r="G1669" s="1">
        <v>4.5362199999999999E-4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 t="s">
        <v>2</v>
      </c>
    </row>
    <row r="1670" spans="1:17" x14ac:dyDescent="0.3">
      <c r="A1670" s="1">
        <v>14</v>
      </c>
      <c r="B1670" s="24">
        <f t="shared" si="52"/>
        <v>0.86041666666666661</v>
      </c>
      <c r="C1670" s="23">
        <f t="shared" si="53"/>
        <v>44081</v>
      </c>
      <c r="D1670" s="23">
        <v>44081.860419999997</v>
      </c>
      <c r="E1670" s="1">
        <v>0</v>
      </c>
      <c r="F1670" s="1">
        <v>2.84374E-4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3.9871299999999998E-4</v>
      </c>
      <c r="Q1670" s="1" t="s">
        <v>2</v>
      </c>
    </row>
    <row r="1671" spans="1:17" x14ac:dyDescent="0.3">
      <c r="A1671" s="1">
        <v>14</v>
      </c>
      <c r="B1671" s="24">
        <f t="shared" si="52"/>
        <v>0.86111111111111116</v>
      </c>
      <c r="C1671" s="23">
        <f t="shared" si="53"/>
        <v>44081</v>
      </c>
      <c r="D1671" s="23">
        <v>44081.861109999998</v>
      </c>
      <c r="E1671" s="1">
        <v>0</v>
      </c>
      <c r="F1671" s="1">
        <v>0</v>
      </c>
      <c r="G1671" s="1">
        <v>0</v>
      </c>
      <c r="H1671" s="1">
        <v>6.1665500000000002E-4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 t="s">
        <v>2</v>
      </c>
    </row>
    <row r="1672" spans="1:17" x14ac:dyDescent="0.3">
      <c r="A1672" s="1">
        <v>14</v>
      </c>
      <c r="B1672" s="24">
        <f t="shared" si="52"/>
        <v>0.8618055555555556</v>
      </c>
      <c r="C1672" s="23">
        <f t="shared" si="53"/>
        <v>44081</v>
      </c>
      <c r="D1672" s="23">
        <v>44081.861810000002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8.6944799999999999E-4</v>
      </c>
      <c r="M1672" s="1">
        <v>0</v>
      </c>
      <c r="N1672" s="1">
        <v>4.7879200000000002E-4</v>
      </c>
      <c r="O1672" s="1">
        <v>0</v>
      </c>
      <c r="P1672" s="1">
        <v>0</v>
      </c>
      <c r="Q1672" s="1" t="s">
        <v>2</v>
      </c>
    </row>
    <row r="1673" spans="1:17" x14ac:dyDescent="0.3">
      <c r="A1673" s="1">
        <v>14</v>
      </c>
      <c r="B1673" s="24">
        <f t="shared" si="52"/>
        <v>0.86249999999999993</v>
      </c>
      <c r="C1673" s="23">
        <f t="shared" si="53"/>
        <v>44081</v>
      </c>
      <c r="D1673" s="23">
        <v>44081.862500000003</v>
      </c>
      <c r="E1673" s="1">
        <v>0</v>
      </c>
      <c r="F1673" s="1">
        <v>2.84374E-4</v>
      </c>
      <c r="G1673" s="1">
        <v>4.5362199999999999E-4</v>
      </c>
      <c r="H1673" s="1">
        <v>0</v>
      </c>
      <c r="I1673" s="1">
        <v>8.6704999999999996E-4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 t="s">
        <v>2</v>
      </c>
    </row>
    <row r="1674" spans="1:17" x14ac:dyDescent="0.3">
      <c r="A1674" s="1">
        <v>14</v>
      </c>
      <c r="B1674" s="24">
        <f t="shared" si="52"/>
        <v>0.86319444444444438</v>
      </c>
      <c r="C1674" s="23">
        <f t="shared" si="53"/>
        <v>44081</v>
      </c>
      <c r="D1674" s="23">
        <v>44081.863189999996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4.7879200000000002E-4</v>
      </c>
      <c r="O1674" s="1">
        <v>4.3423600000000001E-4</v>
      </c>
      <c r="P1674" s="1">
        <v>0</v>
      </c>
      <c r="Q1674" s="1" t="s">
        <v>2</v>
      </c>
    </row>
    <row r="1675" spans="1:17" x14ac:dyDescent="0.3">
      <c r="A1675" s="1">
        <v>14</v>
      </c>
      <c r="B1675" s="24">
        <f t="shared" si="52"/>
        <v>0.86388888888888893</v>
      </c>
      <c r="C1675" s="23">
        <f t="shared" si="53"/>
        <v>44081</v>
      </c>
      <c r="D1675" s="23">
        <v>44081.863890000001</v>
      </c>
      <c r="E1675" s="1">
        <v>0</v>
      </c>
      <c r="F1675" s="1">
        <v>0</v>
      </c>
      <c r="G1675" s="1">
        <v>0</v>
      </c>
      <c r="H1675" s="1">
        <v>6.1665500000000002E-4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 t="s">
        <v>2</v>
      </c>
    </row>
    <row r="1676" spans="1:17" x14ac:dyDescent="0.3">
      <c r="A1676" s="1">
        <v>14</v>
      </c>
      <c r="B1676" s="24">
        <f t="shared" si="52"/>
        <v>0.86458333333333337</v>
      </c>
      <c r="C1676" s="23">
        <f t="shared" si="53"/>
        <v>44081</v>
      </c>
      <c r="D1676" s="23">
        <v>44081.864580000001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8.27073E-4</v>
      </c>
      <c r="N1676" s="1">
        <v>0</v>
      </c>
      <c r="O1676" s="1">
        <v>0</v>
      </c>
      <c r="P1676" s="1">
        <v>0</v>
      </c>
      <c r="Q1676" s="1" t="s">
        <v>2</v>
      </c>
    </row>
    <row r="1677" spans="1:17" x14ac:dyDescent="0.3">
      <c r="A1677" s="1">
        <v>14</v>
      </c>
      <c r="B1677" s="24">
        <f t="shared" si="52"/>
        <v>0.8652777777777777</v>
      </c>
      <c r="C1677" s="23">
        <f t="shared" si="53"/>
        <v>44081</v>
      </c>
      <c r="D1677" s="23">
        <v>44081.865279999998</v>
      </c>
      <c r="E1677" s="1">
        <v>0</v>
      </c>
      <c r="F1677" s="1">
        <v>2.84374E-4</v>
      </c>
      <c r="G1677" s="1">
        <v>4.5362199999999999E-4</v>
      </c>
      <c r="H1677" s="1">
        <v>0</v>
      </c>
      <c r="I1677" s="1">
        <v>0</v>
      </c>
      <c r="J1677" s="1">
        <v>0</v>
      </c>
      <c r="K1677" s="1">
        <v>0</v>
      </c>
      <c r="L1677" s="1">
        <v>8.6944799999999999E-4</v>
      </c>
      <c r="M1677" s="1">
        <v>0</v>
      </c>
      <c r="N1677" s="1">
        <v>0</v>
      </c>
      <c r="O1677" s="1">
        <v>0</v>
      </c>
      <c r="P1677" s="1">
        <v>0</v>
      </c>
      <c r="Q1677" s="1" t="s">
        <v>2</v>
      </c>
    </row>
    <row r="1678" spans="1:17" x14ac:dyDescent="0.3">
      <c r="A1678" s="1">
        <v>14</v>
      </c>
      <c r="B1678" s="24">
        <f t="shared" si="52"/>
        <v>0.8666666666666667</v>
      </c>
      <c r="C1678" s="23">
        <f t="shared" si="53"/>
        <v>44081</v>
      </c>
      <c r="D1678" s="23">
        <v>44081.866670000003</v>
      </c>
      <c r="E1678" s="1">
        <v>0</v>
      </c>
      <c r="F1678" s="1">
        <v>0</v>
      </c>
      <c r="G1678" s="1">
        <v>0</v>
      </c>
      <c r="H1678" s="1">
        <v>6.1665500000000002E-4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4.7879200000000002E-4</v>
      </c>
      <c r="O1678" s="1">
        <v>0</v>
      </c>
      <c r="P1678" s="1">
        <v>0</v>
      </c>
      <c r="Q1678" s="1" t="s">
        <v>2</v>
      </c>
    </row>
    <row r="1679" spans="1:17" x14ac:dyDescent="0.3">
      <c r="A1679" s="1">
        <v>14</v>
      </c>
      <c r="B1679" s="24">
        <f t="shared" si="52"/>
        <v>0.86805555555555547</v>
      </c>
      <c r="C1679" s="23">
        <f t="shared" si="53"/>
        <v>44081</v>
      </c>
      <c r="D1679" s="23">
        <v>44081.868060000001</v>
      </c>
      <c r="E1679" s="1">
        <v>0</v>
      </c>
      <c r="F1679" s="1">
        <v>2.84374E-4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3.9871299999999998E-4</v>
      </c>
      <c r="Q1679" s="1" t="s">
        <v>2</v>
      </c>
    </row>
    <row r="1680" spans="1:17" x14ac:dyDescent="0.3">
      <c r="A1680" s="1">
        <v>14</v>
      </c>
      <c r="B1680" s="24">
        <f t="shared" si="52"/>
        <v>0.86875000000000002</v>
      </c>
      <c r="C1680" s="23">
        <f t="shared" si="53"/>
        <v>44081</v>
      </c>
      <c r="D1680" s="23">
        <v>44081.868750000001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4.7879200000000002E-4</v>
      </c>
      <c r="O1680" s="1">
        <v>4.3423600000000001E-4</v>
      </c>
      <c r="P1680" s="1">
        <v>0</v>
      </c>
      <c r="Q1680" s="1" t="s">
        <v>2</v>
      </c>
    </row>
    <row r="1681" spans="1:17" x14ac:dyDescent="0.3">
      <c r="A1681" s="1">
        <v>14</v>
      </c>
      <c r="B1681" s="24">
        <f t="shared" si="52"/>
        <v>0.86944444444444446</v>
      </c>
      <c r="C1681" s="23">
        <f t="shared" si="53"/>
        <v>44081</v>
      </c>
      <c r="D1681" s="23">
        <v>44081.869440000002</v>
      </c>
      <c r="E1681" s="1">
        <v>0</v>
      </c>
      <c r="F1681" s="1">
        <v>0</v>
      </c>
      <c r="G1681" s="1">
        <v>4.5362199999999999E-4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 t="s">
        <v>2</v>
      </c>
    </row>
    <row r="1682" spans="1:17" x14ac:dyDescent="0.3">
      <c r="A1682" s="1">
        <v>14</v>
      </c>
      <c r="B1682" s="24">
        <f t="shared" si="52"/>
        <v>0.87013888888888891</v>
      </c>
      <c r="C1682" s="23">
        <f t="shared" si="53"/>
        <v>44081</v>
      </c>
      <c r="D1682" s="23">
        <v>44081.870139999999</v>
      </c>
      <c r="E1682" s="1">
        <v>0</v>
      </c>
      <c r="F1682" s="1">
        <v>0</v>
      </c>
      <c r="G1682" s="1">
        <v>0</v>
      </c>
      <c r="H1682" s="1">
        <v>6.1665500000000002E-4</v>
      </c>
      <c r="I1682" s="1">
        <v>0</v>
      </c>
      <c r="J1682" s="1">
        <v>0</v>
      </c>
      <c r="K1682" s="1">
        <v>0</v>
      </c>
      <c r="L1682" s="1">
        <v>8.6944799999999999E-4</v>
      </c>
      <c r="M1682" s="1">
        <v>0</v>
      </c>
      <c r="N1682" s="1">
        <v>0</v>
      </c>
      <c r="O1682" s="1">
        <v>0</v>
      </c>
      <c r="P1682" s="1">
        <v>0</v>
      </c>
      <c r="Q1682" s="1" t="s">
        <v>2</v>
      </c>
    </row>
    <row r="1683" spans="1:17" x14ac:dyDescent="0.3">
      <c r="A1683" s="1">
        <v>14</v>
      </c>
      <c r="B1683" s="24">
        <f t="shared" si="52"/>
        <v>0.87152777777777779</v>
      </c>
      <c r="C1683" s="23">
        <f t="shared" si="53"/>
        <v>44081</v>
      </c>
      <c r="D1683" s="23">
        <v>44081.871529999997</v>
      </c>
      <c r="E1683" s="1">
        <v>0</v>
      </c>
      <c r="F1683" s="1">
        <v>2.84374E-4</v>
      </c>
      <c r="G1683" s="1">
        <v>0</v>
      </c>
      <c r="H1683" s="1">
        <v>0</v>
      </c>
      <c r="I1683" s="1">
        <v>0</v>
      </c>
      <c r="J1683" s="1">
        <v>7.6346900000000002E-4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 t="s">
        <v>2</v>
      </c>
    </row>
    <row r="1684" spans="1:17" x14ac:dyDescent="0.3">
      <c r="A1684" s="1">
        <v>14</v>
      </c>
      <c r="B1684" s="24">
        <f t="shared" si="52"/>
        <v>0.87222222222222223</v>
      </c>
      <c r="C1684" s="23">
        <f t="shared" si="53"/>
        <v>44081</v>
      </c>
      <c r="D1684" s="23">
        <v>44081.872219999997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4.7879200000000002E-4</v>
      </c>
      <c r="O1684" s="1">
        <v>0</v>
      </c>
      <c r="P1684" s="1">
        <v>0</v>
      </c>
      <c r="Q1684" s="1" t="s">
        <v>2</v>
      </c>
    </row>
    <row r="1685" spans="1:17" x14ac:dyDescent="0.3">
      <c r="A1685" s="1">
        <v>14</v>
      </c>
      <c r="B1685" s="24">
        <f t="shared" si="52"/>
        <v>0.87291666666666667</v>
      </c>
      <c r="C1685" s="23">
        <f t="shared" si="53"/>
        <v>44081</v>
      </c>
      <c r="D1685" s="23">
        <v>44081.872920000002</v>
      </c>
      <c r="E1685" s="1">
        <v>0</v>
      </c>
      <c r="F1685" s="1">
        <v>0</v>
      </c>
      <c r="G1685" s="1">
        <v>4.5362199999999999E-4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8.27073E-4</v>
      </c>
      <c r="N1685" s="1">
        <v>0</v>
      </c>
      <c r="O1685" s="1">
        <v>0</v>
      </c>
      <c r="P1685" s="1">
        <v>0</v>
      </c>
      <c r="Q1685" s="1" t="s">
        <v>2</v>
      </c>
    </row>
    <row r="1686" spans="1:17" x14ac:dyDescent="0.3">
      <c r="A1686" s="1">
        <v>14</v>
      </c>
      <c r="B1686" s="24">
        <f t="shared" si="52"/>
        <v>0.87361111111111101</v>
      </c>
      <c r="C1686" s="23">
        <f t="shared" si="53"/>
        <v>44081</v>
      </c>
      <c r="D1686" s="23">
        <v>44081.873610000002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4.3423600000000001E-4</v>
      </c>
      <c r="P1686" s="1">
        <v>0</v>
      </c>
      <c r="Q1686" s="1" t="s">
        <v>2</v>
      </c>
    </row>
    <row r="1687" spans="1:17" x14ac:dyDescent="0.3">
      <c r="A1687" s="1">
        <v>14</v>
      </c>
      <c r="B1687" s="24">
        <f t="shared" si="52"/>
        <v>0.87430555555555556</v>
      </c>
      <c r="C1687" s="23">
        <f t="shared" si="53"/>
        <v>44081</v>
      </c>
      <c r="D1687" s="23">
        <v>44081.874309999999</v>
      </c>
      <c r="E1687" s="1">
        <v>0</v>
      </c>
      <c r="F1687" s="1">
        <v>2.84374E-4</v>
      </c>
      <c r="G1687" s="1">
        <v>0</v>
      </c>
      <c r="H1687" s="1">
        <v>6.1665500000000002E-4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 t="s">
        <v>2</v>
      </c>
    </row>
    <row r="1688" spans="1:17" x14ac:dyDescent="0.3">
      <c r="A1688" s="1">
        <v>14</v>
      </c>
      <c r="B1688" s="24">
        <f t="shared" si="52"/>
        <v>0.875</v>
      </c>
      <c r="C1688" s="23">
        <f t="shared" si="53"/>
        <v>44081</v>
      </c>
      <c r="D1688" s="23">
        <v>44081.875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8.6944799999999999E-4</v>
      </c>
      <c r="M1688" s="1">
        <v>0</v>
      </c>
      <c r="N1688" s="1">
        <v>0</v>
      </c>
      <c r="O1688" s="1">
        <v>0</v>
      </c>
      <c r="P1688" s="1">
        <v>0</v>
      </c>
      <c r="Q1688" s="1" t="s">
        <v>2</v>
      </c>
    </row>
    <row r="1689" spans="1:17" x14ac:dyDescent="0.3">
      <c r="A1689" s="1">
        <v>14</v>
      </c>
      <c r="B1689" s="24">
        <f t="shared" si="52"/>
        <v>0.87569444444444444</v>
      </c>
      <c r="C1689" s="23">
        <f t="shared" si="53"/>
        <v>44081</v>
      </c>
      <c r="D1689" s="23">
        <v>44081.875690000001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4.7879200000000002E-4</v>
      </c>
      <c r="O1689" s="1">
        <v>0</v>
      </c>
      <c r="P1689" s="1">
        <v>0</v>
      </c>
      <c r="Q1689" s="1" t="s">
        <v>2</v>
      </c>
    </row>
    <row r="1690" spans="1:17" x14ac:dyDescent="0.3">
      <c r="A1690" s="1">
        <v>14</v>
      </c>
      <c r="B1690" s="24">
        <f t="shared" si="52"/>
        <v>0.87638888888888899</v>
      </c>
      <c r="C1690" s="23">
        <f t="shared" si="53"/>
        <v>44081</v>
      </c>
      <c r="D1690" s="23">
        <v>44081.876389999998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3.9871299999999998E-4</v>
      </c>
      <c r="Q1690" s="1" t="s">
        <v>2</v>
      </c>
    </row>
    <row r="1691" spans="1:17" x14ac:dyDescent="0.3">
      <c r="A1691" s="1">
        <v>14</v>
      </c>
      <c r="B1691" s="24">
        <f t="shared" si="52"/>
        <v>0.87777777777777777</v>
      </c>
      <c r="C1691" s="23">
        <f t="shared" si="53"/>
        <v>44081</v>
      </c>
      <c r="D1691" s="23">
        <v>44081.877780000003</v>
      </c>
      <c r="E1691" s="1">
        <v>0</v>
      </c>
      <c r="F1691" s="1">
        <v>0</v>
      </c>
      <c r="G1691" s="1">
        <v>4.5362199999999999E-4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 t="s">
        <v>2</v>
      </c>
    </row>
    <row r="1692" spans="1:17" x14ac:dyDescent="0.3">
      <c r="A1692" s="1">
        <v>14</v>
      </c>
      <c r="B1692" s="24">
        <f t="shared" si="52"/>
        <v>0.87847222222222221</v>
      </c>
      <c r="C1692" s="23">
        <f t="shared" si="53"/>
        <v>44081</v>
      </c>
      <c r="D1692" s="23">
        <v>44081.878470000003</v>
      </c>
      <c r="E1692" s="1">
        <v>0</v>
      </c>
      <c r="F1692" s="1">
        <v>2.84374E-4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 t="s">
        <v>2</v>
      </c>
    </row>
    <row r="1693" spans="1:17" x14ac:dyDescent="0.3">
      <c r="A1693" s="1">
        <v>14</v>
      </c>
      <c r="B1693" s="24">
        <f t="shared" si="52"/>
        <v>0.87916666666666676</v>
      </c>
      <c r="C1693" s="23">
        <f t="shared" si="53"/>
        <v>44081</v>
      </c>
      <c r="D1693" s="23">
        <v>44081.87917</v>
      </c>
      <c r="E1693" s="1">
        <v>0</v>
      </c>
      <c r="F1693" s="1">
        <v>0</v>
      </c>
      <c r="G1693" s="1">
        <v>0</v>
      </c>
      <c r="H1693" s="1">
        <v>6.1665500000000002E-4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 t="s">
        <v>2</v>
      </c>
    </row>
    <row r="1694" spans="1:17" x14ac:dyDescent="0.3">
      <c r="A1694" s="1">
        <v>14</v>
      </c>
      <c r="B1694" s="24">
        <f t="shared" si="52"/>
        <v>0.87986111111111109</v>
      </c>
      <c r="C1694" s="23">
        <f t="shared" si="53"/>
        <v>44081</v>
      </c>
      <c r="D1694" s="23">
        <v>44081.879860000001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 t="s">
        <v>2</v>
      </c>
    </row>
    <row r="1695" spans="1:17" x14ac:dyDescent="0.3">
      <c r="A1695" s="1">
        <v>14</v>
      </c>
      <c r="B1695" s="24">
        <f t="shared" si="52"/>
        <v>0.88055555555555554</v>
      </c>
      <c r="C1695" s="23">
        <f t="shared" si="53"/>
        <v>44081</v>
      </c>
      <c r="D1695" s="23">
        <v>44081.880559999998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4.7879200000000002E-4</v>
      </c>
      <c r="O1695" s="1">
        <v>0</v>
      </c>
      <c r="P1695" s="1">
        <v>0</v>
      </c>
      <c r="Q1695" s="1" t="s">
        <v>2</v>
      </c>
    </row>
    <row r="1696" spans="1:17" x14ac:dyDescent="0.3">
      <c r="A1696" s="1">
        <v>14</v>
      </c>
      <c r="B1696" s="24">
        <f t="shared" si="52"/>
        <v>0.88194444444444453</v>
      </c>
      <c r="C1696" s="23">
        <f t="shared" si="53"/>
        <v>44081</v>
      </c>
      <c r="D1696" s="23">
        <v>44081.881939999999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4.3423600000000001E-4</v>
      </c>
      <c r="P1696" s="1">
        <v>0</v>
      </c>
      <c r="Q1696" s="1" t="s">
        <v>2</v>
      </c>
    </row>
    <row r="1697" spans="1:17" x14ac:dyDescent="0.3">
      <c r="A1697" s="1">
        <v>14</v>
      </c>
      <c r="B1697" s="24">
        <f t="shared" si="52"/>
        <v>0.8833333333333333</v>
      </c>
      <c r="C1697" s="23">
        <f t="shared" si="53"/>
        <v>44081</v>
      </c>
      <c r="D1697" s="23">
        <v>44081.883329999997</v>
      </c>
      <c r="E1697" s="1">
        <v>0</v>
      </c>
      <c r="F1697" s="1">
        <v>2.84374E-4</v>
      </c>
      <c r="G1697" s="1">
        <v>4.5362199999999999E-4</v>
      </c>
      <c r="H1697" s="1">
        <v>0</v>
      </c>
      <c r="I1697" s="1">
        <v>8.6704999999999996E-4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 t="s">
        <v>2</v>
      </c>
    </row>
    <row r="1698" spans="1:17" x14ac:dyDescent="0.3">
      <c r="A1698" s="1">
        <v>14</v>
      </c>
      <c r="B1698" s="24">
        <f t="shared" si="52"/>
        <v>0.88402777777777775</v>
      </c>
      <c r="C1698" s="23">
        <f t="shared" si="53"/>
        <v>44081</v>
      </c>
      <c r="D1698" s="23">
        <v>44081.884030000001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8.6944799999999999E-4</v>
      </c>
      <c r="M1698" s="1">
        <v>0</v>
      </c>
      <c r="N1698" s="1">
        <v>0</v>
      </c>
      <c r="O1698" s="1">
        <v>0</v>
      </c>
      <c r="P1698" s="1">
        <v>0</v>
      </c>
      <c r="Q1698" s="1" t="s">
        <v>2</v>
      </c>
    </row>
    <row r="1699" spans="1:17" x14ac:dyDescent="0.3">
      <c r="A1699" s="1">
        <v>14</v>
      </c>
      <c r="B1699" s="24">
        <f t="shared" si="52"/>
        <v>0.8847222222222223</v>
      </c>
      <c r="C1699" s="23">
        <f t="shared" si="53"/>
        <v>44081</v>
      </c>
      <c r="D1699" s="23">
        <v>44081.884720000002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4.7879200000000002E-4</v>
      </c>
      <c r="O1699" s="1">
        <v>0</v>
      </c>
      <c r="P1699" s="1">
        <v>0</v>
      </c>
      <c r="Q1699" s="1" t="s">
        <v>2</v>
      </c>
    </row>
    <row r="1700" spans="1:17" x14ac:dyDescent="0.3">
      <c r="A1700" s="1">
        <v>14</v>
      </c>
      <c r="B1700" s="24">
        <f t="shared" si="52"/>
        <v>0.88541666666666663</v>
      </c>
      <c r="C1700" s="23">
        <f t="shared" si="53"/>
        <v>44081</v>
      </c>
      <c r="D1700" s="23">
        <v>44081.885419999999</v>
      </c>
      <c r="E1700" s="1">
        <v>0</v>
      </c>
      <c r="F1700" s="1">
        <v>0</v>
      </c>
      <c r="G1700" s="1">
        <v>0</v>
      </c>
      <c r="H1700" s="1">
        <v>6.1665500000000002E-4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 t="s">
        <v>2</v>
      </c>
    </row>
    <row r="1701" spans="1:17" x14ac:dyDescent="0.3">
      <c r="A1701" s="1">
        <v>14</v>
      </c>
      <c r="B1701" s="24">
        <f t="shared" si="52"/>
        <v>0.88750000000000007</v>
      </c>
      <c r="C1701" s="23">
        <f t="shared" si="53"/>
        <v>44081</v>
      </c>
      <c r="D1701" s="23">
        <v>44081.887499999997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8.27073E-4</v>
      </c>
      <c r="N1701" s="1">
        <v>0</v>
      </c>
      <c r="O1701" s="1">
        <v>0</v>
      </c>
      <c r="P1701" s="1">
        <v>0</v>
      </c>
      <c r="Q1701" s="1" t="s">
        <v>2</v>
      </c>
    </row>
    <row r="1702" spans="1:17" x14ac:dyDescent="0.3">
      <c r="A1702" s="1">
        <v>14</v>
      </c>
      <c r="B1702" s="24">
        <f t="shared" si="52"/>
        <v>0.89097222222222217</v>
      </c>
      <c r="C1702" s="23">
        <f t="shared" si="53"/>
        <v>44081</v>
      </c>
      <c r="D1702" s="23">
        <v>44081.89097</v>
      </c>
      <c r="E1702" s="1">
        <v>0</v>
      </c>
      <c r="F1702" s="1">
        <v>2.84374E-4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4.3423600000000001E-4</v>
      </c>
      <c r="P1702" s="1">
        <v>0</v>
      </c>
      <c r="Q1702" s="1" t="s">
        <v>2</v>
      </c>
    </row>
    <row r="1703" spans="1:17" x14ac:dyDescent="0.3">
      <c r="A1703" s="1">
        <v>14</v>
      </c>
      <c r="B1703" s="24">
        <f t="shared" si="52"/>
        <v>0.89166666666666661</v>
      </c>
      <c r="C1703" s="23">
        <f t="shared" si="53"/>
        <v>44081</v>
      </c>
      <c r="D1703" s="23">
        <v>44081.891669999997</v>
      </c>
      <c r="E1703" s="1">
        <v>0</v>
      </c>
      <c r="F1703" s="1">
        <v>0</v>
      </c>
      <c r="G1703" s="1">
        <v>4.5362199999999999E-4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 t="s">
        <v>2</v>
      </c>
    </row>
    <row r="1704" spans="1:17" x14ac:dyDescent="0.3">
      <c r="A1704" s="1">
        <v>14</v>
      </c>
      <c r="B1704" s="24">
        <f t="shared" si="52"/>
        <v>0.89236111111111116</v>
      </c>
      <c r="C1704" s="23">
        <f t="shared" si="53"/>
        <v>44081</v>
      </c>
      <c r="D1704" s="23">
        <v>44081.892359999998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3.9871299999999998E-4</v>
      </c>
      <c r="Q1704" s="1" t="s">
        <v>2</v>
      </c>
    </row>
    <row r="1705" spans="1:17" x14ac:dyDescent="0.3">
      <c r="A1705" s="1">
        <v>14</v>
      </c>
      <c r="B1705" s="24">
        <f t="shared" si="52"/>
        <v>0.89374999999999993</v>
      </c>
      <c r="C1705" s="23">
        <f t="shared" si="53"/>
        <v>44081</v>
      </c>
      <c r="D1705" s="23">
        <v>44081.893750000003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4.7879200000000002E-4</v>
      </c>
      <c r="O1705" s="1">
        <v>0</v>
      </c>
      <c r="P1705" s="1">
        <v>0</v>
      </c>
      <c r="Q1705" s="1" t="s">
        <v>2</v>
      </c>
    </row>
    <row r="1706" spans="1:17" x14ac:dyDescent="0.3">
      <c r="A1706" s="1">
        <v>14</v>
      </c>
      <c r="B1706" s="24">
        <f t="shared" si="52"/>
        <v>0.89444444444444438</v>
      </c>
      <c r="C1706" s="23">
        <f t="shared" si="53"/>
        <v>44081</v>
      </c>
      <c r="D1706" s="23">
        <v>44081.894439999996</v>
      </c>
      <c r="E1706" s="1">
        <v>0</v>
      </c>
      <c r="F1706" s="1">
        <v>0</v>
      </c>
      <c r="G1706" s="1">
        <v>0</v>
      </c>
      <c r="H1706" s="1">
        <v>6.1665500000000002E-4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 t="s">
        <v>2</v>
      </c>
    </row>
    <row r="1707" spans="1:17" x14ac:dyDescent="0.3">
      <c r="A1707" s="1">
        <v>14</v>
      </c>
      <c r="B1707" s="24">
        <f t="shared" si="52"/>
        <v>0.89583333333333337</v>
      </c>
      <c r="C1707" s="23">
        <f t="shared" si="53"/>
        <v>44081</v>
      </c>
      <c r="D1707" s="23">
        <v>44081.895830000001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5.5553799999999995E-4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 t="s">
        <v>2</v>
      </c>
    </row>
    <row r="1708" spans="1:17" x14ac:dyDescent="0.3">
      <c r="A1708" s="1">
        <v>14</v>
      </c>
      <c r="B1708" s="24">
        <f t="shared" si="52"/>
        <v>0.8965277777777777</v>
      </c>
      <c r="C1708" s="23">
        <f t="shared" si="53"/>
        <v>44081</v>
      </c>
      <c r="D1708" s="23">
        <v>44081.896529999998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8.6944799999999999E-4</v>
      </c>
      <c r="M1708" s="1">
        <v>0</v>
      </c>
      <c r="N1708" s="1">
        <v>0</v>
      </c>
      <c r="O1708" s="1">
        <v>0</v>
      </c>
      <c r="P1708" s="1">
        <v>0</v>
      </c>
      <c r="Q1708" s="1" t="s">
        <v>2</v>
      </c>
    </row>
    <row r="1709" spans="1:17" x14ac:dyDescent="0.3">
      <c r="A1709" s="1">
        <v>14</v>
      </c>
      <c r="B1709" s="24">
        <f t="shared" si="52"/>
        <v>0.90277777777777779</v>
      </c>
      <c r="C1709" s="23">
        <f t="shared" si="53"/>
        <v>44081</v>
      </c>
      <c r="D1709" s="23">
        <v>44081.902779999997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4.7879200000000002E-4</v>
      </c>
      <c r="O1709" s="1">
        <v>0</v>
      </c>
      <c r="P1709" s="1">
        <v>0</v>
      </c>
      <c r="Q1709" s="1" t="s">
        <v>2</v>
      </c>
    </row>
    <row r="1710" spans="1:17" x14ac:dyDescent="0.3">
      <c r="A1710" s="1">
        <v>14</v>
      </c>
      <c r="B1710" s="24">
        <f t="shared" si="52"/>
        <v>0.90347222222222223</v>
      </c>
      <c r="C1710" s="23">
        <f t="shared" si="53"/>
        <v>44081</v>
      </c>
      <c r="D1710" s="23">
        <v>44081.903469999997</v>
      </c>
      <c r="E1710" s="1">
        <v>0</v>
      </c>
      <c r="F1710" s="1">
        <v>0</v>
      </c>
      <c r="G1710" s="1">
        <v>4.5362199999999999E-4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 t="s">
        <v>2</v>
      </c>
    </row>
    <row r="1711" spans="1:17" x14ac:dyDescent="0.3">
      <c r="A1711" s="1">
        <v>14</v>
      </c>
      <c r="B1711" s="24">
        <f t="shared" si="52"/>
        <v>0.90694444444444444</v>
      </c>
      <c r="C1711" s="23">
        <f t="shared" si="53"/>
        <v>44081</v>
      </c>
      <c r="D1711" s="23">
        <v>44081.906940000001</v>
      </c>
      <c r="E1711" s="1">
        <v>0</v>
      </c>
      <c r="F1711" s="1">
        <v>0</v>
      </c>
      <c r="G1711" s="1">
        <v>0</v>
      </c>
      <c r="H1711" s="1">
        <v>6.1665500000000002E-4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4.3423600000000001E-4</v>
      </c>
      <c r="P1711" s="1">
        <v>0</v>
      </c>
      <c r="Q1711" s="1" t="s">
        <v>2</v>
      </c>
    </row>
    <row r="1712" spans="1:17" x14ac:dyDescent="0.3">
      <c r="A1712" s="1">
        <v>14</v>
      </c>
      <c r="B1712" s="24">
        <f t="shared" si="52"/>
        <v>0.90972222222222221</v>
      </c>
      <c r="C1712" s="23">
        <f t="shared" si="53"/>
        <v>44081</v>
      </c>
      <c r="D1712" s="23">
        <v>44081.909720000003</v>
      </c>
      <c r="E1712" s="1">
        <v>0</v>
      </c>
      <c r="F1712" s="1">
        <v>2.84374E-4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 t="s">
        <v>2</v>
      </c>
    </row>
    <row r="1713" spans="1:17" x14ac:dyDescent="0.3">
      <c r="A1713" s="1">
        <v>14</v>
      </c>
      <c r="B1713" s="24">
        <f t="shared" si="52"/>
        <v>0.91666666666666663</v>
      </c>
      <c r="C1713" s="23">
        <f t="shared" si="53"/>
        <v>44081</v>
      </c>
      <c r="D1713" s="23">
        <v>44081.916669999999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8.27073E-4</v>
      </c>
      <c r="N1713" s="1">
        <v>0</v>
      </c>
      <c r="O1713" s="1">
        <v>0</v>
      </c>
      <c r="P1713" s="1">
        <v>0</v>
      </c>
      <c r="Q1713" s="1" t="s">
        <v>2</v>
      </c>
    </row>
    <row r="1714" spans="1:17" x14ac:dyDescent="0.3">
      <c r="A1714" s="1">
        <v>14</v>
      </c>
      <c r="B1714" s="24">
        <f t="shared" si="52"/>
        <v>0.92152777777777783</v>
      </c>
      <c r="C1714" s="23">
        <f t="shared" si="53"/>
        <v>44081</v>
      </c>
      <c r="D1714" s="23">
        <v>44081.92153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4.7879200000000002E-4</v>
      </c>
      <c r="O1714" s="1">
        <v>0</v>
      </c>
      <c r="P1714" s="1">
        <v>0</v>
      </c>
      <c r="Q1714" s="1" t="s">
        <v>2</v>
      </c>
    </row>
    <row r="1715" spans="1:17" x14ac:dyDescent="0.3">
      <c r="A1715" s="1">
        <v>14</v>
      </c>
      <c r="B1715" s="24">
        <f t="shared" si="52"/>
        <v>0.93263888888888891</v>
      </c>
      <c r="C1715" s="23">
        <f t="shared" si="53"/>
        <v>44081</v>
      </c>
      <c r="D1715" s="23">
        <v>44081.932639999999</v>
      </c>
      <c r="E1715" s="1">
        <v>0</v>
      </c>
      <c r="F1715" s="1">
        <v>0</v>
      </c>
      <c r="G1715" s="1">
        <v>4.5362199999999999E-4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 t="s">
        <v>2</v>
      </c>
    </row>
    <row r="1716" spans="1:17" x14ac:dyDescent="0.3">
      <c r="A1716" s="1">
        <v>14</v>
      </c>
      <c r="B1716" s="24">
        <f t="shared" si="52"/>
        <v>0.93541666666666667</v>
      </c>
      <c r="C1716" s="23">
        <f t="shared" si="53"/>
        <v>44081</v>
      </c>
      <c r="D1716" s="23">
        <v>44081.935420000002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 t="s">
        <v>2</v>
      </c>
    </row>
    <row r="1717" spans="1:17" x14ac:dyDescent="0.3">
      <c r="A1717" s="1">
        <v>14</v>
      </c>
      <c r="B1717" s="24">
        <f t="shared" si="52"/>
        <v>0.93958333333333333</v>
      </c>
      <c r="C1717" s="23">
        <f t="shared" si="53"/>
        <v>44081</v>
      </c>
      <c r="D1717" s="23">
        <v>44081.939579999998</v>
      </c>
      <c r="E1717" s="1">
        <v>0</v>
      </c>
      <c r="F1717" s="1">
        <v>0</v>
      </c>
      <c r="G1717" s="1">
        <v>0</v>
      </c>
      <c r="H1717" s="1">
        <v>6.1665500000000002E-4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 t="s">
        <v>2</v>
      </c>
    </row>
    <row r="1718" spans="1:17" x14ac:dyDescent="0.3">
      <c r="A1718" s="1">
        <v>14</v>
      </c>
      <c r="B1718" s="24">
        <f t="shared" si="52"/>
        <v>0.94930555555555562</v>
      </c>
      <c r="C1718" s="23">
        <f t="shared" si="53"/>
        <v>44081</v>
      </c>
      <c r="D1718" s="23">
        <v>44081.949310000004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4.7879200000000002E-4</v>
      </c>
      <c r="O1718" s="1">
        <v>0</v>
      </c>
      <c r="P1718" s="1">
        <v>0</v>
      </c>
      <c r="Q1718" s="1" t="s">
        <v>2</v>
      </c>
    </row>
    <row r="1719" spans="1:17" x14ac:dyDescent="0.3">
      <c r="A1719" s="1">
        <v>14</v>
      </c>
      <c r="B1719" s="24">
        <f t="shared" si="52"/>
        <v>0.96597222222222223</v>
      </c>
      <c r="C1719" s="23">
        <f t="shared" si="53"/>
        <v>44081</v>
      </c>
      <c r="D1719" s="23">
        <v>44081.965969999997</v>
      </c>
      <c r="E1719" s="1">
        <v>0</v>
      </c>
      <c r="F1719" s="1">
        <v>0</v>
      </c>
      <c r="G1719" s="1">
        <v>0</v>
      </c>
      <c r="H1719" s="1">
        <v>0</v>
      </c>
      <c r="I1719" s="1">
        <v>8.6704999999999996E-4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 t="s">
        <v>2</v>
      </c>
    </row>
    <row r="1720" spans="1:17" x14ac:dyDescent="0.3">
      <c r="A1720" s="1">
        <v>14</v>
      </c>
      <c r="B1720" s="24">
        <f t="shared" si="52"/>
        <v>0.9868055555555556</v>
      </c>
      <c r="C1720" s="23">
        <f t="shared" si="53"/>
        <v>44081</v>
      </c>
      <c r="D1720" s="23">
        <v>44081.986810000002</v>
      </c>
      <c r="E1720" s="1">
        <v>5.1440235000000001E-2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 t="s">
        <v>2</v>
      </c>
    </row>
    <row r="1721" spans="1:17" x14ac:dyDescent="0.3">
      <c r="A1721" s="1">
        <v>14</v>
      </c>
      <c r="B1721" s="24">
        <f t="shared" si="52"/>
        <v>0.99236111111111114</v>
      </c>
      <c r="C1721" s="23">
        <f t="shared" si="53"/>
        <v>44081</v>
      </c>
      <c r="D1721" s="23">
        <v>44081.992359999997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4.3423600000000001E-4</v>
      </c>
      <c r="P1721" s="1">
        <v>0</v>
      </c>
      <c r="Q1721" s="1" t="s">
        <v>2</v>
      </c>
    </row>
    <row r="1722" spans="1:17" x14ac:dyDescent="0.3">
      <c r="A1722" s="1">
        <v>14</v>
      </c>
      <c r="B1722" s="24">
        <f t="shared" si="52"/>
        <v>0.99444444444444446</v>
      </c>
      <c r="C1722" s="23">
        <f t="shared" si="53"/>
        <v>44081</v>
      </c>
      <c r="D1722" s="23">
        <v>44081.994440000002</v>
      </c>
      <c r="E1722" s="1">
        <v>5.1440235000000001E-2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 t="s">
        <v>2</v>
      </c>
    </row>
    <row r="1723" spans="1:17" x14ac:dyDescent="0.3">
      <c r="A1723" s="1">
        <v>14</v>
      </c>
      <c r="B1723" s="24">
        <f t="shared" si="52"/>
        <v>0.99722222222222223</v>
      </c>
      <c r="C1723" s="23">
        <f t="shared" si="53"/>
        <v>44081</v>
      </c>
      <c r="D1723" s="23">
        <v>44081.997219999997</v>
      </c>
      <c r="E1723" s="1">
        <v>5.1440235000000001E-2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 t="s">
        <v>2</v>
      </c>
    </row>
    <row r="1724" spans="1:17" x14ac:dyDescent="0.3">
      <c r="A1724" s="1">
        <v>14</v>
      </c>
      <c r="B1724" s="24">
        <f t="shared" si="52"/>
        <v>0.99930555555555556</v>
      </c>
      <c r="C1724" s="23">
        <f t="shared" si="53"/>
        <v>44081</v>
      </c>
      <c r="D1724" s="23">
        <v>44081.999309999999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 t="s">
        <v>2</v>
      </c>
    </row>
    <row r="1725" spans="1:17" x14ac:dyDescent="0.3">
      <c r="A1725" s="1">
        <v>14</v>
      </c>
      <c r="B1725" s="24">
        <f t="shared" si="52"/>
        <v>0</v>
      </c>
      <c r="C1725" s="23">
        <f t="shared" si="53"/>
        <v>44082</v>
      </c>
      <c r="D1725" s="23">
        <v>44082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 t="s">
        <v>2</v>
      </c>
    </row>
    <row r="1726" spans="1:17" x14ac:dyDescent="0.3">
      <c r="A1726" s="1">
        <v>14</v>
      </c>
      <c r="B1726" s="24">
        <f t="shared" si="52"/>
        <v>2.0833333333333333E-3</v>
      </c>
      <c r="C1726" s="23">
        <f t="shared" si="53"/>
        <v>44082</v>
      </c>
      <c r="D1726" s="23">
        <v>44082.002079999998</v>
      </c>
      <c r="E1726" s="1">
        <v>5.1440235000000001E-2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 t="s">
        <v>2</v>
      </c>
    </row>
    <row r="1727" spans="1:17" x14ac:dyDescent="0.3">
      <c r="A1727" s="1">
        <v>14</v>
      </c>
      <c r="B1727" s="24">
        <f t="shared" si="52"/>
        <v>2.7777777777777779E-3</v>
      </c>
      <c r="C1727" s="23">
        <f t="shared" si="53"/>
        <v>44082</v>
      </c>
      <c r="D1727" s="23">
        <v>44082.002780000003</v>
      </c>
      <c r="E1727" s="1">
        <v>5.1440235000000001E-2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 t="s">
        <v>2</v>
      </c>
    </row>
    <row r="1728" spans="1:17" x14ac:dyDescent="0.3">
      <c r="A1728" s="1">
        <v>14</v>
      </c>
      <c r="B1728" s="24">
        <f t="shared" si="52"/>
        <v>3.472222222222222E-3</v>
      </c>
      <c r="C1728" s="23">
        <f t="shared" si="53"/>
        <v>44082</v>
      </c>
      <c r="D1728" s="23">
        <v>44082.003470000003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 t="s">
        <v>2</v>
      </c>
    </row>
    <row r="1729" spans="1:17" x14ac:dyDescent="0.3">
      <c r="A1729" s="1">
        <v>14</v>
      </c>
      <c r="B1729" s="24">
        <f t="shared" si="52"/>
        <v>4.1666666666666666E-3</v>
      </c>
      <c r="C1729" s="23">
        <f t="shared" si="53"/>
        <v>44082</v>
      </c>
      <c r="D1729" s="23">
        <v>44082.00417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 t="s">
        <v>2</v>
      </c>
    </row>
    <row r="1730" spans="1:17" x14ac:dyDescent="0.3">
      <c r="A1730" s="1">
        <v>14</v>
      </c>
      <c r="B1730" s="24">
        <f t="shared" si="52"/>
        <v>4.8611111111111112E-3</v>
      </c>
      <c r="C1730" s="23">
        <f t="shared" si="53"/>
        <v>44082</v>
      </c>
      <c r="D1730" s="23">
        <v>44082.004860000001</v>
      </c>
      <c r="E1730" s="1">
        <v>0.102880471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 t="s">
        <v>2</v>
      </c>
    </row>
    <row r="1731" spans="1:17" x14ac:dyDescent="0.3">
      <c r="A1731" s="1">
        <v>14</v>
      </c>
      <c r="B1731" s="24">
        <f t="shared" ref="B1731:B1794" si="54">TIME(HOUR(D1731),MINUTE(D1731),SECOND(D1731))</f>
        <v>5.5555555555555558E-3</v>
      </c>
      <c r="C1731" s="23">
        <f t="shared" ref="C1731:C1794" si="55">DATE(YEAR(D1731),MONTH(D1731),DAY(D1731))</f>
        <v>44082</v>
      </c>
      <c r="D1731" s="23">
        <v>44082.005559999998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 t="s">
        <v>2</v>
      </c>
    </row>
    <row r="1732" spans="1:17" x14ac:dyDescent="0.3">
      <c r="A1732" s="1">
        <v>14</v>
      </c>
      <c r="B1732" s="24">
        <f t="shared" si="54"/>
        <v>6.2499999999999995E-3</v>
      </c>
      <c r="C1732" s="23">
        <f t="shared" si="55"/>
        <v>44082</v>
      </c>
      <c r="D1732" s="23">
        <v>44082.006249999999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8.6944799999999999E-4</v>
      </c>
      <c r="M1732" s="1">
        <v>0</v>
      </c>
      <c r="N1732" s="1">
        <v>0</v>
      </c>
      <c r="O1732" s="1">
        <v>0</v>
      </c>
      <c r="P1732" s="1">
        <v>0</v>
      </c>
      <c r="Q1732" s="1" t="s">
        <v>2</v>
      </c>
    </row>
    <row r="1733" spans="1:17" x14ac:dyDescent="0.3">
      <c r="A1733" s="1">
        <v>14</v>
      </c>
      <c r="B1733" s="24">
        <f t="shared" si="54"/>
        <v>6.9444444444444441E-3</v>
      </c>
      <c r="C1733" s="23">
        <f t="shared" si="55"/>
        <v>44082</v>
      </c>
      <c r="D1733" s="23">
        <v>44082.006939999999</v>
      </c>
      <c r="E1733" s="1">
        <v>0.102880471</v>
      </c>
      <c r="F1733" s="1">
        <v>2.84374E-4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4.3496869999999997E-3</v>
      </c>
      <c r="M1733" s="1">
        <v>0</v>
      </c>
      <c r="N1733" s="1">
        <v>0</v>
      </c>
      <c r="O1733" s="1">
        <v>0</v>
      </c>
      <c r="P1733" s="1">
        <v>0</v>
      </c>
      <c r="Q1733" s="1" t="s">
        <v>2</v>
      </c>
    </row>
    <row r="1734" spans="1:17" x14ac:dyDescent="0.3">
      <c r="A1734" s="1">
        <v>14</v>
      </c>
      <c r="B1734" s="24">
        <f t="shared" si="54"/>
        <v>7.6388888888888886E-3</v>
      </c>
      <c r="C1734" s="23">
        <f t="shared" si="55"/>
        <v>44082</v>
      </c>
      <c r="D1734" s="23">
        <v>44082.007640000003</v>
      </c>
      <c r="E1734" s="1">
        <v>0</v>
      </c>
      <c r="F1734" s="1">
        <v>2.84374E-4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1.1321898E-2</v>
      </c>
      <c r="M1734" s="1">
        <v>0</v>
      </c>
      <c r="N1734" s="1">
        <v>0</v>
      </c>
      <c r="O1734" s="1">
        <v>0</v>
      </c>
      <c r="P1734" s="1">
        <v>0</v>
      </c>
      <c r="Q1734" s="1" t="s">
        <v>2</v>
      </c>
    </row>
    <row r="1735" spans="1:17" x14ac:dyDescent="0.3">
      <c r="A1735" s="1">
        <v>14</v>
      </c>
      <c r="B1735" s="24">
        <f t="shared" si="54"/>
        <v>8.3333333333333332E-3</v>
      </c>
      <c r="C1735" s="23">
        <f t="shared" si="55"/>
        <v>44082</v>
      </c>
      <c r="D1735" s="23">
        <v>44082.008329999997</v>
      </c>
      <c r="E1735" s="1">
        <v>5.1440235000000001E-2</v>
      </c>
      <c r="F1735" s="1">
        <v>5.6882799999999996E-4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1.5687464000000002E-2</v>
      </c>
      <c r="M1735" s="1">
        <v>0</v>
      </c>
      <c r="N1735" s="1">
        <v>0</v>
      </c>
      <c r="O1735" s="1">
        <v>0</v>
      </c>
      <c r="P1735" s="1">
        <v>0</v>
      </c>
      <c r="Q1735" s="1" t="s">
        <v>2</v>
      </c>
    </row>
    <row r="1736" spans="1:17" x14ac:dyDescent="0.3">
      <c r="A1736" s="1">
        <v>14</v>
      </c>
      <c r="B1736" s="24">
        <f t="shared" si="54"/>
        <v>9.0277777777777787E-3</v>
      </c>
      <c r="C1736" s="23">
        <f t="shared" si="55"/>
        <v>44082</v>
      </c>
      <c r="D1736" s="23">
        <v>44082.009030000001</v>
      </c>
      <c r="E1736" s="1">
        <v>5.1440235000000001E-2</v>
      </c>
      <c r="F1736" s="1">
        <v>5.6882799999999996E-4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1.7435396999999998E-2</v>
      </c>
      <c r="M1736" s="1">
        <v>0</v>
      </c>
      <c r="N1736" s="1">
        <v>0</v>
      </c>
      <c r="O1736" s="1">
        <v>0</v>
      </c>
      <c r="P1736" s="1">
        <v>0</v>
      </c>
      <c r="Q1736" s="1" t="s">
        <v>2</v>
      </c>
    </row>
    <row r="1737" spans="1:17" x14ac:dyDescent="0.3">
      <c r="A1737" s="1">
        <v>14</v>
      </c>
      <c r="B1737" s="24">
        <f t="shared" si="54"/>
        <v>9.7222222222222224E-3</v>
      </c>
      <c r="C1737" s="23">
        <f t="shared" si="55"/>
        <v>44082</v>
      </c>
      <c r="D1737" s="23">
        <v>44082.009720000002</v>
      </c>
      <c r="E1737" s="1">
        <v>5.1440235000000001E-2</v>
      </c>
      <c r="F1737" s="1">
        <v>1.137976E-3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1.9184304999999999E-2</v>
      </c>
      <c r="M1737" s="1">
        <v>0</v>
      </c>
      <c r="N1737" s="1">
        <v>0</v>
      </c>
      <c r="O1737" s="1">
        <v>0</v>
      </c>
      <c r="P1737" s="1">
        <v>0</v>
      </c>
      <c r="Q1737" s="1" t="s">
        <v>2</v>
      </c>
    </row>
    <row r="1738" spans="1:17" x14ac:dyDescent="0.3">
      <c r="A1738" s="1">
        <v>14</v>
      </c>
      <c r="B1738" s="24">
        <f t="shared" si="54"/>
        <v>1.0416666666666666E-2</v>
      </c>
      <c r="C1738" s="23">
        <f t="shared" si="55"/>
        <v>44082</v>
      </c>
      <c r="D1738" s="23">
        <v>44082.010419999999</v>
      </c>
      <c r="E1738" s="1">
        <v>5.1440235000000001E-2</v>
      </c>
      <c r="F1738" s="1">
        <v>1.7074449999999999E-3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2.0934187E-2</v>
      </c>
      <c r="M1738" s="1">
        <v>0</v>
      </c>
      <c r="N1738" s="1">
        <v>0</v>
      </c>
      <c r="O1738" s="1">
        <v>0</v>
      </c>
      <c r="P1738" s="1">
        <v>0</v>
      </c>
      <c r="Q1738" s="1" t="s">
        <v>2</v>
      </c>
    </row>
    <row r="1739" spans="1:17" x14ac:dyDescent="0.3">
      <c r="A1739" s="1">
        <v>14</v>
      </c>
      <c r="B1739" s="24">
        <f t="shared" si="54"/>
        <v>1.1111111111111112E-2</v>
      </c>
      <c r="C1739" s="23">
        <f t="shared" si="55"/>
        <v>44082</v>
      </c>
      <c r="D1739" s="23">
        <v>44082.011109999999</v>
      </c>
      <c r="E1739" s="1">
        <v>5.1440235000000001E-2</v>
      </c>
      <c r="F1739" s="1">
        <v>3.7031009999999999E-3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2.1809492999999999E-2</v>
      </c>
      <c r="M1739" s="1">
        <v>0</v>
      </c>
      <c r="N1739" s="1">
        <v>0</v>
      </c>
      <c r="O1739" s="1">
        <v>0</v>
      </c>
      <c r="P1739" s="1">
        <v>0</v>
      </c>
      <c r="Q1739" s="1" t="s">
        <v>2</v>
      </c>
    </row>
    <row r="1740" spans="1:17" x14ac:dyDescent="0.3">
      <c r="A1740" s="1">
        <v>14</v>
      </c>
      <c r="B1740" s="24">
        <f t="shared" si="54"/>
        <v>1.1805555555555555E-2</v>
      </c>
      <c r="C1740" s="23">
        <f t="shared" si="55"/>
        <v>44082</v>
      </c>
      <c r="D1740" s="23">
        <v>44082.011810000004</v>
      </c>
      <c r="E1740" s="1">
        <v>0</v>
      </c>
      <c r="F1740" s="1">
        <v>5.4167770000000002E-3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2.7943444000000001E-2</v>
      </c>
      <c r="M1740" s="1">
        <v>0</v>
      </c>
      <c r="N1740" s="1">
        <v>0</v>
      </c>
      <c r="O1740" s="1">
        <v>0</v>
      </c>
      <c r="P1740" s="1">
        <v>0</v>
      </c>
      <c r="Q1740" s="1" t="s">
        <v>2</v>
      </c>
    </row>
    <row r="1741" spans="1:17" x14ac:dyDescent="0.3">
      <c r="A1741" s="1">
        <v>14</v>
      </c>
      <c r="B1741" s="24">
        <f t="shared" si="54"/>
        <v>1.2499999999999999E-2</v>
      </c>
      <c r="C1741" s="23">
        <f t="shared" si="55"/>
        <v>44082</v>
      </c>
      <c r="D1741" s="23">
        <v>44082.012499999997</v>
      </c>
      <c r="E1741" s="1">
        <v>5.1440235000000001E-2</v>
      </c>
      <c r="F1741" s="1">
        <v>5.7026689999999996E-3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2.8820695E-2</v>
      </c>
      <c r="M1741" s="1">
        <v>0</v>
      </c>
      <c r="N1741" s="1">
        <v>0</v>
      </c>
      <c r="O1741" s="1">
        <v>0</v>
      </c>
      <c r="P1741" s="1">
        <v>0</v>
      </c>
      <c r="Q1741" s="1" t="s">
        <v>2</v>
      </c>
    </row>
    <row r="1742" spans="1:17" x14ac:dyDescent="0.3">
      <c r="A1742" s="1">
        <v>14</v>
      </c>
      <c r="B1742" s="24">
        <f t="shared" si="54"/>
        <v>1.3194444444444444E-2</v>
      </c>
      <c r="C1742" s="23">
        <f t="shared" si="55"/>
        <v>44082</v>
      </c>
      <c r="D1742" s="23">
        <v>44082.013189999998</v>
      </c>
      <c r="E1742" s="1">
        <v>5.1440235000000001E-2</v>
      </c>
      <c r="F1742" s="1">
        <v>6.2746920000000001E-3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2.9698189E-2</v>
      </c>
      <c r="M1742" s="1">
        <v>0</v>
      </c>
      <c r="N1742" s="1">
        <v>0</v>
      </c>
      <c r="O1742" s="1">
        <v>0</v>
      </c>
      <c r="P1742" s="1">
        <v>0</v>
      </c>
      <c r="Q1742" s="1" t="s">
        <v>2</v>
      </c>
    </row>
    <row r="1743" spans="1:17" x14ac:dyDescent="0.3">
      <c r="A1743" s="1">
        <v>14</v>
      </c>
      <c r="B1743" s="24">
        <f t="shared" si="54"/>
        <v>1.3888888888888888E-2</v>
      </c>
      <c r="C1743" s="23">
        <f t="shared" si="55"/>
        <v>44082</v>
      </c>
      <c r="D1743" s="23">
        <v>44082.013890000002</v>
      </c>
      <c r="E1743" s="1">
        <v>0</v>
      </c>
      <c r="F1743" s="1">
        <v>6.2746920000000001E-3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3.0575926E-2</v>
      </c>
      <c r="M1743" s="1">
        <v>0</v>
      </c>
      <c r="N1743" s="1">
        <v>0</v>
      </c>
      <c r="O1743" s="1">
        <v>0</v>
      </c>
      <c r="P1743" s="1">
        <v>0</v>
      </c>
      <c r="Q1743" s="1" t="s">
        <v>2</v>
      </c>
    </row>
    <row r="1744" spans="1:17" x14ac:dyDescent="0.3">
      <c r="A1744" s="1">
        <v>14</v>
      </c>
      <c r="B1744" s="24">
        <f t="shared" si="54"/>
        <v>1.4583333333333332E-2</v>
      </c>
      <c r="C1744" s="23">
        <f t="shared" si="55"/>
        <v>44082</v>
      </c>
      <c r="D1744" s="23">
        <v>44082.014580000003</v>
      </c>
      <c r="E1744" s="1">
        <v>0.102880471</v>
      </c>
      <c r="F1744" s="1">
        <v>6.8470329999999998E-3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3.2332127000000002E-2</v>
      </c>
      <c r="M1744" s="1">
        <v>0</v>
      </c>
      <c r="N1744" s="1">
        <v>0</v>
      </c>
      <c r="O1744" s="1">
        <v>4.3423600000000001E-4</v>
      </c>
      <c r="P1744" s="1">
        <v>0</v>
      </c>
      <c r="Q1744" s="1" t="s">
        <v>2</v>
      </c>
    </row>
    <row r="1745" spans="1:17" x14ac:dyDescent="0.3">
      <c r="A1745" s="1">
        <v>14</v>
      </c>
      <c r="B1745" s="24">
        <f t="shared" si="54"/>
        <v>1.5277777777777777E-2</v>
      </c>
      <c r="C1745" s="23">
        <f t="shared" si="55"/>
        <v>44082</v>
      </c>
      <c r="D1745" s="23">
        <v>44082.01528</v>
      </c>
      <c r="E1745" s="1">
        <v>0</v>
      </c>
      <c r="F1745" s="1">
        <v>7.9926700000000003E-3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4.0247036E-2</v>
      </c>
      <c r="M1745" s="1">
        <v>0</v>
      </c>
      <c r="N1745" s="1">
        <v>0</v>
      </c>
      <c r="O1745" s="1">
        <v>0</v>
      </c>
      <c r="P1745" s="1">
        <v>0</v>
      </c>
      <c r="Q1745" s="1" t="s">
        <v>2</v>
      </c>
    </row>
    <row r="1746" spans="1:17" x14ac:dyDescent="0.3">
      <c r="A1746" s="1">
        <v>14</v>
      </c>
      <c r="B1746" s="24">
        <f t="shared" si="54"/>
        <v>1.5972222222222224E-2</v>
      </c>
      <c r="C1746" s="23">
        <f t="shared" si="55"/>
        <v>44082</v>
      </c>
      <c r="D1746" s="23">
        <v>44082.01597</v>
      </c>
      <c r="E1746" s="1">
        <v>0.102880471</v>
      </c>
      <c r="F1746" s="1">
        <v>8.5659659999999995E-3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4.7298974000000001E-2</v>
      </c>
      <c r="M1746" s="1">
        <v>0</v>
      </c>
      <c r="N1746" s="1">
        <v>0</v>
      </c>
      <c r="O1746" s="1">
        <v>4.3423600000000001E-4</v>
      </c>
      <c r="P1746" s="1">
        <v>0</v>
      </c>
      <c r="Q1746" s="1" t="s">
        <v>2</v>
      </c>
    </row>
    <row r="1747" spans="1:17" x14ac:dyDescent="0.3">
      <c r="A1747" s="1">
        <v>14</v>
      </c>
      <c r="B1747" s="24">
        <f t="shared" si="54"/>
        <v>1.6666666666666666E-2</v>
      </c>
      <c r="C1747" s="23">
        <f t="shared" si="55"/>
        <v>44082</v>
      </c>
      <c r="D1747" s="23">
        <v>44082.016669999997</v>
      </c>
      <c r="E1747" s="1">
        <v>5.1440235000000001E-2</v>
      </c>
      <c r="F1747" s="1">
        <v>9.4265059999999994E-3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4.3771071000000002E-2</v>
      </c>
      <c r="M1747" s="1">
        <v>8.27073E-4</v>
      </c>
      <c r="N1747" s="1">
        <v>0</v>
      </c>
      <c r="O1747" s="1">
        <v>0</v>
      </c>
      <c r="P1747" s="1">
        <v>0</v>
      </c>
      <c r="Q1747" s="1" t="s">
        <v>2</v>
      </c>
    </row>
    <row r="1748" spans="1:17" x14ac:dyDescent="0.3">
      <c r="A1748" s="1">
        <v>14</v>
      </c>
      <c r="B1748" s="24">
        <f t="shared" si="54"/>
        <v>1.7361111111111112E-2</v>
      </c>
      <c r="C1748" s="23">
        <f t="shared" si="55"/>
        <v>44082</v>
      </c>
      <c r="D1748" s="23">
        <v>44082.017359999998</v>
      </c>
      <c r="E1748" s="1">
        <v>5.1440235000000001E-2</v>
      </c>
      <c r="F1748" s="1">
        <v>9.1395799999999996E-3</v>
      </c>
      <c r="G1748" s="1">
        <v>0</v>
      </c>
      <c r="H1748" s="1">
        <v>6.1665500000000002E-4</v>
      </c>
      <c r="I1748" s="1">
        <v>0</v>
      </c>
      <c r="J1748" s="1">
        <v>0</v>
      </c>
      <c r="K1748" s="1">
        <v>0</v>
      </c>
      <c r="L1748" s="1">
        <v>4.4652683999999998E-2</v>
      </c>
      <c r="M1748" s="1">
        <v>0</v>
      </c>
      <c r="N1748" s="1">
        <v>0</v>
      </c>
      <c r="O1748" s="1">
        <v>4.3423600000000001E-4</v>
      </c>
      <c r="P1748" s="1">
        <v>0</v>
      </c>
      <c r="Q1748" s="1" t="s">
        <v>2</v>
      </c>
    </row>
    <row r="1749" spans="1:17" x14ac:dyDescent="0.3">
      <c r="A1749" s="1">
        <v>14</v>
      </c>
      <c r="B1749" s="24">
        <f t="shared" si="54"/>
        <v>1.8055555555555557E-2</v>
      </c>
      <c r="C1749" s="23">
        <f t="shared" si="55"/>
        <v>44082</v>
      </c>
      <c r="D1749" s="23">
        <v>44082.018060000002</v>
      </c>
      <c r="E1749" s="1">
        <v>5.1440235000000001E-2</v>
      </c>
      <c r="F1749" s="1">
        <v>9.1395799999999996E-3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4.0247036E-2</v>
      </c>
      <c r="M1749" s="1">
        <v>8.27073E-4</v>
      </c>
      <c r="N1749" s="1">
        <v>0</v>
      </c>
      <c r="O1749" s="1">
        <v>4.3423600000000001E-4</v>
      </c>
      <c r="P1749" s="1">
        <v>0</v>
      </c>
      <c r="Q1749" s="1" t="s">
        <v>2</v>
      </c>
    </row>
    <row r="1750" spans="1:17" x14ac:dyDescent="0.3">
      <c r="A1750" s="1">
        <v>14</v>
      </c>
      <c r="B1750" s="24">
        <f t="shared" si="54"/>
        <v>1.8749999999999999E-2</v>
      </c>
      <c r="C1750" s="23">
        <f t="shared" si="55"/>
        <v>44082</v>
      </c>
      <c r="D1750" s="23">
        <v>44082.018750000003</v>
      </c>
      <c r="E1750" s="1">
        <v>5.1440235000000001E-2</v>
      </c>
      <c r="F1750" s="1">
        <v>8.5659659999999995E-3</v>
      </c>
      <c r="G1750" s="1">
        <v>0</v>
      </c>
      <c r="H1750" s="1">
        <v>6.1665500000000002E-4</v>
      </c>
      <c r="I1750" s="1">
        <v>0</v>
      </c>
      <c r="J1750" s="1">
        <v>0</v>
      </c>
      <c r="K1750" s="1">
        <v>0</v>
      </c>
      <c r="L1750" s="1">
        <v>4.0247036E-2</v>
      </c>
      <c r="M1750" s="1">
        <v>8.27073E-4</v>
      </c>
      <c r="N1750" s="1">
        <v>0</v>
      </c>
      <c r="O1750" s="1">
        <v>4.3423600000000001E-4</v>
      </c>
      <c r="P1750" s="1">
        <v>0</v>
      </c>
      <c r="Q1750" s="1" t="s">
        <v>2</v>
      </c>
    </row>
    <row r="1751" spans="1:17" x14ac:dyDescent="0.3">
      <c r="A1751" s="1">
        <v>14</v>
      </c>
      <c r="B1751" s="24">
        <f t="shared" si="54"/>
        <v>1.9444444444444445E-2</v>
      </c>
      <c r="C1751" s="23">
        <f t="shared" si="55"/>
        <v>44082</v>
      </c>
      <c r="D1751" s="23">
        <v>44082.019439999996</v>
      </c>
      <c r="E1751" s="1">
        <v>5.1440235000000001E-2</v>
      </c>
      <c r="F1751" s="1">
        <v>8.8527329999999998E-3</v>
      </c>
      <c r="G1751" s="1">
        <v>0</v>
      </c>
      <c r="H1751" s="1">
        <v>6.1665500000000002E-4</v>
      </c>
      <c r="I1751" s="1">
        <v>0</v>
      </c>
      <c r="J1751" s="1">
        <v>0</v>
      </c>
      <c r="K1751" s="1">
        <v>0</v>
      </c>
      <c r="L1751" s="1">
        <v>4.8181554000000001E-2</v>
      </c>
      <c r="M1751" s="1">
        <v>8.27073E-4</v>
      </c>
      <c r="N1751" s="1">
        <v>0</v>
      </c>
      <c r="O1751" s="1">
        <v>4.3423600000000001E-4</v>
      </c>
      <c r="P1751" s="1">
        <v>3.9871299999999998E-4</v>
      </c>
      <c r="Q1751" s="1" t="s">
        <v>2</v>
      </c>
    </row>
    <row r="1752" spans="1:17" x14ac:dyDescent="0.3">
      <c r="A1752" s="1">
        <v>14</v>
      </c>
      <c r="B1752" s="24">
        <f t="shared" si="54"/>
        <v>2.013888888888889E-2</v>
      </c>
      <c r="C1752" s="23">
        <f t="shared" si="55"/>
        <v>44082</v>
      </c>
      <c r="D1752" s="23">
        <v>44082.020140000001</v>
      </c>
      <c r="E1752" s="1">
        <v>5.1440235000000001E-2</v>
      </c>
      <c r="F1752" s="1">
        <v>1.0287760999999999E-2</v>
      </c>
      <c r="G1752" s="1">
        <v>0</v>
      </c>
      <c r="H1752" s="1">
        <v>6.1665500000000002E-4</v>
      </c>
      <c r="I1752" s="1">
        <v>8.6704999999999996E-4</v>
      </c>
      <c r="J1752" s="1">
        <v>0</v>
      </c>
      <c r="K1752" s="1">
        <v>0</v>
      </c>
      <c r="L1752" s="1">
        <v>4.8181554000000001E-2</v>
      </c>
      <c r="M1752" s="1">
        <v>8.27073E-4</v>
      </c>
      <c r="N1752" s="1">
        <v>0</v>
      </c>
      <c r="O1752" s="1">
        <v>8.68595E-4</v>
      </c>
      <c r="P1752" s="1">
        <v>0</v>
      </c>
      <c r="Q1752" s="1" t="s">
        <v>2</v>
      </c>
    </row>
    <row r="1753" spans="1:17" x14ac:dyDescent="0.3">
      <c r="A1753" s="1">
        <v>14</v>
      </c>
      <c r="B1753" s="24">
        <f t="shared" si="54"/>
        <v>2.0833333333333332E-2</v>
      </c>
      <c r="C1753" s="23">
        <f t="shared" si="55"/>
        <v>44082</v>
      </c>
      <c r="D1753" s="23">
        <v>44082.020830000001</v>
      </c>
      <c r="E1753" s="1">
        <v>5.1440235000000001E-2</v>
      </c>
      <c r="F1753" s="1">
        <v>9.7135120000000005E-3</v>
      </c>
      <c r="G1753" s="1">
        <v>0</v>
      </c>
      <c r="H1753" s="1">
        <v>1.8504859999999999E-3</v>
      </c>
      <c r="I1753" s="1">
        <v>0</v>
      </c>
      <c r="J1753" s="1">
        <v>0</v>
      </c>
      <c r="K1753" s="1">
        <v>0</v>
      </c>
      <c r="L1753" s="1">
        <v>5.2598077E-2</v>
      </c>
      <c r="M1753" s="1">
        <v>1.6543790000000001E-3</v>
      </c>
      <c r="N1753" s="1">
        <v>0</v>
      </c>
      <c r="O1753" s="1">
        <v>8.68595E-4</v>
      </c>
      <c r="P1753" s="1">
        <v>3.9871299999999998E-4</v>
      </c>
      <c r="Q1753" s="1" t="s">
        <v>2</v>
      </c>
    </row>
    <row r="1754" spans="1:17" x14ac:dyDescent="0.3">
      <c r="A1754" s="1">
        <v>14</v>
      </c>
      <c r="B1754" s="24">
        <f t="shared" si="54"/>
        <v>2.1527777777777781E-2</v>
      </c>
      <c r="C1754" s="23">
        <f t="shared" si="55"/>
        <v>44082</v>
      </c>
      <c r="D1754" s="23">
        <v>44082.021529999998</v>
      </c>
      <c r="E1754" s="1">
        <v>5.1440235000000001E-2</v>
      </c>
      <c r="F1754" s="1">
        <v>1.1437213E-2</v>
      </c>
      <c r="G1754" s="1">
        <v>0</v>
      </c>
      <c r="H1754" s="1">
        <v>3.08501E-3</v>
      </c>
      <c r="I1754" s="1">
        <v>0</v>
      </c>
      <c r="J1754" s="1">
        <v>0</v>
      </c>
      <c r="K1754" s="1">
        <v>0</v>
      </c>
      <c r="L1754" s="1">
        <v>5.7014598999999999E-2</v>
      </c>
      <c r="M1754" s="1">
        <v>1.6543790000000001E-3</v>
      </c>
      <c r="N1754" s="1">
        <v>0</v>
      </c>
      <c r="O1754" s="1">
        <v>8.68595E-4</v>
      </c>
      <c r="P1754" s="1">
        <v>0</v>
      </c>
      <c r="Q1754" s="1" t="s">
        <v>2</v>
      </c>
    </row>
    <row r="1755" spans="1:17" x14ac:dyDescent="0.3">
      <c r="A1755" s="1">
        <v>14</v>
      </c>
      <c r="B1755" s="24">
        <f t="shared" si="54"/>
        <v>2.2222222222222223E-2</v>
      </c>
      <c r="C1755" s="23">
        <f t="shared" si="55"/>
        <v>44082</v>
      </c>
      <c r="D1755" s="23">
        <v>44082.022219999999</v>
      </c>
      <c r="E1755" s="1">
        <v>5.1440235000000001E-2</v>
      </c>
      <c r="F1755" s="1">
        <v>1.3739919999999999E-2</v>
      </c>
      <c r="G1755" s="1">
        <v>4.5362199999999999E-4</v>
      </c>
      <c r="H1755" s="1">
        <v>4.3202290000000001E-3</v>
      </c>
      <c r="I1755" s="1">
        <v>8.6704999999999996E-4</v>
      </c>
      <c r="J1755" s="1">
        <v>0</v>
      </c>
      <c r="K1755" s="1">
        <v>0</v>
      </c>
      <c r="L1755" s="1">
        <v>5.2598077E-2</v>
      </c>
      <c r="M1755" s="1">
        <v>8.27073E-4</v>
      </c>
      <c r="N1755" s="1">
        <v>0</v>
      </c>
      <c r="O1755" s="1">
        <v>1.3030749999999999E-3</v>
      </c>
      <c r="P1755" s="1">
        <v>3.9871299999999998E-4</v>
      </c>
      <c r="Q1755" s="1" t="s">
        <v>2</v>
      </c>
    </row>
    <row r="1756" spans="1:17" x14ac:dyDescent="0.3">
      <c r="A1756" s="1">
        <v>14</v>
      </c>
      <c r="B1756" s="24">
        <f t="shared" si="54"/>
        <v>2.2916666666666669E-2</v>
      </c>
      <c r="C1756" s="23">
        <f t="shared" si="55"/>
        <v>44082</v>
      </c>
      <c r="D1756" s="23">
        <v>44082.022920000003</v>
      </c>
      <c r="E1756" s="1">
        <v>5.1440235000000001E-2</v>
      </c>
      <c r="F1756" s="1">
        <v>1.0287760999999999E-2</v>
      </c>
      <c r="G1756" s="1">
        <v>0</v>
      </c>
      <c r="H1756" s="1">
        <v>6.1743570000000001E-3</v>
      </c>
      <c r="I1756" s="1">
        <v>0</v>
      </c>
      <c r="J1756" s="1">
        <v>0</v>
      </c>
      <c r="K1756" s="1">
        <v>0</v>
      </c>
      <c r="L1756" s="1">
        <v>3.8486472000000001E-2</v>
      </c>
      <c r="M1756" s="1">
        <v>1.6543790000000001E-3</v>
      </c>
      <c r="N1756" s="1">
        <v>0</v>
      </c>
      <c r="O1756" s="1">
        <v>8.68595E-4</v>
      </c>
      <c r="P1756" s="1">
        <v>3.9871299999999998E-4</v>
      </c>
      <c r="Q1756" s="1" t="s">
        <v>2</v>
      </c>
    </row>
    <row r="1757" spans="1:17" x14ac:dyDescent="0.3">
      <c r="A1757" s="1">
        <v>14</v>
      </c>
      <c r="B1757" s="24">
        <f t="shared" si="54"/>
        <v>2.361111111111111E-2</v>
      </c>
      <c r="C1757" s="23">
        <f t="shared" si="55"/>
        <v>44082</v>
      </c>
      <c r="D1757" s="23">
        <v>44082.023609999997</v>
      </c>
      <c r="E1757" s="1">
        <v>5.1440235000000001E-2</v>
      </c>
      <c r="F1757" s="1">
        <v>1.0287760999999999E-2</v>
      </c>
      <c r="G1757" s="1">
        <v>0</v>
      </c>
      <c r="H1757" s="1">
        <v>7.4113080000000001E-3</v>
      </c>
      <c r="I1757" s="1">
        <v>8.6704999999999996E-4</v>
      </c>
      <c r="J1757" s="1">
        <v>0</v>
      </c>
      <c r="K1757" s="1">
        <v>0</v>
      </c>
      <c r="L1757" s="1">
        <v>4.1127681999999999E-2</v>
      </c>
      <c r="M1757" s="1">
        <v>1.6543790000000001E-3</v>
      </c>
      <c r="N1757" s="1">
        <v>0</v>
      </c>
      <c r="O1757" s="1">
        <v>1.3030749999999999E-3</v>
      </c>
      <c r="P1757" s="1">
        <v>0</v>
      </c>
      <c r="Q1757" s="1" t="s">
        <v>2</v>
      </c>
    </row>
    <row r="1758" spans="1:17" x14ac:dyDescent="0.3">
      <c r="A1758" s="1">
        <v>14</v>
      </c>
      <c r="B1758" s="24">
        <f t="shared" si="54"/>
        <v>2.4305555555555556E-2</v>
      </c>
      <c r="C1758" s="23">
        <f t="shared" si="55"/>
        <v>44082</v>
      </c>
      <c r="D1758" s="23">
        <v>44082.024310000001</v>
      </c>
      <c r="E1758" s="1">
        <v>5.1440235000000001E-2</v>
      </c>
      <c r="F1758" s="1">
        <v>1.0575005E-2</v>
      </c>
      <c r="G1758" s="1">
        <v>4.5362199999999999E-4</v>
      </c>
      <c r="H1758" s="1">
        <v>6.7927459999999997E-3</v>
      </c>
      <c r="I1758" s="1">
        <v>0</v>
      </c>
      <c r="J1758" s="1">
        <v>0</v>
      </c>
      <c r="K1758" s="1">
        <v>0</v>
      </c>
      <c r="L1758" s="1">
        <v>4.9064376E-2</v>
      </c>
      <c r="M1758" s="1">
        <v>1.6543790000000001E-3</v>
      </c>
      <c r="N1758" s="1">
        <v>0</v>
      </c>
      <c r="O1758" s="1">
        <v>1.3030749999999999E-3</v>
      </c>
      <c r="P1758" s="1">
        <v>3.9871299999999998E-4</v>
      </c>
      <c r="Q1758" s="1" t="s">
        <v>2</v>
      </c>
    </row>
    <row r="1759" spans="1:17" x14ac:dyDescent="0.3">
      <c r="A1759" s="1">
        <v>14</v>
      </c>
      <c r="B1759" s="24">
        <f t="shared" si="54"/>
        <v>2.4999999999999998E-2</v>
      </c>
      <c r="C1759" s="23">
        <f t="shared" si="55"/>
        <v>44082</v>
      </c>
      <c r="D1759" s="23">
        <v>44082.025000000001</v>
      </c>
      <c r="E1759" s="1">
        <v>5.1440235000000001E-2</v>
      </c>
      <c r="F1759" s="1">
        <v>1.1149731E-2</v>
      </c>
      <c r="G1759" s="1">
        <v>4.5362199999999999E-4</v>
      </c>
      <c r="H1759" s="1">
        <v>7.4113080000000001E-3</v>
      </c>
      <c r="I1759" s="1">
        <v>8.6704999999999996E-4</v>
      </c>
      <c r="J1759" s="1">
        <v>0</v>
      </c>
      <c r="K1759" s="1">
        <v>0</v>
      </c>
      <c r="L1759" s="1">
        <v>5.2598077E-2</v>
      </c>
      <c r="M1759" s="1">
        <v>1.6543790000000001E-3</v>
      </c>
      <c r="N1759" s="1">
        <v>0</v>
      </c>
      <c r="O1759" s="1">
        <v>1.3030749999999999E-3</v>
      </c>
      <c r="P1759" s="1">
        <v>7.97539E-4</v>
      </c>
      <c r="Q1759" s="1" t="s">
        <v>2</v>
      </c>
    </row>
    <row r="1760" spans="1:17" x14ac:dyDescent="0.3">
      <c r="A1760" s="1">
        <v>14</v>
      </c>
      <c r="B1760" s="24">
        <f t="shared" si="54"/>
        <v>2.5694444444444447E-2</v>
      </c>
      <c r="C1760" s="23">
        <f t="shared" si="55"/>
        <v>44082</v>
      </c>
      <c r="D1760" s="23">
        <v>44082.025690000002</v>
      </c>
      <c r="E1760" s="1">
        <v>0.102880471</v>
      </c>
      <c r="F1760" s="1">
        <v>1.1437213E-2</v>
      </c>
      <c r="G1760" s="1">
        <v>9.0737200000000004E-4</v>
      </c>
      <c r="H1760" s="1">
        <v>7.4113080000000001E-3</v>
      </c>
      <c r="I1760" s="1">
        <v>0</v>
      </c>
      <c r="J1760" s="1">
        <v>0</v>
      </c>
      <c r="K1760" s="1">
        <v>0</v>
      </c>
      <c r="L1760" s="1">
        <v>5.6131777000000001E-2</v>
      </c>
      <c r="M1760" s="1">
        <v>2.4819180000000001E-3</v>
      </c>
      <c r="N1760" s="1">
        <v>0</v>
      </c>
      <c r="O1760" s="1">
        <v>1.7376780000000001E-3</v>
      </c>
      <c r="P1760" s="1">
        <v>1.196477E-3</v>
      </c>
      <c r="Q1760" s="1" t="s">
        <v>2</v>
      </c>
    </row>
    <row r="1761" spans="1:17" x14ac:dyDescent="0.3">
      <c r="A1761" s="1">
        <v>14</v>
      </c>
      <c r="B1761" s="24">
        <f t="shared" si="54"/>
        <v>2.6388888888888889E-2</v>
      </c>
      <c r="C1761" s="23">
        <f t="shared" si="55"/>
        <v>44082</v>
      </c>
      <c r="D1761" s="23">
        <v>44082.026389999999</v>
      </c>
      <c r="E1761" s="1">
        <v>0.102880471</v>
      </c>
      <c r="F1761" s="1">
        <v>1.4893174E-2</v>
      </c>
      <c r="G1761" s="1">
        <v>9.0737200000000004E-4</v>
      </c>
      <c r="H1761" s="1">
        <v>8.0300440000000001E-3</v>
      </c>
      <c r="I1761" s="1">
        <v>8.6704999999999996E-4</v>
      </c>
      <c r="J1761" s="1">
        <v>0</v>
      </c>
      <c r="K1761" s="1">
        <v>0</v>
      </c>
      <c r="L1761" s="1">
        <v>5.7017012999999998E-2</v>
      </c>
      <c r="M1761" s="1">
        <v>2.4819180000000001E-3</v>
      </c>
      <c r="N1761" s="1">
        <v>4.7879200000000002E-4</v>
      </c>
      <c r="O1761" s="1">
        <v>1.3030749999999999E-3</v>
      </c>
      <c r="P1761" s="1">
        <v>2.3939640000000002E-3</v>
      </c>
      <c r="Q1761" s="1" t="s">
        <v>2</v>
      </c>
    </row>
    <row r="1762" spans="1:17" x14ac:dyDescent="0.3">
      <c r="A1762" s="1">
        <v>14</v>
      </c>
      <c r="B1762" s="24">
        <f t="shared" si="54"/>
        <v>2.7083333333333334E-2</v>
      </c>
      <c r="C1762" s="23">
        <f t="shared" si="55"/>
        <v>44082</v>
      </c>
      <c r="D1762" s="23">
        <v>44082.02708</v>
      </c>
      <c r="E1762" s="1">
        <v>0</v>
      </c>
      <c r="F1762" s="1">
        <v>1.6047691999999999E-2</v>
      </c>
      <c r="G1762" s="1">
        <v>1.36125E-3</v>
      </c>
      <c r="H1762" s="1">
        <v>8.0300440000000001E-3</v>
      </c>
      <c r="I1762" s="1">
        <v>0</v>
      </c>
      <c r="J1762" s="1">
        <v>0</v>
      </c>
      <c r="K1762" s="1">
        <v>0</v>
      </c>
      <c r="L1762" s="1">
        <v>5.6133226000000001E-2</v>
      </c>
      <c r="M1762" s="1">
        <v>2.4819180000000001E-3</v>
      </c>
      <c r="N1762" s="1">
        <v>4.7879200000000002E-4</v>
      </c>
      <c r="O1762" s="1">
        <v>2.1724029999999998E-3</v>
      </c>
      <c r="P1762" s="1">
        <v>3.5924590000000001E-3</v>
      </c>
      <c r="Q1762" s="1" t="s">
        <v>2</v>
      </c>
    </row>
    <row r="1763" spans="1:17" x14ac:dyDescent="0.3">
      <c r="A1763" s="1">
        <v>14</v>
      </c>
      <c r="B1763" s="24">
        <f t="shared" si="54"/>
        <v>2.7777777777777776E-2</v>
      </c>
      <c r="C1763" s="23">
        <f t="shared" si="55"/>
        <v>44082</v>
      </c>
      <c r="D1763" s="23">
        <v>44082.027779999997</v>
      </c>
      <c r="E1763" s="1">
        <v>0.102880471</v>
      </c>
      <c r="F1763" s="1">
        <v>1.6914411000000001E-2</v>
      </c>
      <c r="G1763" s="1">
        <v>2.7236489999999999E-3</v>
      </c>
      <c r="H1763" s="1">
        <v>9.2680339999999996E-3</v>
      </c>
      <c r="I1763" s="1">
        <v>8.6704999999999996E-4</v>
      </c>
      <c r="J1763" s="1">
        <v>0</v>
      </c>
      <c r="K1763" s="1">
        <v>0</v>
      </c>
      <c r="L1763" s="1">
        <v>5.5249437999999998E-2</v>
      </c>
      <c r="M1763" s="1">
        <v>4.1376939999999999E-3</v>
      </c>
      <c r="N1763" s="1">
        <v>2.395309E-3</v>
      </c>
      <c r="O1763" s="1">
        <v>2.1724029999999998E-3</v>
      </c>
      <c r="P1763" s="1">
        <v>3.9921820000000004E-3</v>
      </c>
      <c r="Q1763" s="1" t="s">
        <v>2</v>
      </c>
    </row>
    <row r="1764" spans="1:17" x14ac:dyDescent="0.3">
      <c r="A1764" s="1">
        <v>14</v>
      </c>
      <c r="B1764" s="24">
        <f t="shared" si="54"/>
        <v>2.8472222222222222E-2</v>
      </c>
      <c r="C1764" s="23">
        <f t="shared" si="55"/>
        <v>44082</v>
      </c>
      <c r="D1764" s="23">
        <v>44082.028469999997</v>
      </c>
      <c r="E1764" s="1">
        <v>5.1440235000000001E-2</v>
      </c>
      <c r="F1764" s="1">
        <v>1.7203474999999999E-2</v>
      </c>
      <c r="G1764" s="1">
        <v>4.0871950000000001E-3</v>
      </c>
      <c r="H1764" s="1">
        <v>9.8872879999999993E-3</v>
      </c>
      <c r="I1764" s="1">
        <v>1.734345E-3</v>
      </c>
      <c r="J1764" s="1">
        <v>0</v>
      </c>
      <c r="K1764" s="1">
        <v>0</v>
      </c>
      <c r="L1764" s="1">
        <v>5.4365651000000001E-2</v>
      </c>
      <c r="M1764" s="1">
        <v>4.1376939999999999E-3</v>
      </c>
      <c r="N1764" s="1">
        <v>3.3543760000000001E-3</v>
      </c>
      <c r="O1764" s="1">
        <v>2.6072500000000002E-3</v>
      </c>
      <c r="P1764" s="1">
        <v>4.7919629999999998E-3</v>
      </c>
      <c r="Q1764" s="1" t="s">
        <v>2</v>
      </c>
    </row>
    <row r="1765" spans="1:17" x14ac:dyDescent="0.3">
      <c r="A1765" s="1">
        <v>14</v>
      </c>
      <c r="B1765" s="24">
        <f t="shared" si="54"/>
        <v>2.9166666666666664E-2</v>
      </c>
      <c r="C1765" s="23">
        <f t="shared" si="55"/>
        <v>44082</v>
      </c>
      <c r="D1765" s="23">
        <v>44082.029170000002</v>
      </c>
      <c r="E1765" s="1">
        <v>5.1440235000000001E-2</v>
      </c>
      <c r="F1765" s="1">
        <v>1.4604742E-2</v>
      </c>
      <c r="G1765" s="1">
        <v>4.9968640000000002E-3</v>
      </c>
      <c r="H1765" s="1">
        <v>9.8872879999999993E-3</v>
      </c>
      <c r="I1765" s="1">
        <v>8.6704999999999996E-4</v>
      </c>
      <c r="J1765" s="1">
        <v>0</v>
      </c>
      <c r="K1765" s="1">
        <v>0</v>
      </c>
      <c r="L1765" s="1">
        <v>5.3481863999999997E-2</v>
      </c>
      <c r="M1765" s="1">
        <v>4.9659309999999998E-3</v>
      </c>
      <c r="N1765" s="1">
        <v>4.7939849999999997E-3</v>
      </c>
      <c r="O1765" s="1">
        <v>2.1724029999999998E-3</v>
      </c>
      <c r="P1765" s="1">
        <v>5.1920220000000001E-3</v>
      </c>
      <c r="Q1765" s="1" t="s">
        <v>2</v>
      </c>
    </row>
    <row r="1766" spans="1:17" x14ac:dyDescent="0.3">
      <c r="A1766" s="1">
        <v>14</v>
      </c>
      <c r="B1766" s="24">
        <f t="shared" si="54"/>
        <v>2.9861111111111113E-2</v>
      </c>
      <c r="C1766" s="23">
        <f t="shared" si="55"/>
        <v>44082</v>
      </c>
      <c r="D1766" s="23">
        <v>44082.029860000002</v>
      </c>
      <c r="E1766" s="1">
        <v>5.1440235000000001E-2</v>
      </c>
      <c r="F1766" s="1">
        <v>1.4028115000000001E-2</v>
      </c>
      <c r="G1766" s="1">
        <v>5.4518889999999997E-3</v>
      </c>
      <c r="H1766" s="1">
        <v>9.8872879999999993E-3</v>
      </c>
      <c r="I1766" s="1">
        <v>8.6704999999999996E-4</v>
      </c>
      <c r="J1766" s="1">
        <v>0</v>
      </c>
      <c r="K1766" s="1">
        <v>0</v>
      </c>
      <c r="L1766" s="1">
        <v>5.2598077E-2</v>
      </c>
      <c r="M1766" s="1">
        <v>4.9659309999999998E-3</v>
      </c>
      <c r="N1766" s="1">
        <v>6.7153459999999996E-3</v>
      </c>
      <c r="O1766" s="1">
        <v>2.6072500000000002E-3</v>
      </c>
      <c r="P1766" s="1">
        <v>5.5921920000000002E-3</v>
      </c>
      <c r="Q1766" s="1" t="s">
        <v>2</v>
      </c>
    </row>
    <row r="1767" spans="1:17" x14ac:dyDescent="0.3">
      <c r="A1767" s="1">
        <v>14</v>
      </c>
      <c r="B1767" s="24">
        <f t="shared" si="54"/>
        <v>3.0555555555555555E-2</v>
      </c>
      <c r="C1767" s="23">
        <f t="shared" si="55"/>
        <v>44082</v>
      </c>
      <c r="D1767" s="23">
        <v>44082.030559999999</v>
      </c>
      <c r="E1767" s="1">
        <v>0</v>
      </c>
      <c r="F1767" s="1">
        <v>1.2875810999999999E-2</v>
      </c>
      <c r="G1767" s="1">
        <v>5.4518889999999997E-3</v>
      </c>
      <c r="H1767" s="1">
        <v>9.8872879999999993E-3</v>
      </c>
      <c r="I1767" s="1">
        <v>1.734345E-3</v>
      </c>
      <c r="J1767" s="1">
        <v>0</v>
      </c>
      <c r="K1767" s="1">
        <v>0</v>
      </c>
      <c r="L1767" s="1">
        <v>5.1714290000000003E-2</v>
      </c>
      <c r="M1767" s="1">
        <v>4.9659309999999998E-3</v>
      </c>
      <c r="N1767" s="1">
        <v>6.7153459999999996E-3</v>
      </c>
      <c r="O1767" s="1">
        <v>2.1724029999999998E-3</v>
      </c>
      <c r="P1767" s="1">
        <v>5.5921920000000002E-3</v>
      </c>
      <c r="Q1767" s="1" t="s">
        <v>2</v>
      </c>
    </row>
    <row r="1768" spans="1:17" x14ac:dyDescent="0.3">
      <c r="A1768" s="1">
        <v>14</v>
      </c>
      <c r="B1768" s="24">
        <f t="shared" si="54"/>
        <v>3.125E-2</v>
      </c>
      <c r="C1768" s="23">
        <f t="shared" si="55"/>
        <v>44082</v>
      </c>
      <c r="D1768" s="23">
        <v>44082.03125</v>
      </c>
      <c r="E1768" s="1">
        <v>5.1440235000000001E-2</v>
      </c>
      <c r="F1768" s="1">
        <v>1.1149731E-2</v>
      </c>
      <c r="G1768" s="1">
        <v>5.907041E-3</v>
      </c>
      <c r="H1768" s="1">
        <v>9.8872879999999993E-3</v>
      </c>
      <c r="I1768" s="1">
        <v>8.6704999999999996E-4</v>
      </c>
      <c r="J1768" s="1">
        <v>0</v>
      </c>
      <c r="K1768" s="1">
        <v>5.5553799999999995E-4</v>
      </c>
      <c r="L1768" s="1">
        <v>4.6416635999999997E-2</v>
      </c>
      <c r="M1768" s="1">
        <v>5.7943999999999999E-3</v>
      </c>
      <c r="N1768" s="1">
        <v>7.6768339999999996E-3</v>
      </c>
      <c r="O1768" s="1">
        <v>2.1724029999999998E-3</v>
      </c>
      <c r="P1768" s="1">
        <v>6.7933749999999999E-3</v>
      </c>
      <c r="Q1768" s="1" t="s">
        <v>2</v>
      </c>
    </row>
    <row r="1769" spans="1:17" x14ac:dyDescent="0.3">
      <c r="A1769" s="1">
        <v>14</v>
      </c>
      <c r="B1769" s="24">
        <f t="shared" si="54"/>
        <v>3.1944444444444449E-2</v>
      </c>
      <c r="C1769" s="23">
        <f t="shared" si="55"/>
        <v>44082</v>
      </c>
      <c r="D1769" s="23">
        <v>44082.031940000001</v>
      </c>
      <c r="E1769" s="1">
        <v>5.1440235000000001E-2</v>
      </c>
      <c r="F1769" s="1">
        <v>1.0575005E-2</v>
      </c>
      <c r="G1769" s="1">
        <v>5.907041E-3</v>
      </c>
      <c r="H1769" s="1">
        <v>9.2680339999999996E-3</v>
      </c>
      <c r="I1769" s="1">
        <v>1.734345E-3</v>
      </c>
      <c r="J1769" s="1">
        <v>0</v>
      </c>
      <c r="K1769" s="1">
        <v>1.111232E-3</v>
      </c>
      <c r="L1769" s="1">
        <v>4.1127681999999999E-2</v>
      </c>
      <c r="M1769" s="1">
        <v>4.9659309999999998E-3</v>
      </c>
      <c r="N1769" s="1">
        <v>7.6768339999999996E-3</v>
      </c>
      <c r="O1769" s="1">
        <v>1.7376780000000001E-3</v>
      </c>
      <c r="P1769" s="1">
        <v>8.3965169999999992E-3</v>
      </c>
      <c r="Q1769" s="1" t="s">
        <v>2</v>
      </c>
    </row>
    <row r="1770" spans="1:17" x14ac:dyDescent="0.3">
      <c r="A1770" s="1">
        <v>14</v>
      </c>
      <c r="B1770" s="24">
        <f t="shared" si="54"/>
        <v>3.2638888888888891E-2</v>
      </c>
      <c r="C1770" s="23">
        <f t="shared" si="55"/>
        <v>44082</v>
      </c>
      <c r="D1770" s="23">
        <v>44082.032639999998</v>
      </c>
      <c r="E1770" s="1">
        <v>5.1440235000000001E-2</v>
      </c>
      <c r="F1770" s="1">
        <v>9.7135120000000005E-3</v>
      </c>
      <c r="G1770" s="1">
        <v>5.4518889999999997E-3</v>
      </c>
      <c r="H1770" s="1">
        <v>8.6489519999999997E-3</v>
      </c>
      <c r="I1770" s="1">
        <v>8.6704999999999996E-4</v>
      </c>
      <c r="J1770" s="1">
        <v>0</v>
      </c>
      <c r="K1770" s="1">
        <v>1.111232E-3</v>
      </c>
      <c r="L1770" s="1">
        <v>4.3771071000000002E-2</v>
      </c>
      <c r="M1770" s="1">
        <v>4.9659309999999998E-3</v>
      </c>
      <c r="N1770" s="1">
        <v>8.1577790000000004E-3</v>
      </c>
      <c r="O1770" s="1">
        <v>2.1724029999999998E-3</v>
      </c>
      <c r="P1770" s="1">
        <v>8.797582E-3</v>
      </c>
      <c r="Q1770" s="1" t="s">
        <v>2</v>
      </c>
    </row>
    <row r="1771" spans="1:17" x14ac:dyDescent="0.3">
      <c r="A1771" s="1">
        <v>14</v>
      </c>
      <c r="B1771" s="24">
        <f t="shared" si="54"/>
        <v>3.3333333333333333E-2</v>
      </c>
      <c r="C1771" s="23">
        <f t="shared" si="55"/>
        <v>44082</v>
      </c>
      <c r="D1771" s="23">
        <v>44082.033329999998</v>
      </c>
      <c r="E1771" s="1">
        <v>5.1440235000000001E-2</v>
      </c>
      <c r="F1771" s="1">
        <v>9.7135120000000005E-3</v>
      </c>
      <c r="G1771" s="1">
        <v>5.4518889999999997E-3</v>
      </c>
      <c r="H1771" s="1">
        <v>8.6489519999999997E-3</v>
      </c>
      <c r="I1771" s="1">
        <v>8.6704999999999996E-4</v>
      </c>
      <c r="J1771" s="1">
        <v>0</v>
      </c>
      <c r="K1771" s="1">
        <v>1.111232E-3</v>
      </c>
      <c r="L1771" s="1">
        <v>4.0247036E-2</v>
      </c>
      <c r="M1771" s="1">
        <v>4.1376939999999999E-3</v>
      </c>
      <c r="N1771" s="1">
        <v>8.1577790000000004E-3</v>
      </c>
      <c r="O1771" s="1">
        <v>2.1724029999999998E-3</v>
      </c>
      <c r="P1771" s="1">
        <v>8.797582E-3</v>
      </c>
      <c r="Q1771" s="1" t="s">
        <v>2</v>
      </c>
    </row>
    <row r="1772" spans="1:17" x14ac:dyDescent="0.3">
      <c r="A1772" s="1">
        <v>14</v>
      </c>
      <c r="B1772" s="24">
        <f t="shared" si="54"/>
        <v>3.4027777777777775E-2</v>
      </c>
      <c r="C1772" s="23">
        <f t="shared" si="55"/>
        <v>44082</v>
      </c>
      <c r="D1772" s="23">
        <v>44082.034030000003</v>
      </c>
      <c r="E1772" s="1">
        <v>0</v>
      </c>
      <c r="F1772" s="1">
        <v>1.0000597E-2</v>
      </c>
      <c r="G1772" s="1">
        <v>5.4518889999999997E-3</v>
      </c>
      <c r="H1772" s="1">
        <v>9.2680339999999996E-3</v>
      </c>
      <c r="I1772" s="1">
        <v>1.734345E-3</v>
      </c>
      <c r="J1772" s="1">
        <v>0</v>
      </c>
      <c r="K1772" s="1">
        <v>1.111232E-3</v>
      </c>
      <c r="L1772" s="1">
        <v>4.5534538999999999E-2</v>
      </c>
      <c r="M1772" s="1">
        <v>4.9659309999999998E-3</v>
      </c>
      <c r="N1772" s="1">
        <v>8.6388579999999993E-3</v>
      </c>
      <c r="O1772" s="1">
        <v>1.7376780000000001E-3</v>
      </c>
      <c r="P1772" s="1">
        <v>8.797582E-3</v>
      </c>
      <c r="Q1772" s="1" t="s">
        <v>2</v>
      </c>
    </row>
    <row r="1773" spans="1:17" x14ac:dyDescent="0.3">
      <c r="A1773" s="1">
        <v>14</v>
      </c>
      <c r="B1773" s="24">
        <f t="shared" si="54"/>
        <v>3.4722222222222224E-2</v>
      </c>
      <c r="C1773" s="23">
        <f t="shared" si="55"/>
        <v>44082</v>
      </c>
      <c r="D1773" s="23">
        <v>44082.034720000003</v>
      </c>
      <c r="E1773" s="1">
        <v>0.102880471</v>
      </c>
      <c r="F1773" s="1">
        <v>1.0000597E-2</v>
      </c>
      <c r="G1773" s="1">
        <v>5.4518889999999997E-3</v>
      </c>
      <c r="H1773" s="1">
        <v>9.2680339999999996E-3</v>
      </c>
      <c r="I1773" s="1">
        <v>8.6704999999999996E-4</v>
      </c>
      <c r="J1773" s="1">
        <v>0</v>
      </c>
      <c r="K1773" s="1">
        <v>1.111232E-3</v>
      </c>
      <c r="L1773" s="1">
        <v>4.4652683999999998E-2</v>
      </c>
      <c r="M1773" s="1">
        <v>4.1376939999999999E-3</v>
      </c>
      <c r="N1773" s="1">
        <v>7.6768339999999996E-3</v>
      </c>
      <c r="O1773" s="1">
        <v>1.7376780000000001E-3</v>
      </c>
      <c r="P1773" s="1">
        <v>8.797582E-3</v>
      </c>
      <c r="Q1773" s="1" t="s">
        <v>2</v>
      </c>
    </row>
    <row r="1774" spans="1:17" x14ac:dyDescent="0.3">
      <c r="A1774" s="1">
        <v>14</v>
      </c>
      <c r="B1774" s="24">
        <f t="shared" si="54"/>
        <v>3.5416666666666666E-2</v>
      </c>
      <c r="C1774" s="23">
        <f t="shared" si="55"/>
        <v>44082</v>
      </c>
      <c r="D1774" s="23">
        <v>44082.03542</v>
      </c>
      <c r="E1774" s="1">
        <v>0</v>
      </c>
      <c r="F1774" s="1">
        <v>9.4265059999999994E-3</v>
      </c>
      <c r="G1774" s="1">
        <v>5.4518889999999997E-3</v>
      </c>
      <c r="H1774" s="1">
        <v>8.0300440000000001E-3</v>
      </c>
      <c r="I1774" s="1">
        <v>8.6704999999999996E-4</v>
      </c>
      <c r="J1774" s="1">
        <v>0</v>
      </c>
      <c r="K1774" s="1">
        <v>1.111232E-3</v>
      </c>
      <c r="L1774" s="1">
        <v>3.2332127000000002E-2</v>
      </c>
      <c r="M1774" s="1">
        <v>4.1376939999999999E-3</v>
      </c>
      <c r="N1774" s="1">
        <v>8.1577790000000004E-3</v>
      </c>
      <c r="O1774" s="1">
        <v>2.1724029999999998E-3</v>
      </c>
      <c r="P1774" s="1">
        <v>7.9955640000000001E-3</v>
      </c>
      <c r="Q1774" s="1" t="s">
        <v>2</v>
      </c>
    </row>
    <row r="1775" spans="1:17" x14ac:dyDescent="0.3">
      <c r="A1775" s="1">
        <v>14</v>
      </c>
      <c r="B1775" s="24">
        <f t="shared" si="54"/>
        <v>3.6111111111111115E-2</v>
      </c>
      <c r="C1775" s="23">
        <f t="shared" si="55"/>
        <v>44082</v>
      </c>
      <c r="D1775" s="23">
        <v>44082.036110000001</v>
      </c>
      <c r="E1775" s="1">
        <v>0</v>
      </c>
      <c r="F1775" s="1">
        <v>1.2875810999999999E-2</v>
      </c>
      <c r="G1775" s="1">
        <v>4.9968640000000002E-3</v>
      </c>
      <c r="H1775" s="1">
        <v>8.0300440000000001E-3</v>
      </c>
      <c r="I1775" s="1">
        <v>1.734345E-3</v>
      </c>
      <c r="J1775" s="1">
        <v>0</v>
      </c>
      <c r="K1775" s="1">
        <v>1.111232E-3</v>
      </c>
      <c r="L1775" s="1">
        <v>3.4089299000000003E-2</v>
      </c>
      <c r="M1775" s="1">
        <v>4.1376939999999999E-3</v>
      </c>
      <c r="N1775" s="1">
        <v>7.6768339999999996E-3</v>
      </c>
      <c r="O1775" s="1">
        <v>1.7376780000000001E-3</v>
      </c>
      <c r="P1775" s="1">
        <v>8.3965169999999992E-3</v>
      </c>
      <c r="Q1775" s="1" t="s">
        <v>2</v>
      </c>
    </row>
    <row r="1776" spans="1:17" x14ac:dyDescent="0.3">
      <c r="A1776" s="1">
        <v>14</v>
      </c>
      <c r="B1776" s="24">
        <f t="shared" si="54"/>
        <v>3.6805555555555557E-2</v>
      </c>
      <c r="C1776" s="23">
        <f t="shared" si="55"/>
        <v>44082</v>
      </c>
      <c r="D1776" s="23">
        <v>44082.036809999998</v>
      </c>
      <c r="E1776" s="1">
        <v>0.102880471</v>
      </c>
      <c r="F1776" s="1">
        <v>1.5181685E-2</v>
      </c>
      <c r="G1776" s="1">
        <v>4.9968640000000002E-3</v>
      </c>
      <c r="H1776" s="1">
        <v>8.6489519999999997E-3</v>
      </c>
      <c r="I1776" s="1">
        <v>8.6704999999999996E-4</v>
      </c>
      <c r="J1776" s="1">
        <v>0</v>
      </c>
      <c r="K1776" s="1">
        <v>1.111232E-3</v>
      </c>
      <c r="L1776" s="1">
        <v>3.6726875999999999E-2</v>
      </c>
      <c r="M1776" s="1">
        <v>4.1376939999999999E-3</v>
      </c>
      <c r="N1776" s="1">
        <v>7.6768339999999996E-3</v>
      </c>
      <c r="O1776" s="1">
        <v>1.7376780000000001E-3</v>
      </c>
      <c r="P1776" s="1">
        <v>7.9955640000000001E-3</v>
      </c>
      <c r="Q1776" s="1" t="s">
        <v>2</v>
      </c>
    </row>
    <row r="1777" spans="1:17" x14ac:dyDescent="0.3">
      <c r="A1777" s="1">
        <v>14</v>
      </c>
      <c r="B1777" s="24">
        <f t="shared" si="54"/>
        <v>3.7499999999999999E-2</v>
      </c>
      <c r="C1777" s="23">
        <f t="shared" si="55"/>
        <v>44082</v>
      </c>
      <c r="D1777" s="23">
        <v>44082.037499999999</v>
      </c>
      <c r="E1777" s="1">
        <v>0</v>
      </c>
      <c r="F1777" s="1">
        <v>1.2012414000000001E-2</v>
      </c>
      <c r="G1777" s="1">
        <v>4.9968640000000002E-3</v>
      </c>
      <c r="H1777" s="1">
        <v>8.0300440000000001E-3</v>
      </c>
      <c r="I1777" s="1">
        <v>8.6704999999999996E-4</v>
      </c>
      <c r="J1777" s="1">
        <v>0</v>
      </c>
      <c r="K1777" s="1">
        <v>1.111232E-3</v>
      </c>
      <c r="L1777" s="1">
        <v>2.8820695E-2</v>
      </c>
      <c r="M1777" s="1">
        <v>3.3096900000000001E-3</v>
      </c>
      <c r="N1777" s="1">
        <v>7.1960230000000002E-3</v>
      </c>
      <c r="O1777" s="1">
        <v>1.3030749999999999E-3</v>
      </c>
      <c r="P1777" s="1">
        <v>7.9955640000000001E-3</v>
      </c>
      <c r="Q1777" s="1" t="s">
        <v>2</v>
      </c>
    </row>
    <row r="1778" spans="1:17" x14ac:dyDescent="0.3">
      <c r="A1778" s="1">
        <v>14</v>
      </c>
      <c r="B1778" s="24">
        <f t="shared" si="54"/>
        <v>3.8194444444444441E-2</v>
      </c>
      <c r="C1778" s="23">
        <f t="shared" si="55"/>
        <v>44082</v>
      </c>
      <c r="D1778" s="23">
        <v>44082.038189999999</v>
      </c>
      <c r="E1778" s="1">
        <v>5.1440235000000001E-2</v>
      </c>
      <c r="F1778" s="1">
        <v>9.7135120000000005E-3</v>
      </c>
      <c r="G1778" s="1">
        <v>4.5419659999999997E-3</v>
      </c>
      <c r="H1778" s="1">
        <v>8.6489519999999997E-3</v>
      </c>
      <c r="I1778" s="1">
        <v>8.6704999999999996E-4</v>
      </c>
      <c r="J1778" s="1">
        <v>7.6346900000000002E-4</v>
      </c>
      <c r="K1778" s="1">
        <v>1.111232E-3</v>
      </c>
      <c r="L1778" s="1">
        <v>2.7066435999999999E-2</v>
      </c>
      <c r="M1778" s="1">
        <v>4.1376939999999999E-3</v>
      </c>
      <c r="N1778" s="1">
        <v>7.1960230000000002E-3</v>
      </c>
      <c r="O1778" s="1">
        <v>1.7376780000000001E-3</v>
      </c>
      <c r="P1778" s="1">
        <v>7.5947230000000003E-3</v>
      </c>
      <c r="Q1778" s="1" t="s">
        <v>2</v>
      </c>
    </row>
    <row r="1779" spans="1:17" x14ac:dyDescent="0.3">
      <c r="A1779" s="1">
        <v>14</v>
      </c>
      <c r="B1779" s="24">
        <f t="shared" si="54"/>
        <v>3.888888888888889E-2</v>
      </c>
      <c r="C1779" s="23">
        <f t="shared" si="55"/>
        <v>44082</v>
      </c>
      <c r="D1779" s="23">
        <v>44082.038890000003</v>
      </c>
      <c r="E1779" s="1">
        <v>5.1440235000000001E-2</v>
      </c>
      <c r="F1779" s="1">
        <v>9.7135120000000005E-3</v>
      </c>
      <c r="G1779" s="1">
        <v>4.5419659999999997E-3</v>
      </c>
      <c r="H1779" s="1">
        <v>7.4113080000000001E-3</v>
      </c>
      <c r="I1779" s="1">
        <v>8.6704999999999996E-4</v>
      </c>
      <c r="J1779" s="1">
        <v>0</v>
      </c>
      <c r="K1779" s="1">
        <v>1.111232E-3</v>
      </c>
      <c r="L1779" s="1">
        <v>3.0575926E-2</v>
      </c>
      <c r="M1779" s="1">
        <v>3.3096900000000001E-3</v>
      </c>
      <c r="N1779" s="1">
        <v>6.7153459999999996E-3</v>
      </c>
      <c r="O1779" s="1">
        <v>1.7376780000000001E-3</v>
      </c>
      <c r="P1779" s="1">
        <v>6.3928689999999998E-3</v>
      </c>
      <c r="Q1779" s="1" t="s">
        <v>2</v>
      </c>
    </row>
    <row r="1780" spans="1:17" x14ac:dyDescent="0.3">
      <c r="A1780" s="1">
        <v>14</v>
      </c>
      <c r="B1780" s="24">
        <f t="shared" si="54"/>
        <v>3.9583333333333331E-2</v>
      </c>
      <c r="C1780" s="23">
        <f t="shared" si="55"/>
        <v>44082</v>
      </c>
      <c r="D1780" s="23">
        <v>44082.039579999997</v>
      </c>
      <c r="E1780" s="1">
        <v>0</v>
      </c>
      <c r="F1780" s="1">
        <v>7.9926700000000003E-3</v>
      </c>
      <c r="G1780" s="1">
        <v>4.5419659999999997E-3</v>
      </c>
      <c r="H1780" s="1">
        <v>7.4113080000000001E-3</v>
      </c>
      <c r="I1780" s="1">
        <v>8.6704999999999996E-4</v>
      </c>
      <c r="J1780" s="1">
        <v>0</v>
      </c>
      <c r="K1780" s="1">
        <v>1.111232E-3</v>
      </c>
      <c r="L1780" s="1">
        <v>3.4968249E-2</v>
      </c>
      <c r="M1780" s="1">
        <v>4.1376939999999999E-3</v>
      </c>
      <c r="N1780" s="1">
        <v>6.234804E-3</v>
      </c>
      <c r="O1780" s="1">
        <v>1.7376780000000001E-3</v>
      </c>
      <c r="P1780" s="1">
        <v>5.9924749999999997E-3</v>
      </c>
      <c r="Q1780" s="1" t="s">
        <v>2</v>
      </c>
    </row>
    <row r="1781" spans="1:17" x14ac:dyDescent="0.3">
      <c r="A1781" s="1">
        <v>14</v>
      </c>
      <c r="B1781" s="24">
        <f t="shared" si="54"/>
        <v>4.027777777777778E-2</v>
      </c>
      <c r="C1781" s="23">
        <f t="shared" si="55"/>
        <v>44082</v>
      </c>
      <c r="D1781" s="23">
        <v>44082.040280000001</v>
      </c>
      <c r="E1781" s="1">
        <v>0</v>
      </c>
      <c r="F1781" s="1">
        <v>8.2792779999999993E-3</v>
      </c>
      <c r="G1781" s="1">
        <v>4.5419659999999997E-3</v>
      </c>
      <c r="H1781" s="1">
        <v>6.7927459999999997E-3</v>
      </c>
      <c r="I1781" s="1">
        <v>8.6704999999999996E-4</v>
      </c>
      <c r="J1781" s="1">
        <v>0</v>
      </c>
      <c r="K1781" s="1">
        <v>1.111232E-3</v>
      </c>
      <c r="L1781" s="1">
        <v>2.4436869999999999E-2</v>
      </c>
      <c r="M1781" s="1">
        <v>3.3096900000000001E-3</v>
      </c>
      <c r="N1781" s="1">
        <v>6.7153459999999996E-3</v>
      </c>
      <c r="O1781" s="1">
        <v>1.3030749999999999E-3</v>
      </c>
      <c r="P1781" s="1">
        <v>5.1920220000000001E-3</v>
      </c>
      <c r="Q1781" s="1" t="s">
        <v>2</v>
      </c>
    </row>
    <row r="1782" spans="1:17" x14ac:dyDescent="0.3">
      <c r="A1782" s="1">
        <v>14</v>
      </c>
      <c r="B1782" s="24">
        <f t="shared" si="54"/>
        <v>4.0972222222222222E-2</v>
      </c>
      <c r="C1782" s="23">
        <f t="shared" si="55"/>
        <v>44082</v>
      </c>
      <c r="D1782" s="23">
        <v>44082.040970000002</v>
      </c>
      <c r="E1782" s="1">
        <v>5.1440235000000001E-2</v>
      </c>
      <c r="F1782" s="1">
        <v>8.2792779999999993E-3</v>
      </c>
      <c r="G1782" s="1">
        <v>4.0871950000000001E-3</v>
      </c>
      <c r="H1782" s="1">
        <v>7.4113080000000001E-3</v>
      </c>
      <c r="I1782" s="1">
        <v>8.6704999999999996E-4</v>
      </c>
      <c r="J1782" s="1">
        <v>0</v>
      </c>
      <c r="K1782" s="1">
        <v>1.111232E-3</v>
      </c>
      <c r="L1782" s="1">
        <v>2.3560834999999999E-2</v>
      </c>
      <c r="M1782" s="1">
        <v>3.3096900000000001E-3</v>
      </c>
      <c r="N1782" s="1">
        <v>6.7153459999999996E-3</v>
      </c>
      <c r="O1782" s="1">
        <v>1.3030749999999999E-3</v>
      </c>
      <c r="P1782" s="1">
        <v>5.1920220000000001E-3</v>
      </c>
      <c r="Q1782" s="1" t="s">
        <v>2</v>
      </c>
    </row>
    <row r="1783" spans="1:17" x14ac:dyDescent="0.3">
      <c r="A1783" s="1">
        <v>14</v>
      </c>
      <c r="B1783" s="24">
        <f t="shared" si="54"/>
        <v>4.1666666666666664E-2</v>
      </c>
      <c r="C1783" s="23">
        <f t="shared" si="55"/>
        <v>44082</v>
      </c>
      <c r="D1783" s="23">
        <v>44082.041669999999</v>
      </c>
      <c r="E1783" s="1">
        <v>5.1440235000000001E-2</v>
      </c>
      <c r="F1783" s="1">
        <v>6.8470329999999998E-3</v>
      </c>
      <c r="G1783" s="1">
        <v>4.0871950000000001E-3</v>
      </c>
      <c r="H1783" s="1">
        <v>6.7927459999999997E-3</v>
      </c>
      <c r="I1783" s="1">
        <v>8.6704999999999996E-4</v>
      </c>
      <c r="J1783" s="1">
        <v>0</v>
      </c>
      <c r="K1783" s="1">
        <v>1.111232E-3</v>
      </c>
      <c r="L1783" s="1">
        <v>2.7943444000000001E-2</v>
      </c>
      <c r="M1783" s="1">
        <v>3.3096900000000001E-3</v>
      </c>
      <c r="N1783" s="1">
        <v>6.7153459999999996E-3</v>
      </c>
      <c r="O1783" s="1">
        <v>1.3030749999999999E-3</v>
      </c>
      <c r="P1783" s="1">
        <v>4.7919629999999998E-3</v>
      </c>
      <c r="Q1783" s="1" t="s">
        <v>2</v>
      </c>
    </row>
    <row r="1784" spans="1:17" x14ac:dyDescent="0.3">
      <c r="A1784" s="1">
        <v>14</v>
      </c>
      <c r="B1784" s="24">
        <f t="shared" si="54"/>
        <v>4.2361111111111106E-2</v>
      </c>
      <c r="C1784" s="23">
        <f t="shared" si="55"/>
        <v>44082</v>
      </c>
      <c r="D1784" s="23">
        <v>44082.042359999999</v>
      </c>
      <c r="E1784" s="1">
        <v>0</v>
      </c>
      <c r="F1784" s="1">
        <v>6.560822E-3</v>
      </c>
      <c r="G1784" s="1">
        <v>3.6325519999999998E-3</v>
      </c>
      <c r="H1784" s="1">
        <v>6.1743570000000001E-3</v>
      </c>
      <c r="I1784" s="1">
        <v>8.6704999999999996E-4</v>
      </c>
      <c r="J1784" s="1">
        <v>0</v>
      </c>
      <c r="K1784" s="1">
        <v>1.111232E-3</v>
      </c>
      <c r="L1784" s="1">
        <v>2.0934187E-2</v>
      </c>
      <c r="M1784" s="1">
        <v>3.3096900000000001E-3</v>
      </c>
      <c r="N1784" s="1">
        <v>6.7153459999999996E-3</v>
      </c>
      <c r="O1784" s="1">
        <v>1.3030749999999999E-3</v>
      </c>
      <c r="P1784" s="1">
        <v>5.1920220000000001E-3</v>
      </c>
      <c r="Q1784" s="1" t="s">
        <v>2</v>
      </c>
    </row>
    <row r="1785" spans="1:17" x14ac:dyDescent="0.3">
      <c r="A1785" s="1">
        <v>14</v>
      </c>
      <c r="B1785" s="24">
        <f t="shared" si="54"/>
        <v>4.3055555555555562E-2</v>
      </c>
      <c r="C1785" s="23">
        <f t="shared" si="55"/>
        <v>44082</v>
      </c>
      <c r="D1785" s="23">
        <v>44082.043060000004</v>
      </c>
      <c r="E1785" s="1">
        <v>0</v>
      </c>
      <c r="F1785" s="1">
        <v>6.8470329999999998E-3</v>
      </c>
      <c r="G1785" s="1">
        <v>4.0871950000000001E-3</v>
      </c>
      <c r="H1785" s="1">
        <v>6.1743570000000001E-3</v>
      </c>
      <c r="I1785" s="1">
        <v>8.6704999999999996E-4</v>
      </c>
      <c r="J1785" s="1">
        <v>0</v>
      </c>
      <c r="K1785" s="1">
        <v>5.5553799999999995E-4</v>
      </c>
      <c r="L1785" s="1">
        <v>1.9184304999999999E-2</v>
      </c>
      <c r="M1785" s="1">
        <v>2.4819180000000001E-3</v>
      </c>
      <c r="N1785" s="1">
        <v>6.7153459999999996E-3</v>
      </c>
      <c r="O1785" s="1">
        <v>1.3030749999999999E-3</v>
      </c>
      <c r="P1785" s="1">
        <v>4.3920169999999998E-3</v>
      </c>
      <c r="Q1785" s="1" t="s">
        <v>2</v>
      </c>
    </row>
    <row r="1786" spans="1:17" x14ac:dyDescent="0.3">
      <c r="A1786" s="1">
        <v>14</v>
      </c>
      <c r="B1786" s="24">
        <f t="shared" si="54"/>
        <v>4.3750000000000004E-2</v>
      </c>
      <c r="C1786" s="23">
        <f t="shared" si="55"/>
        <v>44082</v>
      </c>
      <c r="D1786" s="23">
        <v>44082.043749999997</v>
      </c>
      <c r="E1786" s="1">
        <v>5.1440235000000001E-2</v>
      </c>
      <c r="F1786" s="1">
        <v>6.560822E-3</v>
      </c>
      <c r="G1786" s="1">
        <v>3.1780369999999999E-3</v>
      </c>
      <c r="H1786" s="1">
        <v>6.1743570000000001E-3</v>
      </c>
      <c r="I1786" s="1">
        <v>8.6704999999999996E-4</v>
      </c>
      <c r="J1786" s="1">
        <v>0</v>
      </c>
      <c r="K1786" s="1">
        <v>1.111232E-3</v>
      </c>
      <c r="L1786" s="1">
        <v>1.9184304999999999E-2</v>
      </c>
      <c r="M1786" s="1">
        <v>3.3096900000000001E-3</v>
      </c>
      <c r="N1786" s="1">
        <v>6.234804E-3</v>
      </c>
      <c r="O1786" s="1">
        <v>1.3030749999999999E-3</v>
      </c>
      <c r="P1786" s="1">
        <v>4.3920169999999998E-3</v>
      </c>
      <c r="Q1786" s="1" t="s">
        <v>2</v>
      </c>
    </row>
    <row r="1787" spans="1:17" x14ac:dyDescent="0.3">
      <c r="A1787" s="1">
        <v>14</v>
      </c>
      <c r="B1787" s="24">
        <f t="shared" si="54"/>
        <v>4.4444444444444446E-2</v>
      </c>
      <c r="C1787" s="23">
        <f t="shared" si="55"/>
        <v>44082</v>
      </c>
      <c r="D1787" s="23">
        <v>44082.044439999998</v>
      </c>
      <c r="E1787" s="1">
        <v>0</v>
      </c>
      <c r="F1787" s="1">
        <v>6.8470329999999998E-3</v>
      </c>
      <c r="G1787" s="1">
        <v>3.1780369999999999E-3</v>
      </c>
      <c r="H1787" s="1">
        <v>5.5561409999999997E-3</v>
      </c>
      <c r="I1787" s="1">
        <v>8.6704999999999996E-4</v>
      </c>
      <c r="J1787" s="1">
        <v>7.6346900000000002E-4</v>
      </c>
      <c r="K1787" s="1">
        <v>1.111232E-3</v>
      </c>
      <c r="L1787" s="1">
        <v>2.2685041999999999E-2</v>
      </c>
      <c r="M1787" s="1">
        <v>2.4819180000000001E-3</v>
      </c>
      <c r="N1787" s="1">
        <v>6.234804E-3</v>
      </c>
      <c r="O1787" s="1">
        <v>1.3030749999999999E-3</v>
      </c>
      <c r="P1787" s="1">
        <v>4.3920169999999998E-3</v>
      </c>
      <c r="Q1787" s="1" t="s">
        <v>2</v>
      </c>
    </row>
    <row r="1788" spans="1:17" x14ac:dyDescent="0.3">
      <c r="A1788" s="1">
        <v>14</v>
      </c>
      <c r="B1788" s="24">
        <f t="shared" si="54"/>
        <v>4.5138888888888888E-2</v>
      </c>
      <c r="C1788" s="23">
        <f t="shared" si="55"/>
        <v>44082</v>
      </c>
      <c r="D1788" s="23">
        <v>44082.045140000002</v>
      </c>
      <c r="E1788" s="1">
        <v>5.1440235000000001E-2</v>
      </c>
      <c r="F1788" s="1">
        <v>6.8470329999999998E-3</v>
      </c>
      <c r="G1788" s="1">
        <v>3.1780369999999999E-3</v>
      </c>
      <c r="H1788" s="1">
        <v>4.9380980000000001E-3</v>
      </c>
      <c r="I1788" s="1">
        <v>8.6704999999999996E-4</v>
      </c>
      <c r="J1788" s="1">
        <v>7.6346900000000002E-4</v>
      </c>
      <c r="K1788" s="1">
        <v>5.5553799999999995E-4</v>
      </c>
      <c r="L1788" s="1">
        <v>2.7066435999999999E-2</v>
      </c>
      <c r="M1788" s="1">
        <v>3.3096900000000001E-3</v>
      </c>
      <c r="N1788" s="1">
        <v>6.234804E-3</v>
      </c>
      <c r="O1788" s="1">
        <v>1.3030749999999999E-3</v>
      </c>
      <c r="P1788" s="1">
        <v>3.5924590000000001E-3</v>
      </c>
      <c r="Q1788" s="1" t="s">
        <v>2</v>
      </c>
    </row>
    <row r="1789" spans="1:17" x14ac:dyDescent="0.3">
      <c r="A1789" s="1">
        <v>14</v>
      </c>
      <c r="B1789" s="24">
        <f t="shared" si="54"/>
        <v>4.5833333333333337E-2</v>
      </c>
      <c r="C1789" s="23">
        <f t="shared" si="55"/>
        <v>44082</v>
      </c>
      <c r="D1789" s="23">
        <v>44082.045830000003</v>
      </c>
      <c r="E1789" s="1">
        <v>0</v>
      </c>
      <c r="F1789" s="1">
        <v>6.2746920000000001E-3</v>
      </c>
      <c r="G1789" s="1">
        <v>2.7236489999999999E-3</v>
      </c>
      <c r="H1789" s="1">
        <v>4.9380980000000001E-3</v>
      </c>
      <c r="I1789" s="1">
        <v>8.6704999999999996E-4</v>
      </c>
      <c r="J1789" s="1">
        <v>7.6346900000000002E-4</v>
      </c>
      <c r="K1789" s="1">
        <v>1.111232E-3</v>
      </c>
      <c r="L1789" s="1">
        <v>2.2685041999999999E-2</v>
      </c>
      <c r="M1789" s="1">
        <v>2.4819180000000001E-3</v>
      </c>
      <c r="N1789" s="1">
        <v>6.234804E-3</v>
      </c>
      <c r="O1789" s="1">
        <v>8.68595E-4</v>
      </c>
      <c r="P1789" s="1">
        <v>3.5924590000000001E-3</v>
      </c>
      <c r="Q1789" s="1" t="s">
        <v>2</v>
      </c>
    </row>
    <row r="1790" spans="1:17" x14ac:dyDescent="0.3">
      <c r="A1790" s="1">
        <v>14</v>
      </c>
      <c r="B1790" s="24">
        <f t="shared" si="54"/>
        <v>4.6527777777777779E-2</v>
      </c>
      <c r="C1790" s="23">
        <f t="shared" si="55"/>
        <v>44082</v>
      </c>
      <c r="D1790" s="23">
        <v>44082.04653</v>
      </c>
      <c r="E1790" s="1">
        <v>0</v>
      </c>
      <c r="F1790" s="1">
        <v>5.4167770000000002E-3</v>
      </c>
      <c r="G1790" s="1">
        <v>3.1780369999999999E-3</v>
      </c>
      <c r="H1790" s="1">
        <v>4.9380980000000001E-3</v>
      </c>
      <c r="I1790" s="1">
        <v>0</v>
      </c>
      <c r="J1790" s="1">
        <v>7.6346900000000002E-4</v>
      </c>
      <c r="K1790" s="1">
        <v>5.5553799999999995E-4</v>
      </c>
      <c r="L1790" s="1">
        <v>2.1809492999999999E-2</v>
      </c>
      <c r="M1790" s="1">
        <v>2.4819180000000001E-3</v>
      </c>
      <c r="N1790" s="1">
        <v>5.7543969999999996E-3</v>
      </c>
      <c r="O1790" s="1">
        <v>1.3030749999999999E-3</v>
      </c>
      <c r="P1790" s="1">
        <v>3.5924590000000001E-3</v>
      </c>
      <c r="Q1790" s="1" t="s">
        <v>2</v>
      </c>
    </row>
    <row r="1791" spans="1:17" x14ac:dyDescent="0.3">
      <c r="A1791" s="1">
        <v>14</v>
      </c>
      <c r="B1791" s="24">
        <f t="shared" si="54"/>
        <v>4.7222222222222221E-2</v>
      </c>
      <c r="C1791" s="23">
        <f t="shared" si="55"/>
        <v>44082</v>
      </c>
      <c r="D1791" s="23">
        <v>44082.04722</v>
      </c>
      <c r="E1791" s="1">
        <v>0</v>
      </c>
      <c r="F1791" s="1">
        <v>5.1309650000000004E-3</v>
      </c>
      <c r="G1791" s="1">
        <v>2.7236489999999999E-3</v>
      </c>
      <c r="H1791" s="1">
        <v>4.9380980000000001E-3</v>
      </c>
      <c r="I1791" s="1">
        <v>8.6704999999999996E-4</v>
      </c>
      <c r="J1791" s="1">
        <v>7.6346900000000002E-4</v>
      </c>
      <c r="K1791" s="1">
        <v>5.5553799999999995E-4</v>
      </c>
      <c r="L1791" s="1">
        <v>2.5313149E-2</v>
      </c>
      <c r="M1791" s="1">
        <v>2.4819180000000001E-3</v>
      </c>
      <c r="N1791" s="1">
        <v>5.7543969999999996E-3</v>
      </c>
      <c r="O1791" s="1">
        <v>8.68595E-4</v>
      </c>
      <c r="P1791" s="1">
        <v>3.9921820000000004E-3</v>
      </c>
      <c r="Q1791" s="1" t="s">
        <v>2</v>
      </c>
    </row>
    <row r="1792" spans="1:17" x14ac:dyDescent="0.3">
      <c r="A1792" s="1">
        <v>14</v>
      </c>
      <c r="B1792" s="24">
        <f t="shared" si="54"/>
        <v>4.7916666666666663E-2</v>
      </c>
      <c r="C1792" s="23">
        <f t="shared" si="55"/>
        <v>44082</v>
      </c>
      <c r="D1792" s="23">
        <v>44082.047919999997</v>
      </c>
      <c r="E1792" s="1">
        <v>0</v>
      </c>
      <c r="F1792" s="1">
        <v>4.845233E-3</v>
      </c>
      <c r="G1792" s="1">
        <v>2.7236489999999999E-3</v>
      </c>
      <c r="H1792" s="1">
        <v>4.3202290000000001E-3</v>
      </c>
      <c r="I1792" s="1">
        <v>8.6704999999999996E-4</v>
      </c>
      <c r="J1792" s="1">
        <v>7.6346900000000002E-4</v>
      </c>
      <c r="K1792" s="1">
        <v>1.111232E-3</v>
      </c>
      <c r="L1792" s="1">
        <v>1.6561309E-2</v>
      </c>
      <c r="M1792" s="1">
        <v>2.4819180000000001E-3</v>
      </c>
      <c r="N1792" s="1">
        <v>5.7543969999999996E-3</v>
      </c>
      <c r="O1792" s="1">
        <v>8.68595E-4</v>
      </c>
      <c r="P1792" s="1">
        <v>3.5924590000000001E-3</v>
      </c>
      <c r="Q1792" s="1" t="s">
        <v>2</v>
      </c>
    </row>
    <row r="1793" spans="1:17" x14ac:dyDescent="0.3">
      <c r="A1793" s="1">
        <v>14</v>
      </c>
      <c r="B1793" s="24">
        <f t="shared" si="54"/>
        <v>4.8611111111111112E-2</v>
      </c>
      <c r="C1793" s="23">
        <f t="shared" si="55"/>
        <v>44082</v>
      </c>
      <c r="D1793" s="23">
        <v>44082.048609999998</v>
      </c>
      <c r="E1793" s="1">
        <v>5.1440235000000001E-2</v>
      </c>
      <c r="F1793" s="1">
        <v>4.5595799999999997E-3</v>
      </c>
      <c r="G1793" s="1">
        <v>2.2693879999999998E-3</v>
      </c>
      <c r="H1793" s="1">
        <v>4.3202290000000001E-3</v>
      </c>
      <c r="I1793" s="1">
        <v>8.6704999999999996E-4</v>
      </c>
      <c r="J1793" s="1">
        <v>7.6346900000000002E-4</v>
      </c>
      <c r="K1793" s="1">
        <v>5.5553799999999995E-4</v>
      </c>
      <c r="L1793" s="1">
        <v>1.3067393E-2</v>
      </c>
      <c r="M1793" s="1">
        <v>2.4819180000000001E-3</v>
      </c>
      <c r="N1793" s="1">
        <v>5.7543969999999996E-3</v>
      </c>
      <c r="O1793" s="1">
        <v>1.3030749999999999E-3</v>
      </c>
      <c r="P1793" s="1">
        <v>3.9921820000000004E-3</v>
      </c>
      <c r="Q1793" s="1" t="s">
        <v>2</v>
      </c>
    </row>
    <row r="1794" spans="1:17" x14ac:dyDescent="0.3">
      <c r="A1794" s="1">
        <v>14</v>
      </c>
      <c r="B1794" s="24">
        <f t="shared" si="54"/>
        <v>4.9305555555555554E-2</v>
      </c>
      <c r="C1794" s="23">
        <f t="shared" si="55"/>
        <v>44082</v>
      </c>
      <c r="D1794" s="23">
        <v>44082.049310000002</v>
      </c>
      <c r="E1794" s="1">
        <v>0</v>
      </c>
      <c r="F1794" s="1">
        <v>4.2740069999999998E-3</v>
      </c>
      <c r="G1794" s="1">
        <v>2.7236489999999999E-3</v>
      </c>
      <c r="H1794" s="1">
        <v>3.702533E-3</v>
      </c>
      <c r="I1794" s="1">
        <v>0</v>
      </c>
      <c r="J1794" s="1">
        <v>0</v>
      </c>
      <c r="K1794" s="1">
        <v>5.5553799999999995E-4</v>
      </c>
      <c r="L1794" s="1">
        <v>1.3067393E-2</v>
      </c>
      <c r="M1794" s="1">
        <v>2.4819180000000001E-3</v>
      </c>
      <c r="N1794" s="1">
        <v>5.7543969999999996E-3</v>
      </c>
      <c r="O1794" s="1">
        <v>8.68595E-4</v>
      </c>
      <c r="P1794" s="1">
        <v>3.1928490000000002E-3</v>
      </c>
      <c r="Q1794" s="1" t="s">
        <v>2</v>
      </c>
    </row>
    <row r="1795" spans="1:17" x14ac:dyDescent="0.3">
      <c r="A1795" s="1">
        <v>14</v>
      </c>
      <c r="B1795" s="24">
        <f t="shared" ref="B1795:B1858" si="56">TIME(HOUR(D1795),MINUTE(D1795),SECOND(D1795))</f>
        <v>4.9999999999999996E-2</v>
      </c>
      <c r="C1795" s="23">
        <f t="shared" ref="C1795:C1858" si="57">DATE(YEAR(D1795),MONTH(D1795),DAY(D1795))</f>
        <v>44082</v>
      </c>
      <c r="D1795" s="23">
        <v>44082.05</v>
      </c>
      <c r="E1795" s="1">
        <v>0</v>
      </c>
      <c r="F1795" s="1">
        <v>4.2740069999999998E-3</v>
      </c>
      <c r="G1795" s="1">
        <v>2.2693879999999998E-3</v>
      </c>
      <c r="H1795" s="1">
        <v>4.3202290000000001E-3</v>
      </c>
      <c r="I1795" s="1">
        <v>8.6704999999999996E-4</v>
      </c>
      <c r="J1795" s="1">
        <v>7.6346900000000002E-4</v>
      </c>
      <c r="K1795" s="1">
        <v>5.5553799999999995E-4</v>
      </c>
      <c r="L1795" s="1">
        <v>1.3067393E-2</v>
      </c>
      <c r="M1795" s="1">
        <v>1.6543790000000001E-3</v>
      </c>
      <c r="N1795" s="1">
        <v>5.2741239999999998E-3</v>
      </c>
      <c r="O1795" s="1">
        <v>8.68595E-4</v>
      </c>
      <c r="P1795" s="1">
        <v>3.1928490000000002E-3</v>
      </c>
      <c r="Q1795" s="1" t="s">
        <v>2</v>
      </c>
    </row>
    <row r="1796" spans="1:17" x14ac:dyDescent="0.3">
      <c r="A1796" s="1">
        <v>14</v>
      </c>
      <c r="B1796" s="24">
        <f t="shared" si="56"/>
        <v>5.0694444444444452E-2</v>
      </c>
      <c r="C1796" s="23">
        <f t="shared" si="57"/>
        <v>44082</v>
      </c>
      <c r="D1796" s="23">
        <v>44082.050689999996</v>
      </c>
      <c r="E1796" s="1">
        <v>0</v>
      </c>
      <c r="F1796" s="1">
        <v>4.2740069999999998E-3</v>
      </c>
      <c r="G1796" s="1">
        <v>2.2693879999999998E-3</v>
      </c>
      <c r="H1796" s="1">
        <v>3.702533E-3</v>
      </c>
      <c r="I1796" s="1">
        <v>8.6704999999999996E-4</v>
      </c>
      <c r="J1796" s="1">
        <v>7.6346900000000002E-4</v>
      </c>
      <c r="K1796" s="1">
        <v>1.111232E-3</v>
      </c>
      <c r="L1796" s="1">
        <v>1.1321898E-2</v>
      </c>
      <c r="M1796" s="1">
        <v>2.4819180000000001E-3</v>
      </c>
      <c r="N1796" s="1">
        <v>5.2741239999999998E-3</v>
      </c>
      <c r="O1796" s="1">
        <v>8.68595E-4</v>
      </c>
      <c r="P1796" s="1">
        <v>3.1928490000000002E-3</v>
      </c>
      <c r="Q1796" s="1" t="s">
        <v>2</v>
      </c>
    </row>
    <row r="1797" spans="1:17" x14ac:dyDescent="0.3">
      <c r="A1797" s="1">
        <v>14</v>
      </c>
      <c r="B1797" s="24">
        <f t="shared" si="56"/>
        <v>5.1388888888888894E-2</v>
      </c>
      <c r="C1797" s="23">
        <f t="shared" si="57"/>
        <v>44082</v>
      </c>
      <c r="D1797" s="23">
        <v>44082.051390000001</v>
      </c>
      <c r="E1797" s="1">
        <v>5.1440235000000001E-2</v>
      </c>
      <c r="F1797" s="1">
        <v>4.2740069999999998E-3</v>
      </c>
      <c r="G1797" s="1">
        <v>2.2693879999999998E-3</v>
      </c>
      <c r="H1797" s="1">
        <v>3.702533E-3</v>
      </c>
      <c r="I1797" s="1">
        <v>0</v>
      </c>
      <c r="J1797" s="1">
        <v>7.6346900000000002E-4</v>
      </c>
      <c r="K1797" s="1">
        <v>5.5553799999999995E-4</v>
      </c>
      <c r="L1797" s="1">
        <v>1.0449517E-2</v>
      </c>
      <c r="M1797" s="1">
        <v>1.6543790000000001E-3</v>
      </c>
      <c r="N1797" s="1">
        <v>5.2741239999999998E-3</v>
      </c>
      <c r="O1797" s="1">
        <v>8.68595E-4</v>
      </c>
      <c r="P1797" s="1">
        <v>2.79335E-3</v>
      </c>
      <c r="Q1797" s="1" t="s">
        <v>2</v>
      </c>
    </row>
    <row r="1798" spans="1:17" x14ac:dyDescent="0.3">
      <c r="A1798" s="1">
        <v>14</v>
      </c>
      <c r="B1798" s="24">
        <f t="shared" si="56"/>
        <v>5.2083333333333336E-2</v>
      </c>
      <c r="C1798" s="23">
        <f t="shared" si="57"/>
        <v>44082</v>
      </c>
      <c r="D1798" s="23">
        <v>44082.052080000001</v>
      </c>
      <c r="E1798" s="1">
        <v>0</v>
      </c>
      <c r="F1798" s="1">
        <v>4.2740069999999998E-3</v>
      </c>
      <c r="G1798" s="1">
        <v>2.2693879999999998E-3</v>
      </c>
      <c r="H1798" s="1">
        <v>3.702533E-3</v>
      </c>
      <c r="I1798" s="1">
        <v>8.6704999999999996E-4</v>
      </c>
      <c r="J1798" s="1">
        <v>7.6346900000000002E-4</v>
      </c>
      <c r="K1798" s="1">
        <v>5.5553799999999995E-4</v>
      </c>
      <c r="L1798" s="1">
        <v>8.7054869999999996E-3</v>
      </c>
      <c r="M1798" s="1">
        <v>1.6543790000000001E-3</v>
      </c>
      <c r="N1798" s="1">
        <v>4.3139809999999997E-3</v>
      </c>
      <c r="O1798" s="1">
        <v>8.68595E-4</v>
      </c>
      <c r="P1798" s="1">
        <v>2.3939640000000002E-3</v>
      </c>
      <c r="Q1798" s="1" t="s">
        <v>2</v>
      </c>
    </row>
    <row r="1799" spans="1:17" x14ac:dyDescent="0.3">
      <c r="A1799" s="1">
        <v>14</v>
      </c>
      <c r="B1799" s="24">
        <f t="shared" si="56"/>
        <v>5.2777777777777778E-2</v>
      </c>
      <c r="C1799" s="23">
        <f t="shared" si="57"/>
        <v>44082</v>
      </c>
      <c r="D1799" s="23">
        <v>44082.052779999998</v>
      </c>
      <c r="E1799" s="1">
        <v>0</v>
      </c>
      <c r="F1799" s="1">
        <v>3.9885140000000003E-3</v>
      </c>
      <c r="G1799" s="1">
        <v>1.815255E-3</v>
      </c>
      <c r="H1799" s="1">
        <v>3.08501E-3</v>
      </c>
      <c r="I1799" s="1">
        <v>0</v>
      </c>
      <c r="J1799" s="1">
        <v>7.6346900000000002E-4</v>
      </c>
      <c r="K1799" s="1">
        <v>5.5553799999999995E-4</v>
      </c>
      <c r="L1799" s="1">
        <v>1.0449517E-2</v>
      </c>
      <c r="M1799" s="1">
        <v>2.4819180000000001E-3</v>
      </c>
      <c r="N1799" s="1">
        <v>4.7939849999999997E-3</v>
      </c>
      <c r="O1799" s="1">
        <v>8.68595E-4</v>
      </c>
      <c r="P1799" s="1">
        <v>2.79335E-3</v>
      </c>
      <c r="Q1799" s="1" t="s">
        <v>2</v>
      </c>
    </row>
    <row r="1800" spans="1:17" x14ac:dyDescent="0.3">
      <c r="A1800" s="1">
        <v>14</v>
      </c>
      <c r="B1800" s="24">
        <f t="shared" si="56"/>
        <v>5.347222222222222E-2</v>
      </c>
      <c r="C1800" s="23">
        <f t="shared" si="57"/>
        <v>44082</v>
      </c>
      <c r="D1800" s="23">
        <v>44082.053469999999</v>
      </c>
      <c r="E1800" s="1">
        <v>0</v>
      </c>
      <c r="F1800" s="1">
        <v>3.1325139999999999E-3</v>
      </c>
      <c r="G1800" s="1">
        <v>1.815255E-3</v>
      </c>
      <c r="H1800" s="1">
        <v>3.08501E-3</v>
      </c>
      <c r="I1800" s="1">
        <v>8.6704999999999996E-4</v>
      </c>
      <c r="J1800" s="1">
        <v>0</v>
      </c>
      <c r="K1800" s="1">
        <v>0</v>
      </c>
      <c r="L1800" s="1">
        <v>1.1321898E-2</v>
      </c>
      <c r="M1800" s="1">
        <v>1.6543790000000001E-3</v>
      </c>
      <c r="N1800" s="1">
        <v>3.8341109999999999E-3</v>
      </c>
      <c r="O1800" s="1">
        <v>8.68595E-4</v>
      </c>
      <c r="P1800" s="1">
        <v>2.3939640000000002E-3</v>
      </c>
      <c r="Q1800" s="1" t="s">
        <v>2</v>
      </c>
    </row>
    <row r="1801" spans="1:17" x14ac:dyDescent="0.3">
      <c r="A1801" s="1">
        <v>14</v>
      </c>
      <c r="B1801" s="24">
        <f t="shared" si="56"/>
        <v>5.4166666666666669E-2</v>
      </c>
      <c r="C1801" s="23">
        <f t="shared" si="57"/>
        <v>44082</v>
      </c>
      <c r="D1801" s="23">
        <v>44082.054170000003</v>
      </c>
      <c r="E1801" s="1">
        <v>5.1440235000000001E-2</v>
      </c>
      <c r="F1801" s="1">
        <v>3.1325139999999999E-3</v>
      </c>
      <c r="G1801" s="1">
        <v>1.815255E-3</v>
      </c>
      <c r="H1801" s="1">
        <v>3.08501E-3</v>
      </c>
      <c r="I1801" s="1">
        <v>0</v>
      </c>
      <c r="J1801" s="1">
        <v>7.6346900000000002E-4</v>
      </c>
      <c r="K1801" s="1">
        <v>5.5553799999999995E-4</v>
      </c>
      <c r="L1801" s="1">
        <v>1.0449517E-2</v>
      </c>
      <c r="M1801" s="1">
        <v>1.6543790000000001E-3</v>
      </c>
      <c r="N1801" s="1">
        <v>3.8341109999999999E-3</v>
      </c>
      <c r="O1801" s="1">
        <v>8.68595E-4</v>
      </c>
      <c r="P1801" s="1">
        <v>1.994689E-3</v>
      </c>
      <c r="Q1801" s="1" t="s">
        <v>2</v>
      </c>
    </row>
    <row r="1802" spans="1:17" x14ac:dyDescent="0.3">
      <c r="A1802" s="1">
        <v>14</v>
      </c>
      <c r="B1802" s="24">
        <f t="shared" si="56"/>
        <v>5.486111111111111E-2</v>
      </c>
      <c r="C1802" s="23">
        <f t="shared" si="57"/>
        <v>44082</v>
      </c>
      <c r="D1802" s="23">
        <v>44082.054859999997</v>
      </c>
      <c r="E1802" s="1">
        <v>0</v>
      </c>
      <c r="F1802" s="1">
        <v>2.5622470000000001E-3</v>
      </c>
      <c r="G1802" s="1">
        <v>1.815255E-3</v>
      </c>
      <c r="H1802" s="1">
        <v>3.08501E-3</v>
      </c>
      <c r="I1802" s="1">
        <v>8.6704999999999996E-4</v>
      </c>
      <c r="J1802" s="1">
        <v>7.6346900000000002E-4</v>
      </c>
      <c r="K1802" s="1">
        <v>5.5553799999999995E-4</v>
      </c>
      <c r="L1802" s="1">
        <v>8.7054869999999996E-3</v>
      </c>
      <c r="M1802" s="1">
        <v>8.27073E-4</v>
      </c>
      <c r="N1802" s="1">
        <v>3.3543760000000001E-3</v>
      </c>
      <c r="O1802" s="1">
        <v>4.3423600000000001E-4</v>
      </c>
      <c r="P1802" s="1">
        <v>2.3939640000000002E-3</v>
      </c>
      <c r="Q1802" s="1" t="s">
        <v>2</v>
      </c>
    </row>
    <row r="1803" spans="1:17" x14ac:dyDescent="0.3">
      <c r="A1803" s="1">
        <v>14</v>
      </c>
      <c r="B1803" s="24">
        <f t="shared" si="56"/>
        <v>5.5555555555555552E-2</v>
      </c>
      <c r="C1803" s="23">
        <f t="shared" si="57"/>
        <v>44082</v>
      </c>
      <c r="D1803" s="23">
        <v>44082.055560000001</v>
      </c>
      <c r="E1803" s="1">
        <v>0</v>
      </c>
      <c r="F1803" s="1">
        <v>2.8473399999999999E-3</v>
      </c>
      <c r="G1803" s="1">
        <v>1.36125E-3</v>
      </c>
      <c r="H1803" s="1">
        <v>3.08501E-3</v>
      </c>
      <c r="I1803" s="1">
        <v>0</v>
      </c>
      <c r="J1803" s="1">
        <v>0</v>
      </c>
      <c r="K1803" s="1">
        <v>5.5553799999999995E-4</v>
      </c>
      <c r="L1803" s="1">
        <v>8.7054869999999996E-3</v>
      </c>
      <c r="M1803" s="1">
        <v>1.6543790000000001E-3</v>
      </c>
      <c r="N1803" s="1">
        <v>3.3543760000000001E-3</v>
      </c>
      <c r="O1803" s="1">
        <v>8.68595E-4</v>
      </c>
      <c r="P1803" s="1">
        <v>1.994689E-3</v>
      </c>
      <c r="Q1803" s="1" t="s">
        <v>2</v>
      </c>
    </row>
    <row r="1804" spans="1:17" x14ac:dyDescent="0.3">
      <c r="A1804" s="1">
        <v>14</v>
      </c>
      <c r="B1804" s="24">
        <f t="shared" si="56"/>
        <v>5.6250000000000001E-2</v>
      </c>
      <c r="C1804" s="23">
        <f t="shared" si="57"/>
        <v>44082</v>
      </c>
      <c r="D1804" s="23">
        <v>44082.056250000001</v>
      </c>
      <c r="E1804" s="1">
        <v>0</v>
      </c>
      <c r="F1804" s="1">
        <v>3.1325139999999999E-3</v>
      </c>
      <c r="G1804" s="1">
        <v>1.36125E-3</v>
      </c>
      <c r="H1804" s="1">
        <v>2.4676609999999999E-3</v>
      </c>
      <c r="I1804" s="1">
        <v>8.6704999999999996E-4</v>
      </c>
      <c r="J1804" s="1">
        <v>7.6346900000000002E-4</v>
      </c>
      <c r="K1804" s="1">
        <v>5.5553799999999995E-4</v>
      </c>
      <c r="L1804" s="1">
        <v>9.5773799999999999E-3</v>
      </c>
      <c r="M1804" s="1">
        <v>1.6543790000000001E-3</v>
      </c>
      <c r="N1804" s="1">
        <v>3.3543760000000001E-3</v>
      </c>
      <c r="O1804" s="1">
        <v>4.3423600000000001E-4</v>
      </c>
      <c r="P1804" s="1">
        <v>1.595527E-3</v>
      </c>
      <c r="Q1804" s="1" t="s">
        <v>2</v>
      </c>
    </row>
    <row r="1805" spans="1:17" x14ac:dyDescent="0.3">
      <c r="A1805" s="1">
        <v>14</v>
      </c>
      <c r="B1805" s="24">
        <f t="shared" si="56"/>
        <v>5.6944444444444443E-2</v>
      </c>
      <c r="C1805" s="23">
        <f t="shared" si="57"/>
        <v>44082</v>
      </c>
      <c r="D1805" s="23">
        <v>44082.056940000002</v>
      </c>
      <c r="E1805" s="1">
        <v>0</v>
      </c>
      <c r="F1805" s="1">
        <v>3.9885140000000003E-3</v>
      </c>
      <c r="G1805" s="1">
        <v>1.815255E-3</v>
      </c>
      <c r="H1805" s="1">
        <v>2.4676609999999999E-3</v>
      </c>
      <c r="I1805" s="1">
        <v>0</v>
      </c>
      <c r="J1805" s="1">
        <v>7.6346900000000002E-4</v>
      </c>
      <c r="K1805" s="1">
        <v>0</v>
      </c>
      <c r="L1805" s="1">
        <v>9.5773799999999999E-3</v>
      </c>
      <c r="M1805" s="1">
        <v>8.27073E-4</v>
      </c>
      <c r="N1805" s="1">
        <v>2.874775E-3</v>
      </c>
      <c r="O1805" s="1">
        <v>8.68595E-4</v>
      </c>
      <c r="P1805" s="1">
        <v>1.994689E-3</v>
      </c>
      <c r="Q1805" s="1" t="s">
        <v>2</v>
      </c>
    </row>
    <row r="1806" spans="1:17" x14ac:dyDescent="0.3">
      <c r="A1806" s="1">
        <v>14</v>
      </c>
      <c r="B1806" s="24">
        <f t="shared" si="56"/>
        <v>5.7638888888888885E-2</v>
      </c>
      <c r="C1806" s="23">
        <f t="shared" si="57"/>
        <v>44082</v>
      </c>
      <c r="D1806" s="23">
        <v>44082.057639999999</v>
      </c>
      <c r="E1806" s="1">
        <v>0</v>
      </c>
      <c r="F1806" s="1">
        <v>4.5595799999999997E-3</v>
      </c>
      <c r="G1806" s="1">
        <v>1.36125E-3</v>
      </c>
      <c r="H1806" s="1">
        <v>3.08501E-3</v>
      </c>
      <c r="I1806" s="1">
        <v>0</v>
      </c>
      <c r="J1806" s="1">
        <v>0</v>
      </c>
      <c r="K1806" s="1">
        <v>5.5553799999999995E-4</v>
      </c>
      <c r="L1806" s="1">
        <v>8.7054869999999996E-3</v>
      </c>
      <c r="M1806" s="1">
        <v>1.6543790000000001E-3</v>
      </c>
      <c r="N1806" s="1">
        <v>2.395309E-3</v>
      </c>
      <c r="O1806" s="1">
        <v>8.68595E-4</v>
      </c>
      <c r="P1806" s="1">
        <v>1.595527E-3</v>
      </c>
      <c r="Q1806" s="1" t="s">
        <v>2</v>
      </c>
    </row>
    <row r="1807" spans="1:17" x14ac:dyDescent="0.3">
      <c r="A1807" s="1">
        <v>14</v>
      </c>
      <c r="B1807" s="24">
        <f t="shared" si="56"/>
        <v>5.8333333333333327E-2</v>
      </c>
      <c r="C1807" s="23">
        <f t="shared" si="57"/>
        <v>44082</v>
      </c>
      <c r="D1807" s="23">
        <v>44082.05833</v>
      </c>
      <c r="E1807" s="1">
        <v>0</v>
      </c>
      <c r="F1807" s="1">
        <v>4.2740069999999998E-3</v>
      </c>
      <c r="G1807" s="1">
        <v>1.36125E-3</v>
      </c>
      <c r="H1807" s="1">
        <v>2.4676609999999999E-3</v>
      </c>
      <c r="I1807" s="1">
        <v>8.6704999999999996E-4</v>
      </c>
      <c r="J1807" s="1">
        <v>7.6346900000000002E-4</v>
      </c>
      <c r="K1807" s="1">
        <v>5.5553799999999995E-4</v>
      </c>
      <c r="L1807" s="1">
        <v>7.8338379999999992E-3</v>
      </c>
      <c r="M1807" s="1">
        <v>8.27073E-4</v>
      </c>
      <c r="N1807" s="1">
        <v>2.874775E-3</v>
      </c>
      <c r="O1807" s="1">
        <v>4.3423600000000001E-4</v>
      </c>
      <c r="P1807" s="1">
        <v>1.595527E-3</v>
      </c>
      <c r="Q1807" s="1" t="s">
        <v>2</v>
      </c>
    </row>
    <row r="1808" spans="1:17" x14ac:dyDescent="0.3">
      <c r="A1808" s="1">
        <v>14</v>
      </c>
      <c r="B1808" s="24">
        <f t="shared" si="56"/>
        <v>5.9027777777777783E-2</v>
      </c>
      <c r="C1808" s="23">
        <f t="shared" si="57"/>
        <v>44082</v>
      </c>
      <c r="D1808" s="23">
        <v>44082.059029999997</v>
      </c>
      <c r="E1808" s="1">
        <v>0</v>
      </c>
      <c r="F1808" s="1">
        <v>3.7031009999999999E-3</v>
      </c>
      <c r="G1808" s="1">
        <v>9.0737200000000004E-4</v>
      </c>
      <c r="H1808" s="1">
        <v>2.4676609999999999E-3</v>
      </c>
      <c r="I1808" s="1">
        <v>0</v>
      </c>
      <c r="J1808" s="1">
        <v>0</v>
      </c>
      <c r="K1808" s="1">
        <v>0</v>
      </c>
      <c r="L1808" s="1">
        <v>7.8338379999999992E-3</v>
      </c>
      <c r="M1808" s="1">
        <v>8.27073E-4</v>
      </c>
      <c r="N1808" s="1">
        <v>2.395309E-3</v>
      </c>
      <c r="O1808" s="1">
        <v>8.68595E-4</v>
      </c>
      <c r="P1808" s="1">
        <v>1.595527E-3</v>
      </c>
      <c r="Q1808" s="1" t="s">
        <v>2</v>
      </c>
    </row>
    <row r="1809" spans="1:17" x14ac:dyDescent="0.3">
      <c r="A1809" s="1">
        <v>14</v>
      </c>
      <c r="B1809" s="24">
        <f t="shared" si="56"/>
        <v>5.9722222222222225E-2</v>
      </c>
      <c r="C1809" s="23">
        <f t="shared" si="57"/>
        <v>44082</v>
      </c>
      <c r="D1809" s="23">
        <v>44082.059719999997</v>
      </c>
      <c r="E1809" s="1">
        <v>5.1440235000000001E-2</v>
      </c>
      <c r="F1809" s="1">
        <v>3.4177679999999998E-3</v>
      </c>
      <c r="G1809" s="1">
        <v>1.36125E-3</v>
      </c>
      <c r="H1809" s="1">
        <v>1.8504859999999999E-3</v>
      </c>
      <c r="I1809" s="1">
        <v>8.6704999999999996E-4</v>
      </c>
      <c r="J1809" s="1">
        <v>7.6346900000000002E-4</v>
      </c>
      <c r="K1809" s="1">
        <v>5.5553799999999995E-4</v>
      </c>
      <c r="L1809" s="1">
        <v>6.962434E-3</v>
      </c>
      <c r="M1809" s="1">
        <v>8.27073E-4</v>
      </c>
      <c r="N1809" s="1">
        <v>2.395309E-3</v>
      </c>
      <c r="O1809" s="1">
        <v>4.3423600000000001E-4</v>
      </c>
      <c r="P1809" s="1">
        <v>1.196477E-3</v>
      </c>
      <c r="Q1809" s="1" t="s">
        <v>2</v>
      </c>
    </row>
    <row r="1810" spans="1:17" x14ac:dyDescent="0.3">
      <c r="A1810" s="1">
        <v>14</v>
      </c>
      <c r="B1810" s="24">
        <f t="shared" si="56"/>
        <v>6.0416666666666667E-2</v>
      </c>
      <c r="C1810" s="23">
        <f t="shared" si="57"/>
        <v>44082</v>
      </c>
      <c r="D1810" s="23">
        <v>44082.060420000002</v>
      </c>
      <c r="E1810" s="1">
        <v>0</v>
      </c>
      <c r="F1810" s="1">
        <v>2.8473399999999999E-3</v>
      </c>
      <c r="G1810" s="1">
        <v>1.36125E-3</v>
      </c>
      <c r="H1810" s="1">
        <v>2.4676609999999999E-3</v>
      </c>
      <c r="I1810" s="1">
        <v>0</v>
      </c>
      <c r="J1810" s="1">
        <v>0</v>
      </c>
      <c r="K1810" s="1">
        <v>0</v>
      </c>
      <c r="L1810" s="1">
        <v>6.962434E-3</v>
      </c>
      <c r="M1810" s="1">
        <v>1.6543790000000001E-3</v>
      </c>
      <c r="N1810" s="1">
        <v>2.395309E-3</v>
      </c>
      <c r="O1810" s="1">
        <v>4.3423600000000001E-4</v>
      </c>
      <c r="P1810" s="1">
        <v>1.595527E-3</v>
      </c>
      <c r="Q1810" s="1" t="s">
        <v>2</v>
      </c>
    </row>
    <row r="1811" spans="1:17" x14ac:dyDescent="0.3">
      <c r="A1811" s="1">
        <v>14</v>
      </c>
      <c r="B1811" s="24">
        <f t="shared" si="56"/>
        <v>6.1111111111111116E-2</v>
      </c>
      <c r="C1811" s="23">
        <f t="shared" si="57"/>
        <v>44082</v>
      </c>
      <c r="D1811" s="23">
        <v>44082.061110000002</v>
      </c>
      <c r="E1811" s="1">
        <v>0</v>
      </c>
      <c r="F1811" s="1">
        <v>2.8473399999999999E-3</v>
      </c>
      <c r="G1811" s="1">
        <v>9.0737200000000004E-4</v>
      </c>
      <c r="H1811" s="1">
        <v>2.4676609999999999E-3</v>
      </c>
      <c r="I1811" s="1">
        <v>0</v>
      </c>
      <c r="J1811" s="1">
        <v>7.6346900000000002E-4</v>
      </c>
      <c r="K1811" s="1">
        <v>5.5553799999999995E-4</v>
      </c>
      <c r="L1811" s="1">
        <v>6.0912739999999998E-3</v>
      </c>
      <c r="M1811" s="1">
        <v>8.27073E-4</v>
      </c>
      <c r="N1811" s="1">
        <v>2.395309E-3</v>
      </c>
      <c r="O1811" s="1">
        <v>8.68595E-4</v>
      </c>
      <c r="P1811" s="1">
        <v>1.196477E-3</v>
      </c>
      <c r="Q1811" s="1" t="s">
        <v>2</v>
      </c>
    </row>
    <row r="1812" spans="1:17" x14ac:dyDescent="0.3">
      <c r="A1812" s="1">
        <v>14</v>
      </c>
      <c r="B1812" s="24">
        <f t="shared" si="56"/>
        <v>6.1805555555555558E-2</v>
      </c>
      <c r="C1812" s="23">
        <f t="shared" si="57"/>
        <v>44082</v>
      </c>
      <c r="D1812" s="23">
        <v>44082.061809999999</v>
      </c>
      <c r="E1812" s="1">
        <v>5.1440235000000001E-2</v>
      </c>
      <c r="F1812" s="1">
        <v>2.8473399999999999E-3</v>
      </c>
      <c r="G1812" s="1">
        <v>9.0737200000000004E-4</v>
      </c>
      <c r="H1812" s="1">
        <v>1.8504859999999999E-3</v>
      </c>
      <c r="I1812" s="1">
        <v>8.6704999999999996E-4</v>
      </c>
      <c r="J1812" s="1">
        <v>0</v>
      </c>
      <c r="K1812" s="1">
        <v>0</v>
      </c>
      <c r="L1812" s="1">
        <v>5.2203579999999996E-3</v>
      </c>
      <c r="M1812" s="1">
        <v>8.27073E-4</v>
      </c>
      <c r="N1812" s="1">
        <v>1.915978E-3</v>
      </c>
      <c r="O1812" s="1">
        <v>4.3423600000000001E-4</v>
      </c>
      <c r="P1812" s="1">
        <v>1.196477E-3</v>
      </c>
      <c r="Q1812" s="1" t="s">
        <v>2</v>
      </c>
    </row>
    <row r="1813" spans="1:17" x14ac:dyDescent="0.3">
      <c r="A1813" s="1">
        <v>14</v>
      </c>
      <c r="B1813" s="24">
        <f t="shared" si="56"/>
        <v>6.25E-2</v>
      </c>
      <c r="C1813" s="23">
        <f t="shared" si="57"/>
        <v>44082</v>
      </c>
      <c r="D1813" s="23">
        <v>44082.0625</v>
      </c>
      <c r="E1813" s="1">
        <v>0</v>
      </c>
      <c r="F1813" s="1">
        <v>3.4177679999999998E-3</v>
      </c>
      <c r="G1813" s="1">
        <v>9.0737200000000004E-4</v>
      </c>
      <c r="H1813" s="1">
        <v>2.4676609999999999E-3</v>
      </c>
      <c r="I1813" s="1">
        <v>0</v>
      </c>
      <c r="J1813" s="1">
        <v>7.6346900000000002E-4</v>
      </c>
      <c r="K1813" s="1">
        <v>5.5553799999999995E-4</v>
      </c>
      <c r="L1813" s="1">
        <v>4.3496869999999997E-3</v>
      </c>
      <c r="M1813" s="1">
        <v>8.27073E-4</v>
      </c>
      <c r="N1813" s="1">
        <v>1.915978E-3</v>
      </c>
      <c r="O1813" s="1">
        <v>4.3423600000000001E-4</v>
      </c>
      <c r="P1813" s="1">
        <v>1.196477E-3</v>
      </c>
      <c r="Q1813" s="1" t="s">
        <v>2</v>
      </c>
    </row>
    <row r="1814" spans="1:17" x14ac:dyDescent="0.3">
      <c r="A1814" s="1">
        <v>14</v>
      </c>
      <c r="B1814" s="24">
        <f t="shared" si="56"/>
        <v>6.3194444444444442E-2</v>
      </c>
      <c r="C1814" s="23">
        <f t="shared" si="57"/>
        <v>44082</v>
      </c>
      <c r="D1814" s="23">
        <v>44082.063190000001</v>
      </c>
      <c r="E1814" s="1">
        <v>0</v>
      </c>
      <c r="F1814" s="1">
        <v>3.4177679999999998E-3</v>
      </c>
      <c r="G1814" s="1">
        <v>1.36125E-3</v>
      </c>
      <c r="H1814" s="1">
        <v>1.8504859999999999E-3</v>
      </c>
      <c r="I1814" s="1">
        <v>0</v>
      </c>
      <c r="J1814" s="1">
        <v>0</v>
      </c>
      <c r="K1814" s="1">
        <v>0</v>
      </c>
      <c r="L1814" s="1">
        <v>5.2203579999999996E-3</v>
      </c>
      <c r="M1814" s="1">
        <v>8.27073E-4</v>
      </c>
      <c r="N1814" s="1">
        <v>2.395309E-3</v>
      </c>
      <c r="O1814" s="1">
        <v>4.3423600000000001E-4</v>
      </c>
      <c r="P1814" s="1">
        <v>7.97539E-4</v>
      </c>
      <c r="Q1814" s="1" t="s">
        <v>2</v>
      </c>
    </row>
    <row r="1815" spans="1:17" x14ac:dyDescent="0.3">
      <c r="A1815" s="1">
        <v>14</v>
      </c>
      <c r="B1815" s="24">
        <f t="shared" si="56"/>
        <v>6.3888888888888884E-2</v>
      </c>
      <c r="C1815" s="23">
        <f t="shared" si="57"/>
        <v>44082</v>
      </c>
      <c r="D1815" s="23">
        <v>44082.063889999998</v>
      </c>
      <c r="E1815" s="1">
        <v>0</v>
      </c>
      <c r="F1815" s="1">
        <v>2.8473399999999999E-3</v>
      </c>
      <c r="G1815" s="1">
        <v>9.0737200000000004E-4</v>
      </c>
      <c r="H1815" s="1">
        <v>1.8504859999999999E-3</v>
      </c>
      <c r="I1815" s="1">
        <v>8.6704999999999996E-4</v>
      </c>
      <c r="J1815" s="1">
        <v>0</v>
      </c>
      <c r="K1815" s="1">
        <v>5.5553799999999995E-4</v>
      </c>
      <c r="L1815" s="1">
        <v>4.3496869999999997E-3</v>
      </c>
      <c r="M1815" s="1">
        <v>8.27073E-4</v>
      </c>
      <c r="N1815" s="1">
        <v>1.436781E-3</v>
      </c>
      <c r="O1815" s="1">
        <v>8.68595E-4</v>
      </c>
      <c r="P1815" s="1">
        <v>1.196477E-3</v>
      </c>
      <c r="Q1815" s="1" t="s">
        <v>2</v>
      </c>
    </row>
    <row r="1816" spans="1:17" x14ac:dyDescent="0.3">
      <c r="A1816" s="1">
        <v>14</v>
      </c>
      <c r="B1816" s="24">
        <f t="shared" si="56"/>
        <v>6.458333333333334E-2</v>
      </c>
      <c r="C1816" s="23">
        <f t="shared" si="57"/>
        <v>44082</v>
      </c>
      <c r="D1816" s="23">
        <v>44082.064579999998</v>
      </c>
      <c r="E1816" s="1">
        <v>0</v>
      </c>
      <c r="F1816" s="1">
        <v>2.5622470000000001E-3</v>
      </c>
      <c r="G1816" s="1">
        <v>9.0737200000000004E-4</v>
      </c>
      <c r="H1816" s="1">
        <v>1.8504859999999999E-3</v>
      </c>
      <c r="I1816" s="1">
        <v>0</v>
      </c>
      <c r="J1816" s="1">
        <v>7.6346900000000002E-4</v>
      </c>
      <c r="K1816" s="1">
        <v>0</v>
      </c>
      <c r="L1816" s="1">
        <v>4.3496869999999997E-3</v>
      </c>
      <c r="M1816" s="1">
        <v>8.27073E-4</v>
      </c>
      <c r="N1816" s="1">
        <v>1.915978E-3</v>
      </c>
      <c r="O1816" s="1">
        <v>4.3423600000000001E-4</v>
      </c>
      <c r="P1816" s="1">
        <v>7.97539E-4</v>
      </c>
      <c r="Q1816" s="1" t="s">
        <v>2</v>
      </c>
    </row>
    <row r="1817" spans="1:17" x14ac:dyDescent="0.3">
      <c r="A1817" s="1">
        <v>14</v>
      </c>
      <c r="B1817" s="24">
        <f t="shared" si="56"/>
        <v>6.5277777777777782E-2</v>
      </c>
      <c r="C1817" s="23">
        <f t="shared" si="57"/>
        <v>44082</v>
      </c>
      <c r="D1817" s="23">
        <v>44082.065280000003</v>
      </c>
      <c r="E1817" s="1">
        <v>0</v>
      </c>
      <c r="F1817" s="1">
        <v>1.9922989999999999E-3</v>
      </c>
      <c r="G1817" s="1">
        <v>9.0737200000000004E-4</v>
      </c>
      <c r="H1817" s="1">
        <v>1.8504859999999999E-3</v>
      </c>
      <c r="I1817" s="1">
        <v>0</v>
      </c>
      <c r="J1817" s="1">
        <v>0</v>
      </c>
      <c r="K1817" s="1">
        <v>0</v>
      </c>
      <c r="L1817" s="1">
        <v>3.4792600000000001E-3</v>
      </c>
      <c r="M1817" s="1">
        <v>8.27073E-4</v>
      </c>
      <c r="N1817" s="1">
        <v>1.915978E-3</v>
      </c>
      <c r="O1817" s="1">
        <v>4.3423600000000001E-4</v>
      </c>
      <c r="P1817" s="1">
        <v>7.97539E-4</v>
      </c>
      <c r="Q1817" s="1" t="s">
        <v>2</v>
      </c>
    </row>
    <row r="1818" spans="1:17" x14ac:dyDescent="0.3">
      <c r="A1818" s="1">
        <v>14</v>
      </c>
      <c r="B1818" s="24">
        <f t="shared" si="56"/>
        <v>6.5972222222222224E-2</v>
      </c>
      <c r="C1818" s="23">
        <f t="shared" si="57"/>
        <v>44082</v>
      </c>
      <c r="D1818" s="23">
        <v>44082.065970000003</v>
      </c>
      <c r="E1818" s="1">
        <v>0</v>
      </c>
      <c r="F1818" s="1">
        <v>1.7074449999999999E-3</v>
      </c>
      <c r="G1818" s="1">
        <v>4.5362199999999999E-4</v>
      </c>
      <c r="H1818" s="1">
        <v>1.233484E-3</v>
      </c>
      <c r="I1818" s="1">
        <v>0</v>
      </c>
      <c r="J1818" s="1">
        <v>7.6346900000000002E-4</v>
      </c>
      <c r="K1818" s="1">
        <v>5.5553799999999995E-4</v>
      </c>
      <c r="L1818" s="1">
        <v>4.3496869999999997E-3</v>
      </c>
      <c r="M1818" s="1">
        <v>8.27073E-4</v>
      </c>
      <c r="N1818" s="1">
        <v>1.915978E-3</v>
      </c>
      <c r="O1818" s="1">
        <v>4.3423600000000001E-4</v>
      </c>
      <c r="P1818" s="1">
        <v>1.196477E-3</v>
      </c>
      <c r="Q1818" s="1" t="s">
        <v>2</v>
      </c>
    </row>
    <row r="1819" spans="1:17" x14ac:dyDescent="0.3">
      <c r="A1819" s="1">
        <v>14</v>
      </c>
      <c r="B1819" s="24">
        <f t="shared" si="56"/>
        <v>6.6666666666666666E-2</v>
      </c>
      <c r="C1819" s="23">
        <f t="shared" si="57"/>
        <v>44082</v>
      </c>
      <c r="D1819" s="23">
        <v>44082.06667</v>
      </c>
      <c r="E1819" s="1">
        <v>0</v>
      </c>
      <c r="F1819" s="1">
        <v>1.7074449999999999E-3</v>
      </c>
      <c r="G1819" s="1">
        <v>9.0737200000000004E-4</v>
      </c>
      <c r="H1819" s="1">
        <v>1.8504859999999999E-3</v>
      </c>
      <c r="I1819" s="1">
        <v>8.6704999999999996E-4</v>
      </c>
      <c r="J1819" s="1">
        <v>0</v>
      </c>
      <c r="K1819" s="1">
        <v>0</v>
      </c>
      <c r="L1819" s="1">
        <v>3.4792600000000001E-3</v>
      </c>
      <c r="M1819" s="1">
        <v>8.27073E-4</v>
      </c>
      <c r="N1819" s="1">
        <v>1.436781E-3</v>
      </c>
      <c r="O1819" s="1">
        <v>4.3423600000000001E-4</v>
      </c>
      <c r="P1819" s="1">
        <v>7.97539E-4</v>
      </c>
      <c r="Q1819" s="1" t="s">
        <v>2</v>
      </c>
    </row>
    <row r="1820" spans="1:17" x14ac:dyDescent="0.3">
      <c r="A1820" s="1">
        <v>14</v>
      </c>
      <c r="B1820" s="24">
        <f t="shared" si="56"/>
        <v>6.7361111111111108E-2</v>
      </c>
      <c r="C1820" s="23">
        <f t="shared" si="57"/>
        <v>44082</v>
      </c>
      <c r="D1820" s="23">
        <v>44082.067360000001</v>
      </c>
      <c r="E1820" s="1">
        <v>0</v>
      </c>
      <c r="F1820" s="1">
        <v>1.42267E-3</v>
      </c>
      <c r="G1820" s="1">
        <v>9.0737200000000004E-4</v>
      </c>
      <c r="H1820" s="1">
        <v>1.233484E-3</v>
      </c>
      <c r="I1820" s="1">
        <v>0</v>
      </c>
      <c r="J1820" s="1">
        <v>0</v>
      </c>
      <c r="K1820" s="1">
        <v>5.5553799999999995E-4</v>
      </c>
      <c r="L1820" s="1">
        <v>3.4792600000000001E-3</v>
      </c>
      <c r="M1820" s="1">
        <v>8.27073E-4</v>
      </c>
      <c r="N1820" s="1">
        <v>1.436781E-3</v>
      </c>
      <c r="O1820" s="1">
        <v>4.3423600000000001E-4</v>
      </c>
      <c r="P1820" s="1">
        <v>3.9871299999999998E-4</v>
      </c>
      <c r="Q1820" s="1" t="s">
        <v>2</v>
      </c>
    </row>
    <row r="1821" spans="1:17" x14ac:dyDescent="0.3">
      <c r="A1821" s="1">
        <v>14</v>
      </c>
      <c r="B1821" s="24">
        <f t="shared" si="56"/>
        <v>6.805555555555555E-2</v>
      </c>
      <c r="C1821" s="23">
        <f t="shared" si="57"/>
        <v>44082</v>
      </c>
      <c r="D1821" s="23">
        <v>44082.068059999998</v>
      </c>
      <c r="E1821" s="1">
        <v>0</v>
      </c>
      <c r="F1821" s="1">
        <v>1.137976E-3</v>
      </c>
      <c r="G1821" s="1">
        <v>9.0737200000000004E-4</v>
      </c>
      <c r="H1821" s="1">
        <v>1.8504859999999999E-3</v>
      </c>
      <c r="I1821" s="1">
        <v>0</v>
      </c>
      <c r="J1821" s="1">
        <v>7.6346900000000002E-4</v>
      </c>
      <c r="K1821" s="1">
        <v>0</v>
      </c>
      <c r="L1821" s="1">
        <v>3.4792600000000001E-3</v>
      </c>
      <c r="M1821" s="1">
        <v>0</v>
      </c>
      <c r="N1821" s="1">
        <v>1.915978E-3</v>
      </c>
      <c r="O1821" s="1">
        <v>4.3423600000000001E-4</v>
      </c>
      <c r="P1821" s="1">
        <v>7.97539E-4</v>
      </c>
      <c r="Q1821" s="1" t="s">
        <v>2</v>
      </c>
    </row>
    <row r="1822" spans="1:17" x14ac:dyDescent="0.3">
      <c r="A1822" s="1">
        <v>14</v>
      </c>
      <c r="B1822" s="24">
        <f t="shared" si="56"/>
        <v>6.8749999999999992E-2</v>
      </c>
      <c r="C1822" s="23">
        <f t="shared" si="57"/>
        <v>44082</v>
      </c>
      <c r="D1822" s="23">
        <v>44082.068749999999</v>
      </c>
      <c r="E1822" s="1">
        <v>0</v>
      </c>
      <c r="F1822" s="1">
        <v>1.137976E-3</v>
      </c>
      <c r="G1822" s="1">
        <v>4.5362199999999999E-4</v>
      </c>
      <c r="H1822" s="1">
        <v>1.233484E-3</v>
      </c>
      <c r="I1822" s="1">
        <v>0</v>
      </c>
      <c r="J1822" s="1">
        <v>0</v>
      </c>
      <c r="K1822" s="1">
        <v>0</v>
      </c>
      <c r="L1822" s="1">
        <v>2.6090779999999999E-3</v>
      </c>
      <c r="M1822" s="1">
        <v>8.27073E-4</v>
      </c>
      <c r="N1822" s="1">
        <v>9.57719E-4</v>
      </c>
      <c r="O1822" s="1">
        <v>4.3423600000000001E-4</v>
      </c>
      <c r="P1822" s="1">
        <v>7.97539E-4</v>
      </c>
      <c r="Q1822" s="1" t="s">
        <v>2</v>
      </c>
    </row>
    <row r="1823" spans="1:17" x14ac:dyDescent="0.3">
      <c r="A1823" s="1">
        <v>14</v>
      </c>
      <c r="B1823" s="24">
        <f t="shared" si="56"/>
        <v>6.9444444444444434E-2</v>
      </c>
      <c r="C1823" s="23">
        <f t="shared" si="57"/>
        <v>44082</v>
      </c>
      <c r="D1823" s="23">
        <v>44082.069439999999</v>
      </c>
      <c r="E1823" s="1">
        <v>0</v>
      </c>
      <c r="F1823" s="1">
        <v>1.137976E-3</v>
      </c>
      <c r="G1823" s="1">
        <v>9.0737200000000004E-4</v>
      </c>
      <c r="H1823" s="1">
        <v>1.233484E-3</v>
      </c>
      <c r="I1823" s="1">
        <v>8.6704999999999996E-4</v>
      </c>
      <c r="J1823" s="1">
        <v>0</v>
      </c>
      <c r="K1823" s="1">
        <v>5.5553799999999995E-4</v>
      </c>
      <c r="L1823" s="1">
        <v>2.6090779999999999E-3</v>
      </c>
      <c r="M1823" s="1">
        <v>8.27073E-4</v>
      </c>
      <c r="N1823" s="1">
        <v>1.436781E-3</v>
      </c>
      <c r="O1823" s="1">
        <v>4.3423600000000001E-4</v>
      </c>
      <c r="P1823" s="1">
        <v>3.9871299999999998E-4</v>
      </c>
      <c r="Q1823" s="1" t="s">
        <v>2</v>
      </c>
    </row>
    <row r="1824" spans="1:17" x14ac:dyDescent="0.3">
      <c r="A1824" s="1">
        <v>14</v>
      </c>
      <c r="B1824" s="24">
        <f t="shared" si="56"/>
        <v>7.013888888888889E-2</v>
      </c>
      <c r="C1824" s="23">
        <f t="shared" si="57"/>
        <v>44082</v>
      </c>
      <c r="D1824" s="23">
        <v>44082.070140000003</v>
      </c>
      <c r="E1824" s="1">
        <v>0</v>
      </c>
      <c r="F1824" s="1">
        <v>1.137976E-3</v>
      </c>
      <c r="G1824" s="1">
        <v>4.5362199999999999E-4</v>
      </c>
      <c r="H1824" s="1">
        <v>1.233484E-3</v>
      </c>
      <c r="I1824" s="1">
        <v>0</v>
      </c>
      <c r="J1824" s="1">
        <v>0</v>
      </c>
      <c r="K1824" s="1">
        <v>0</v>
      </c>
      <c r="L1824" s="1">
        <v>2.6090779999999999E-3</v>
      </c>
      <c r="M1824" s="1">
        <v>8.27073E-4</v>
      </c>
      <c r="N1824" s="1">
        <v>1.436781E-3</v>
      </c>
      <c r="O1824" s="1">
        <v>4.3423600000000001E-4</v>
      </c>
      <c r="P1824" s="1">
        <v>7.97539E-4</v>
      </c>
      <c r="Q1824" s="1" t="s">
        <v>2</v>
      </c>
    </row>
    <row r="1825" spans="1:17" x14ac:dyDescent="0.3">
      <c r="A1825" s="1">
        <v>14</v>
      </c>
      <c r="B1825" s="24">
        <f t="shared" si="56"/>
        <v>7.0833333333333331E-2</v>
      </c>
      <c r="C1825" s="23">
        <f t="shared" si="57"/>
        <v>44082</v>
      </c>
      <c r="D1825" s="23">
        <v>44082.070829999997</v>
      </c>
      <c r="E1825" s="1">
        <v>0</v>
      </c>
      <c r="F1825" s="1">
        <v>8.5336199999999998E-4</v>
      </c>
      <c r="G1825" s="1">
        <v>9.0737200000000004E-4</v>
      </c>
      <c r="H1825" s="1">
        <v>1.233484E-3</v>
      </c>
      <c r="I1825" s="1">
        <v>0</v>
      </c>
      <c r="J1825" s="1">
        <v>7.6346900000000002E-4</v>
      </c>
      <c r="K1825" s="1">
        <v>0</v>
      </c>
      <c r="L1825" s="1">
        <v>1.739141E-3</v>
      </c>
      <c r="M1825" s="1">
        <v>8.27073E-4</v>
      </c>
      <c r="N1825" s="1">
        <v>1.436781E-3</v>
      </c>
      <c r="O1825" s="1">
        <v>0</v>
      </c>
      <c r="P1825" s="1">
        <v>3.9871299999999998E-4</v>
      </c>
      <c r="Q1825" s="1" t="s">
        <v>2</v>
      </c>
    </row>
    <row r="1826" spans="1:17" x14ac:dyDescent="0.3">
      <c r="A1826" s="1">
        <v>14</v>
      </c>
      <c r="B1826" s="24">
        <f t="shared" si="56"/>
        <v>7.1527777777777787E-2</v>
      </c>
      <c r="C1826" s="23">
        <f t="shared" si="57"/>
        <v>44082</v>
      </c>
      <c r="D1826" s="23">
        <v>44082.071530000001</v>
      </c>
      <c r="E1826" s="1">
        <v>0</v>
      </c>
      <c r="F1826" s="1">
        <v>8.5336199999999998E-4</v>
      </c>
      <c r="G1826" s="1">
        <v>4.5362199999999999E-4</v>
      </c>
      <c r="H1826" s="1">
        <v>1.233484E-3</v>
      </c>
      <c r="I1826" s="1">
        <v>0</v>
      </c>
      <c r="J1826" s="1">
        <v>0</v>
      </c>
      <c r="K1826" s="1">
        <v>5.5553799999999995E-4</v>
      </c>
      <c r="L1826" s="1">
        <v>2.6090779999999999E-3</v>
      </c>
      <c r="M1826" s="1">
        <v>0</v>
      </c>
      <c r="N1826" s="1">
        <v>9.57719E-4</v>
      </c>
      <c r="O1826" s="1">
        <v>4.3423600000000001E-4</v>
      </c>
      <c r="P1826" s="1">
        <v>3.9871299999999998E-4</v>
      </c>
      <c r="Q1826" s="1" t="s">
        <v>2</v>
      </c>
    </row>
    <row r="1827" spans="1:17" x14ac:dyDescent="0.3">
      <c r="A1827" s="1">
        <v>14</v>
      </c>
      <c r="B1827" s="24">
        <f t="shared" si="56"/>
        <v>7.2222222222222229E-2</v>
      </c>
      <c r="C1827" s="23">
        <f t="shared" si="57"/>
        <v>44082</v>
      </c>
      <c r="D1827" s="23">
        <v>44082.072220000002</v>
      </c>
      <c r="E1827" s="1">
        <v>0</v>
      </c>
      <c r="F1827" s="1">
        <v>8.5336199999999998E-4</v>
      </c>
      <c r="G1827" s="1">
        <v>9.0737200000000004E-4</v>
      </c>
      <c r="H1827" s="1">
        <v>6.1665500000000002E-4</v>
      </c>
      <c r="I1827" s="1">
        <v>0</v>
      </c>
      <c r="J1827" s="1">
        <v>0</v>
      </c>
      <c r="K1827" s="1">
        <v>0</v>
      </c>
      <c r="L1827" s="1">
        <v>1.739141E-3</v>
      </c>
      <c r="M1827" s="1">
        <v>8.27073E-4</v>
      </c>
      <c r="N1827" s="1">
        <v>1.436781E-3</v>
      </c>
      <c r="O1827" s="1">
        <v>4.3423600000000001E-4</v>
      </c>
      <c r="P1827" s="1">
        <v>3.9871299999999998E-4</v>
      </c>
      <c r="Q1827" s="1" t="s">
        <v>2</v>
      </c>
    </row>
    <row r="1828" spans="1:17" x14ac:dyDescent="0.3">
      <c r="A1828" s="1">
        <v>14</v>
      </c>
      <c r="B1828" s="24">
        <f t="shared" si="56"/>
        <v>7.2916666666666671E-2</v>
      </c>
      <c r="C1828" s="23">
        <f t="shared" si="57"/>
        <v>44082</v>
      </c>
      <c r="D1828" s="23">
        <v>44082.072919999999</v>
      </c>
      <c r="E1828" s="1">
        <v>0</v>
      </c>
      <c r="F1828" s="1">
        <v>5.6882799999999996E-4</v>
      </c>
      <c r="G1828" s="1">
        <v>4.5362199999999999E-4</v>
      </c>
      <c r="H1828" s="1">
        <v>1.233484E-3</v>
      </c>
      <c r="I1828" s="1">
        <v>8.6704999999999996E-4</v>
      </c>
      <c r="J1828" s="1">
        <v>0</v>
      </c>
      <c r="K1828" s="1">
        <v>0</v>
      </c>
      <c r="L1828" s="1">
        <v>1.739141E-3</v>
      </c>
      <c r="M1828" s="1">
        <v>8.27073E-4</v>
      </c>
      <c r="N1828" s="1">
        <v>9.57719E-4</v>
      </c>
      <c r="O1828" s="1">
        <v>4.3423600000000001E-4</v>
      </c>
      <c r="P1828" s="1">
        <v>3.9871299999999998E-4</v>
      </c>
      <c r="Q1828" s="1" t="s">
        <v>2</v>
      </c>
    </row>
    <row r="1829" spans="1:17" x14ac:dyDescent="0.3">
      <c r="A1829" s="1">
        <v>14</v>
      </c>
      <c r="B1829" s="24">
        <f t="shared" si="56"/>
        <v>7.3611111111111113E-2</v>
      </c>
      <c r="C1829" s="23">
        <f t="shared" si="57"/>
        <v>44082</v>
      </c>
      <c r="D1829" s="23">
        <v>44082.073609999999</v>
      </c>
      <c r="E1829" s="1">
        <v>0</v>
      </c>
      <c r="F1829" s="1">
        <v>8.5336199999999998E-4</v>
      </c>
      <c r="G1829" s="1">
        <v>4.5362199999999999E-4</v>
      </c>
      <c r="H1829" s="1">
        <v>1.233484E-3</v>
      </c>
      <c r="I1829" s="1">
        <v>0</v>
      </c>
      <c r="J1829" s="1">
        <v>7.6346900000000002E-4</v>
      </c>
      <c r="K1829" s="1">
        <v>0</v>
      </c>
      <c r="L1829" s="1">
        <v>2.6090779999999999E-3</v>
      </c>
      <c r="M1829" s="1">
        <v>0</v>
      </c>
      <c r="N1829" s="1">
        <v>9.57719E-4</v>
      </c>
      <c r="O1829" s="1">
        <v>0</v>
      </c>
      <c r="P1829" s="1">
        <v>3.9871299999999998E-4</v>
      </c>
      <c r="Q1829" s="1" t="s">
        <v>2</v>
      </c>
    </row>
    <row r="1830" spans="1:17" x14ac:dyDescent="0.3">
      <c r="A1830" s="1">
        <v>14</v>
      </c>
      <c r="B1830" s="24">
        <f t="shared" si="56"/>
        <v>7.4305555555555555E-2</v>
      </c>
      <c r="C1830" s="23">
        <f t="shared" si="57"/>
        <v>44082</v>
      </c>
      <c r="D1830" s="23">
        <v>44082.074310000004</v>
      </c>
      <c r="E1830" s="1">
        <v>0</v>
      </c>
      <c r="F1830" s="1">
        <v>5.6882799999999996E-4</v>
      </c>
      <c r="G1830" s="1">
        <v>4.5362199999999999E-4</v>
      </c>
      <c r="H1830" s="1">
        <v>6.1665500000000002E-4</v>
      </c>
      <c r="I1830" s="1">
        <v>0</v>
      </c>
      <c r="J1830" s="1">
        <v>0</v>
      </c>
      <c r="K1830" s="1">
        <v>5.5553799999999995E-4</v>
      </c>
      <c r="L1830" s="1">
        <v>1.739141E-3</v>
      </c>
      <c r="M1830" s="1">
        <v>8.27073E-4</v>
      </c>
      <c r="N1830" s="1">
        <v>9.57719E-4</v>
      </c>
      <c r="O1830" s="1">
        <v>4.3423600000000001E-4</v>
      </c>
      <c r="P1830" s="1">
        <v>3.9871299999999998E-4</v>
      </c>
      <c r="Q1830" s="1" t="s">
        <v>2</v>
      </c>
    </row>
    <row r="1831" spans="1:17" x14ac:dyDescent="0.3">
      <c r="A1831" s="1">
        <v>14</v>
      </c>
      <c r="B1831" s="24">
        <f t="shared" si="56"/>
        <v>7.4999999999999997E-2</v>
      </c>
      <c r="C1831" s="23">
        <f t="shared" si="57"/>
        <v>44082</v>
      </c>
      <c r="D1831" s="23">
        <v>44082.074999999997</v>
      </c>
      <c r="E1831" s="1">
        <v>0</v>
      </c>
      <c r="F1831" s="1">
        <v>5.6882799999999996E-4</v>
      </c>
      <c r="G1831" s="1">
        <v>4.5362199999999999E-4</v>
      </c>
      <c r="H1831" s="1">
        <v>6.1665500000000002E-4</v>
      </c>
      <c r="I1831" s="1">
        <v>0</v>
      </c>
      <c r="J1831" s="1">
        <v>0</v>
      </c>
      <c r="K1831" s="1">
        <v>0</v>
      </c>
      <c r="L1831" s="1">
        <v>2.6090779999999999E-3</v>
      </c>
      <c r="M1831" s="1">
        <v>8.27073E-4</v>
      </c>
      <c r="N1831" s="1">
        <v>9.57719E-4</v>
      </c>
      <c r="O1831" s="1">
        <v>4.3423600000000001E-4</v>
      </c>
      <c r="P1831" s="1">
        <v>3.9871299999999998E-4</v>
      </c>
      <c r="Q1831" s="1" t="s">
        <v>2</v>
      </c>
    </row>
    <row r="1832" spans="1:17" x14ac:dyDescent="0.3">
      <c r="A1832" s="1">
        <v>14</v>
      </c>
      <c r="B1832" s="24">
        <f t="shared" si="56"/>
        <v>7.5694444444444439E-2</v>
      </c>
      <c r="C1832" s="23">
        <f t="shared" si="57"/>
        <v>44082</v>
      </c>
      <c r="D1832" s="23">
        <v>44082.075689999998</v>
      </c>
      <c r="E1832" s="1">
        <v>0</v>
      </c>
      <c r="F1832" s="1">
        <v>5.6882799999999996E-4</v>
      </c>
      <c r="G1832" s="1">
        <v>9.0737200000000004E-4</v>
      </c>
      <c r="H1832" s="1">
        <v>1.233484E-3</v>
      </c>
      <c r="I1832" s="1">
        <v>0</v>
      </c>
      <c r="J1832" s="1">
        <v>0</v>
      </c>
      <c r="K1832" s="1">
        <v>0</v>
      </c>
      <c r="L1832" s="1">
        <v>1.739141E-3</v>
      </c>
      <c r="M1832" s="1">
        <v>0</v>
      </c>
      <c r="N1832" s="1">
        <v>9.57719E-4</v>
      </c>
      <c r="O1832" s="1">
        <v>4.3423600000000001E-4</v>
      </c>
      <c r="P1832" s="1">
        <v>3.9871299999999998E-4</v>
      </c>
      <c r="Q1832" s="1" t="s">
        <v>2</v>
      </c>
    </row>
    <row r="1833" spans="1:17" x14ac:dyDescent="0.3">
      <c r="A1833" s="1">
        <v>14</v>
      </c>
      <c r="B1833" s="24">
        <f t="shared" si="56"/>
        <v>7.6388888888888895E-2</v>
      </c>
      <c r="C1833" s="23">
        <f t="shared" si="57"/>
        <v>44082</v>
      </c>
      <c r="D1833" s="23">
        <v>44082.076390000002</v>
      </c>
      <c r="E1833" s="1">
        <v>0</v>
      </c>
      <c r="F1833" s="1">
        <v>5.6882799999999996E-4</v>
      </c>
      <c r="G1833" s="1">
        <v>4.5362199999999999E-4</v>
      </c>
      <c r="H1833" s="1">
        <v>6.1665500000000002E-4</v>
      </c>
      <c r="I1833" s="1">
        <v>0</v>
      </c>
      <c r="J1833" s="1">
        <v>7.6346900000000002E-4</v>
      </c>
      <c r="K1833" s="1">
        <v>0</v>
      </c>
      <c r="L1833" s="1">
        <v>1.739141E-3</v>
      </c>
      <c r="M1833" s="1">
        <v>8.27073E-4</v>
      </c>
      <c r="N1833" s="1">
        <v>9.57719E-4</v>
      </c>
      <c r="O1833" s="1">
        <v>0</v>
      </c>
      <c r="P1833" s="1">
        <v>0</v>
      </c>
      <c r="Q1833" s="1" t="s">
        <v>2</v>
      </c>
    </row>
    <row r="1834" spans="1:17" x14ac:dyDescent="0.3">
      <c r="A1834" s="1">
        <v>14</v>
      </c>
      <c r="B1834" s="24">
        <f t="shared" si="56"/>
        <v>7.7083333333333337E-2</v>
      </c>
      <c r="C1834" s="23">
        <f t="shared" si="57"/>
        <v>44082</v>
      </c>
      <c r="D1834" s="23">
        <v>44082.077080000003</v>
      </c>
      <c r="E1834" s="1">
        <v>0</v>
      </c>
      <c r="F1834" s="1">
        <v>5.6882799999999996E-4</v>
      </c>
      <c r="G1834" s="1">
        <v>4.5362199999999999E-4</v>
      </c>
      <c r="H1834" s="1">
        <v>6.1665500000000002E-4</v>
      </c>
      <c r="I1834" s="1">
        <v>8.6704999999999996E-4</v>
      </c>
      <c r="J1834" s="1">
        <v>0</v>
      </c>
      <c r="K1834" s="1">
        <v>0</v>
      </c>
      <c r="L1834" s="1">
        <v>8.6944799999999999E-4</v>
      </c>
      <c r="M1834" s="1">
        <v>0</v>
      </c>
      <c r="N1834" s="1">
        <v>9.57719E-4</v>
      </c>
      <c r="O1834" s="1">
        <v>4.3423600000000001E-4</v>
      </c>
      <c r="P1834" s="1">
        <v>3.9871299999999998E-4</v>
      </c>
      <c r="Q1834" s="1" t="s">
        <v>2</v>
      </c>
    </row>
    <row r="1835" spans="1:17" x14ac:dyDescent="0.3">
      <c r="A1835" s="1">
        <v>14</v>
      </c>
      <c r="B1835" s="24">
        <f t="shared" si="56"/>
        <v>7.7777777777777779E-2</v>
      </c>
      <c r="C1835" s="23">
        <f t="shared" si="57"/>
        <v>44082</v>
      </c>
      <c r="D1835" s="23">
        <v>44082.07778</v>
      </c>
      <c r="E1835" s="1">
        <v>5.1440235000000001E-2</v>
      </c>
      <c r="F1835" s="1">
        <v>2.84374E-4</v>
      </c>
      <c r="G1835" s="1">
        <v>4.5362199999999999E-4</v>
      </c>
      <c r="H1835" s="1">
        <v>6.1665500000000002E-4</v>
      </c>
      <c r="I1835" s="1">
        <v>0</v>
      </c>
      <c r="J1835" s="1">
        <v>0</v>
      </c>
      <c r="K1835" s="1">
        <v>5.5553799999999995E-4</v>
      </c>
      <c r="L1835" s="1">
        <v>1.739141E-3</v>
      </c>
      <c r="M1835" s="1">
        <v>8.27073E-4</v>
      </c>
      <c r="N1835" s="1">
        <v>9.57719E-4</v>
      </c>
      <c r="O1835" s="1">
        <v>4.3423600000000001E-4</v>
      </c>
      <c r="P1835" s="1">
        <v>3.9871299999999998E-4</v>
      </c>
      <c r="Q1835" s="1" t="s">
        <v>2</v>
      </c>
    </row>
    <row r="1836" spans="1:17" x14ac:dyDescent="0.3">
      <c r="A1836" s="1">
        <v>14</v>
      </c>
      <c r="B1836" s="24">
        <f t="shared" si="56"/>
        <v>7.8472222222222221E-2</v>
      </c>
      <c r="C1836" s="23">
        <f t="shared" si="57"/>
        <v>44082</v>
      </c>
      <c r="D1836" s="23">
        <v>44082.07847</v>
      </c>
      <c r="E1836" s="1">
        <v>0</v>
      </c>
      <c r="F1836" s="1">
        <v>5.6882799999999996E-4</v>
      </c>
      <c r="G1836" s="1">
        <v>0</v>
      </c>
      <c r="H1836" s="1">
        <v>1.233484E-3</v>
      </c>
      <c r="I1836" s="1">
        <v>0</v>
      </c>
      <c r="J1836" s="1">
        <v>0</v>
      </c>
      <c r="K1836" s="1">
        <v>0</v>
      </c>
      <c r="L1836" s="1">
        <v>8.6944799999999999E-4</v>
      </c>
      <c r="M1836" s="1">
        <v>0</v>
      </c>
      <c r="N1836" s="1">
        <v>9.57719E-4</v>
      </c>
      <c r="O1836" s="1">
        <v>0</v>
      </c>
      <c r="P1836" s="1">
        <v>0</v>
      </c>
      <c r="Q1836" s="1" t="s">
        <v>2</v>
      </c>
    </row>
    <row r="1837" spans="1:17" x14ac:dyDescent="0.3">
      <c r="A1837" s="1">
        <v>14</v>
      </c>
      <c r="B1837" s="24">
        <f t="shared" si="56"/>
        <v>7.9166666666666663E-2</v>
      </c>
      <c r="C1837" s="23">
        <f t="shared" si="57"/>
        <v>44082</v>
      </c>
      <c r="D1837" s="23">
        <v>44082.079169999997</v>
      </c>
      <c r="E1837" s="1">
        <v>5.1440235000000001E-2</v>
      </c>
      <c r="F1837" s="1">
        <v>5.6882799999999996E-4</v>
      </c>
      <c r="G1837" s="1">
        <v>4.5362199999999999E-4</v>
      </c>
      <c r="H1837" s="1">
        <v>6.1665500000000002E-4</v>
      </c>
      <c r="I1837" s="1">
        <v>0</v>
      </c>
      <c r="J1837" s="1">
        <v>0</v>
      </c>
      <c r="K1837" s="1">
        <v>0</v>
      </c>
      <c r="L1837" s="1">
        <v>8.6944799999999999E-4</v>
      </c>
      <c r="M1837" s="1">
        <v>8.27073E-4</v>
      </c>
      <c r="N1837" s="1">
        <v>4.7879200000000002E-4</v>
      </c>
      <c r="O1837" s="1">
        <v>4.3423600000000001E-4</v>
      </c>
      <c r="P1837" s="1">
        <v>3.9871299999999998E-4</v>
      </c>
      <c r="Q1837" s="1" t="s">
        <v>2</v>
      </c>
    </row>
    <row r="1838" spans="1:17" x14ac:dyDescent="0.3">
      <c r="A1838" s="1">
        <v>14</v>
      </c>
      <c r="B1838" s="24">
        <f t="shared" si="56"/>
        <v>7.9861111111111105E-2</v>
      </c>
      <c r="C1838" s="23">
        <f t="shared" si="57"/>
        <v>44082</v>
      </c>
      <c r="D1838" s="23">
        <v>44082.079859999998</v>
      </c>
      <c r="E1838" s="1">
        <v>0</v>
      </c>
      <c r="F1838" s="1">
        <v>2.84374E-4</v>
      </c>
      <c r="G1838" s="1">
        <v>4.5362199999999999E-4</v>
      </c>
      <c r="H1838" s="1">
        <v>6.1665500000000002E-4</v>
      </c>
      <c r="I1838" s="1">
        <v>0</v>
      </c>
      <c r="J1838" s="1">
        <v>7.6346900000000002E-4</v>
      </c>
      <c r="K1838" s="1">
        <v>0</v>
      </c>
      <c r="L1838" s="1">
        <v>1.739141E-3</v>
      </c>
      <c r="M1838" s="1">
        <v>0</v>
      </c>
      <c r="N1838" s="1">
        <v>9.57719E-4</v>
      </c>
      <c r="O1838" s="1">
        <v>0</v>
      </c>
      <c r="P1838" s="1">
        <v>0</v>
      </c>
      <c r="Q1838" s="1" t="s">
        <v>2</v>
      </c>
    </row>
    <row r="1839" spans="1:17" x14ac:dyDescent="0.3">
      <c r="A1839" s="1">
        <v>14</v>
      </c>
      <c r="B1839" s="24">
        <f t="shared" si="56"/>
        <v>8.0555555555555561E-2</v>
      </c>
      <c r="C1839" s="23">
        <f t="shared" si="57"/>
        <v>44082</v>
      </c>
      <c r="D1839" s="23">
        <v>44082.080560000002</v>
      </c>
      <c r="E1839" s="1">
        <v>0</v>
      </c>
      <c r="F1839" s="1">
        <v>2.84374E-4</v>
      </c>
      <c r="G1839" s="1">
        <v>4.5362199999999999E-4</v>
      </c>
      <c r="H1839" s="1">
        <v>6.1665500000000002E-4</v>
      </c>
      <c r="I1839" s="1">
        <v>0</v>
      </c>
      <c r="J1839" s="1">
        <v>0</v>
      </c>
      <c r="K1839" s="1">
        <v>0</v>
      </c>
      <c r="L1839" s="1">
        <v>8.6944799999999999E-4</v>
      </c>
      <c r="M1839" s="1">
        <v>8.27073E-4</v>
      </c>
      <c r="N1839" s="1">
        <v>4.7879200000000002E-4</v>
      </c>
      <c r="O1839" s="1">
        <v>4.3423600000000001E-4</v>
      </c>
      <c r="P1839" s="1">
        <v>3.9871299999999998E-4</v>
      </c>
      <c r="Q1839" s="1" t="s">
        <v>2</v>
      </c>
    </row>
    <row r="1840" spans="1:17" x14ac:dyDescent="0.3">
      <c r="A1840" s="1">
        <v>14</v>
      </c>
      <c r="B1840" s="24">
        <f t="shared" si="56"/>
        <v>8.1250000000000003E-2</v>
      </c>
      <c r="C1840" s="23">
        <f t="shared" si="57"/>
        <v>44082</v>
      </c>
      <c r="D1840" s="23">
        <v>44082.081250000003</v>
      </c>
      <c r="E1840" s="1">
        <v>0</v>
      </c>
      <c r="F1840" s="1">
        <v>5.6882799999999996E-4</v>
      </c>
      <c r="G1840" s="1">
        <v>4.5362199999999999E-4</v>
      </c>
      <c r="H1840" s="1">
        <v>6.1665500000000002E-4</v>
      </c>
      <c r="I1840" s="1">
        <v>0</v>
      </c>
      <c r="J1840" s="1">
        <v>0</v>
      </c>
      <c r="K1840" s="1">
        <v>0</v>
      </c>
      <c r="L1840" s="1">
        <v>8.6944799999999999E-4</v>
      </c>
      <c r="M1840" s="1">
        <v>0</v>
      </c>
      <c r="N1840" s="1">
        <v>9.57719E-4</v>
      </c>
      <c r="O1840" s="1">
        <v>4.3423600000000001E-4</v>
      </c>
      <c r="P1840" s="1">
        <v>0</v>
      </c>
      <c r="Q1840" s="1" t="s">
        <v>2</v>
      </c>
    </row>
    <row r="1841" spans="1:17" x14ac:dyDescent="0.3">
      <c r="A1841" s="1">
        <v>14</v>
      </c>
      <c r="B1841" s="24">
        <f t="shared" si="56"/>
        <v>8.1944444444444445E-2</v>
      </c>
      <c r="C1841" s="23">
        <f t="shared" si="57"/>
        <v>44082</v>
      </c>
      <c r="D1841" s="23">
        <v>44082.081939999996</v>
      </c>
      <c r="E1841" s="1">
        <v>0</v>
      </c>
      <c r="F1841" s="1">
        <v>2.84374E-4</v>
      </c>
      <c r="G1841" s="1">
        <v>4.5362199999999999E-4</v>
      </c>
      <c r="H1841" s="1">
        <v>6.1665500000000002E-4</v>
      </c>
      <c r="I1841" s="1">
        <v>0</v>
      </c>
      <c r="J1841" s="1">
        <v>0</v>
      </c>
      <c r="K1841" s="1">
        <v>5.5553799999999995E-4</v>
      </c>
      <c r="L1841" s="1">
        <v>8.6944799999999999E-4</v>
      </c>
      <c r="M1841" s="1">
        <v>8.27073E-4</v>
      </c>
      <c r="N1841" s="1">
        <v>4.7879200000000002E-4</v>
      </c>
      <c r="O1841" s="1">
        <v>0</v>
      </c>
      <c r="P1841" s="1">
        <v>3.9871299999999998E-4</v>
      </c>
      <c r="Q1841" s="1" t="s">
        <v>2</v>
      </c>
    </row>
    <row r="1842" spans="1:17" x14ac:dyDescent="0.3">
      <c r="A1842" s="1">
        <v>14</v>
      </c>
      <c r="B1842" s="24">
        <f t="shared" si="56"/>
        <v>8.2638888888888887E-2</v>
      </c>
      <c r="C1842" s="23">
        <f t="shared" si="57"/>
        <v>44082</v>
      </c>
      <c r="D1842" s="23">
        <v>44082.082640000001</v>
      </c>
      <c r="E1842" s="1">
        <v>0</v>
      </c>
      <c r="F1842" s="1">
        <v>5.6882799999999996E-4</v>
      </c>
      <c r="G1842" s="1">
        <v>4.5362199999999999E-4</v>
      </c>
      <c r="H1842" s="1">
        <v>0</v>
      </c>
      <c r="I1842" s="1">
        <v>0</v>
      </c>
      <c r="J1842" s="1">
        <v>0</v>
      </c>
      <c r="K1842" s="1">
        <v>0</v>
      </c>
      <c r="L1842" s="1">
        <v>1.739141E-3</v>
      </c>
      <c r="M1842" s="1">
        <v>0</v>
      </c>
      <c r="N1842" s="1">
        <v>4.7879200000000002E-4</v>
      </c>
      <c r="O1842" s="1">
        <v>4.3423600000000001E-4</v>
      </c>
      <c r="P1842" s="1">
        <v>0</v>
      </c>
      <c r="Q1842" s="1" t="s">
        <v>2</v>
      </c>
    </row>
    <row r="1843" spans="1:17" x14ac:dyDescent="0.3">
      <c r="A1843" s="1">
        <v>14</v>
      </c>
      <c r="B1843" s="24">
        <f t="shared" si="56"/>
        <v>8.3333333333333329E-2</v>
      </c>
      <c r="C1843" s="23">
        <f t="shared" si="57"/>
        <v>44082</v>
      </c>
      <c r="D1843" s="23">
        <v>44082.083330000001</v>
      </c>
      <c r="E1843" s="1">
        <v>0</v>
      </c>
      <c r="F1843" s="1">
        <v>2.84374E-4</v>
      </c>
      <c r="G1843" s="1">
        <v>0</v>
      </c>
      <c r="H1843" s="1">
        <v>6.1665500000000002E-4</v>
      </c>
      <c r="I1843" s="1">
        <v>8.6704999999999996E-4</v>
      </c>
      <c r="J1843" s="1">
        <v>0</v>
      </c>
      <c r="K1843" s="1">
        <v>0</v>
      </c>
      <c r="L1843" s="1">
        <v>1.739141E-3</v>
      </c>
      <c r="M1843" s="1">
        <v>8.27073E-4</v>
      </c>
      <c r="N1843" s="1">
        <v>9.57719E-4</v>
      </c>
      <c r="O1843" s="1">
        <v>0</v>
      </c>
      <c r="P1843" s="1">
        <v>0</v>
      </c>
      <c r="Q1843" s="1" t="s">
        <v>2</v>
      </c>
    </row>
    <row r="1844" spans="1:17" x14ac:dyDescent="0.3">
      <c r="A1844" s="1">
        <v>14</v>
      </c>
      <c r="B1844" s="24">
        <f t="shared" si="56"/>
        <v>8.4027777777777771E-2</v>
      </c>
      <c r="C1844" s="23">
        <f t="shared" si="57"/>
        <v>44082</v>
      </c>
      <c r="D1844" s="23">
        <v>44082.084029999998</v>
      </c>
      <c r="E1844" s="1">
        <v>0</v>
      </c>
      <c r="F1844" s="1">
        <v>2.84374E-4</v>
      </c>
      <c r="G1844" s="1">
        <v>4.5362199999999999E-4</v>
      </c>
      <c r="H1844" s="1">
        <v>6.1665500000000002E-4</v>
      </c>
      <c r="I1844" s="1">
        <v>0</v>
      </c>
      <c r="J1844" s="1">
        <v>0</v>
      </c>
      <c r="K1844" s="1">
        <v>0</v>
      </c>
      <c r="L1844" s="1">
        <v>1.739141E-3</v>
      </c>
      <c r="M1844" s="1">
        <v>0</v>
      </c>
      <c r="N1844" s="1">
        <v>4.7879200000000002E-4</v>
      </c>
      <c r="O1844" s="1">
        <v>4.3423600000000001E-4</v>
      </c>
      <c r="P1844" s="1">
        <v>3.9871299999999998E-4</v>
      </c>
      <c r="Q1844" s="1" t="s">
        <v>2</v>
      </c>
    </row>
    <row r="1845" spans="1:17" x14ac:dyDescent="0.3">
      <c r="A1845" s="1">
        <v>14</v>
      </c>
      <c r="B1845" s="24">
        <f t="shared" si="56"/>
        <v>8.4722222222222213E-2</v>
      </c>
      <c r="C1845" s="23">
        <f t="shared" si="57"/>
        <v>44082</v>
      </c>
      <c r="D1845" s="23">
        <v>44082.084719999999</v>
      </c>
      <c r="E1845" s="1">
        <v>0</v>
      </c>
      <c r="F1845" s="1">
        <v>2.84374E-4</v>
      </c>
      <c r="G1845" s="1">
        <v>4.5362199999999999E-4</v>
      </c>
      <c r="H1845" s="1">
        <v>6.1665500000000002E-4</v>
      </c>
      <c r="I1845" s="1">
        <v>0</v>
      </c>
      <c r="J1845" s="1">
        <v>7.6346900000000002E-4</v>
      </c>
      <c r="K1845" s="1">
        <v>0</v>
      </c>
      <c r="L1845" s="1">
        <v>1.739141E-3</v>
      </c>
      <c r="M1845" s="1">
        <v>8.27073E-4</v>
      </c>
      <c r="N1845" s="1">
        <v>4.7879200000000002E-4</v>
      </c>
      <c r="O1845" s="1">
        <v>0</v>
      </c>
      <c r="P1845" s="1">
        <v>0</v>
      </c>
      <c r="Q1845" s="1" t="s">
        <v>2</v>
      </c>
    </row>
    <row r="1846" spans="1:17" x14ac:dyDescent="0.3">
      <c r="A1846" s="1">
        <v>14</v>
      </c>
      <c r="B1846" s="24">
        <f t="shared" si="56"/>
        <v>8.5416666666666655E-2</v>
      </c>
      <c r="C1846" s="23">
        <f t="shared" si="57"/>
        <v>44082</v>
      </c>
      <c r="D1846" s="23">
        <v>44082.085420000003</v>
      </c>
      <c r="E1846" s="1">
        <v>0</v>
      </c>
      <c r="F1846" s="1">
        <v>5.6882799999999996E-4</v>
      </c>
      <c r="G1846" s="1">
        <v>0</v>
      </c>
      <c r="H1846" s="1">
        <v>6.1665500000000002E-4</v>
      </c>
      <c r="I1846" s="1">
        <v>0</v>
      </c>
      <c r="J1846" s="1">
        <v>0</v>
      </c>
      <c r="K1846" s="1">
        <v>0</v>
      </c>
      <c r="L1846" s="1">
        <v>2.6090779999999999E-3</v>
      </c>
      <c r="M1846" s="1">
        <v>0</v>
      </c>
      <c r="N1846" s="1">
        <v>4.7879200000000002E-4</v>
      </c>
      <c r="O1846" s="1">
        <v>4.3423600000000001E-4</v>
      </c>
      <c r="P1846" s="1">
        <v>3.9871299999999998E-4</v>
      </c>
      <c r="Q1846" s="1" t="s">
        <v>2</v>
      </c>
    </row>
    <row r="1847" spans="1:17" x14ac:dyDescent="0.3">
      <c r="A1847" s="1">
        <v>14</v>
      </c>
      <c r="B1847" s="24">
        <f t="shared" si="56"/>
        <v>8.6111111111111124E-2</v>
      </c>
      <c r="C1847" s="23">
        <f t="shared" si="57"/>
        <v>44082</v>
      </c>
      <c r="D1847" s="23">
        <v>44082.086109999997</v>
      </c>
      <c r="E1847" s="1">
        <v>0</v>
      </c>
      <c r="F1847" s="1">
        <v>2.84374E-4</v>
      </c>
      <c r="G1847" s="1">
        <v>4.5362199999999999E-4</v>
      </c>
      <c r="H1847" s="1">
        <v>0</v>
      </c>
      <c r="I1847" s="1">
        <v>0</v>
      </c>
      <c r="J1847" s="1">
        <v>0</v>
      </c>
      <c r="K1847" s="1">
        <v>0</v>
      </c>
      <c r="L1847" s="1">
        <v>1.739141E-3</v>
      </c>
      <c r="M1847" s="1">
        <v>0</v>
      </c>
      <c r="N1847" s="1">
        <v>4.7879200000000002E-4</v>
      </c>
      <c r="O1847" s="1">
        <v>0</v>
      </c>
      <c r="P1847" s="1">
        <v>0</v>
      </c>
      <c r="Q1847" s="1" t="s">
        <v>2</v>
      </c>
    </row>
    <row r="1848" spans="1:17" x14ac:dyDescent="0.3">
      <c r="A1848" s="1">
        <v>14</v>
      </c>
      <c r="B1848" s="24">
        <f t="shared" si="56"/>
        <v>8.6805555555555566E-2</v>
      </c>
      <c r="C1848" s="23">
        <f t="shared" si="57"/>
        <v>44082</v>
      </c>
      <c r="D1848" s="23">
        <v>44082.086810000001</v>
      </c>
      <c r="E1848" s="1">
        <v>0</v>
      </c>
      <c r="F1848" s="1">
        <v>2.84374E-4</v>
      </c>
      <c r="G1848" s="1">
        <v>4.5362199999999999E-4</v>
      </c>
      <c r="H1848" s="1">
        <v>6.1665500000000002E-4</v>
      </c>
      <c r="I1848" s="1">
        <v>0</v>
      </c>
      <c r="J1848" s="1">
        <v>0</v>
      </c>
      <c r="K1848" s="1">
        <v>5.5553799999999995E-4</v>
      </c>
      <c r="L1848" s="1">
        <v>2.6090779999999999E-3</v>
      </c>
      <c r="M1848" s="1">
        <v>8.27073E-4</v>
      </c>
      <c r="N1848" s="1">
        <v>4.7879200000000002E-4</v>
      </c>
      <c r="O1848" s="1">
        <v>4.3423600000000001E-4</v>
      </c>
      <c r="P1848" s="1">
        <v>0</v>
      </c>
      <c r="Q1848" s="1" t="s">
        <v>2</v>
      </c>
    </row>
    <row r="1849" spans="1:17" x14ac:dyDescent="0.3">
      <c r="A1849" s="1">
        <v>14</v>
      </c>
      <c r="B1849" s="24">
        <f t="shared" si="56"/>
        <v>8.7500000000000008E-2</v>
      </c>
      <c r="C1849" s="23">
        <f t="shared" si="57"/>
        <v>44082</v>
      </c>
      <c r="D1849" s="23">
        <v>44082.087500000001</v>
      </c>
      <c r="E1849" s="1">
        <v>0</v>
      </c>
      <c r="F1849" s="1">
        <v>2.84374E-4</v>
      </c>
      <c r="G1849" s="1">
        <v>0</v>
      </c>
      <c r="H1849" s="1">
        <v>6.1665500000000002E-4</v>
      </c>
      <c r="I1849" s="1">
        <v>0</v>
      </c>
      <c r="J1849" s="1">
        <v>0</v>
      </c>
      <c r="K1849" s="1">
        <v>0</v>
      </c>
      <c r="L1849" s="1">
        <v>1.739141E-3</v>
      </c>
      <c r="M1849" s="1">
        <v>0</v>
      </c>
      <c r="N1849" s="1">
        <v>4.7879200000000002E-4</v>
      </c>
      <c r="O1849" s="1">
        <v>0</v>
      </c>
      <c r="P1849" s="1">
        <v>0</v>
      </c>
      <c r="Q1849" s="1" t="s">
        <v>2</v>
      </c>
    </row>
    <row r="1850" spans="1:17" x14ac:dyDescent="0.3">
      <c r="A1850" s="1">
        <v>14</v>
      </c>
      <c r="B1850" s="24">
        <f t="shared" si="56"/>
        <v>8.819444444444445E-2</v>
      </c>
      <c r="C1850" s="23">
        <f t="shared" si="57"/>
        <v>44082</v>
      </c>
      <c r="D1850" s="23">
        <v>44082.088190000002</v>
      </c>
      <c r="E1850" s="1">
        <v>0</v>
      </c>
      <c r="F1850" s="1">
        <v>2.84374E-4</v>
      </c>
      <c r="G1850" s="1">
        <v>4.5362199999999999E-4</v>
      </c>
      <c r="H1850" s="1">
        <v>0</v>
      </c>
      <c r="I1850" s="1">
        <v>0</v>
      </c>
      <c r="J1850" s="1">
        <v>0</v>
      </c>
      <c r="K1850" s="1">
        <v>0</v>
      </c>
      <c r="L1850" s="1">
        <v>2.6090779999999999E-3</v>
      </c>
      <c r="M1850" s="1">
        <v>0</v>
      </c>
      <c r="N1850" s="1">
        <v>4.7879200000000002E-4</v>
      </c>
      <c r="O1850" s="1">
        <v>4.3423600000000001E-4</v>
      </c>
      <c r="P1850" s="1">
        <v>3.9871299999999998E-4</v>
      </c>
      <c r="Q1850" s="1" t="s">
        <v>2</v>
      </c>
    </row>
    <row r="1851" spans="1:17" x14ac:dyDescent="0.3">
      <c r="A1851" s="1">
        <v>14</v>
      </c>
      <c r="B1851" s="24">
        <f t="shared" si="56"/>
        <v>8.8888888888888892E-2</v>
      </c>
      <c r="C1851" s="23">
        <f t="shared" si="57"/>
        <v>44082</v>
      </c>
      <c r="D1851" s="23">
        <v>44082.088889999999</v>
      </c>
      <c r="E1851" s="1">
        <v>0</v>
      </c>
      <c r="F1851" s="1">
        <v>2.84374E-4</v>
      </c>
      <c r="G1851" s="1">
        <v>4.5362199999999999E-4</v>
      </c>
      <c r="H1851" s="1">
        <v>6.1665500000000002E-4</v>
      </c>
      <c r="I1851" s="1">
        <v>0</v>
      </c>
      <c r="J1851" s="1">
        <v>0</v>
      </c>
      <c r="K1851" s="1">
        <v>0</v>
      </c>
      <c r="L1851" s="1">
        <v>1.739141E-3</v>
      </c>
      <c r="M1851" s="1">
        <v>8.27073E-4</v>
      </c>
      <c r="N1851" s="1">
        <v>4.7879200000000002E-4</v>
      </c>
      <c r="O1851" s="1">
        <v>0</v>
      </c>
      <c r="P1851" s="1">
        <v>0</v>
      </c>
      <c r="Q1851" s="1" t="s">
        <v>2</v>
      </c>
    </row>
    <row r="1852" spans="1:17" x14ac:dyDescent="0.3">
      <c r="A1852" s="1">
        <v>14</v>
      </c>
      <c r="B1852" s="24">
        <f t="shared" si="56"/>
        <v>8.9583333333333334E-2</v>
      </c>
      <c r="C1852" s="23">
        <f t="shared" si="57"/>
        <v>44082</v>
      </c>
      <c r="D1852" s="23">
        <v>44082.08958</v>
      </c>
      <c r="E1852" s="1">
        <v>0</v>
      </c>
      <c r="F1852" s="1">
        <v>2.84374E-4</v>
      </c>
      <c r="G1852" s="1">
        <v>0</v>
      </c>
      <c r="H1852" s="1">
        <v>6.1665500000000002E-4</v>
      </c>
      <c r="I1852" s="1">
        <v>0</v>
      </c>
      <c r="J1852" s="1">
        <v>0</v>
      </c>
      <c r="K1852" s="1">
        <v>0</v>
      </c>
      <c r="L1852" s="1">
        <v>1.739141E-3</v>
      </c>
      <c r="M1852" s="1">
        <v>0</v>
      </c>
      <c r="N1852" s="1">
        <v>0</v>
      </c>
      <c r="O1852" s="1">
        <v>4.3423600000000001E-4</v>
      </c>
      <c r="P1852" s="1">
        <v>0</v>
      </c>
      <c r="Q1852" s="1" t="s">
        <v>2</v>
      </c>
    </row>
    <row r="1853" spans="1:17" x14ac:dyDescent="0.3">
      <c r="A1853" s="1">
        <v>14</v>
      </c>
      <c r="B1853" s="24">
        <f t="shared" si="56"/>
        <v>9.0277777777777776E-2</v>
      </c>
      <c r="C1853" s="23">
        <f t="shared" si="57"/>
        <v>44082</v>
      </c>
      <c r="D1853" s="23">
        <v>44082.090279999997</v>
      </c>
      <c r="E1853" s="1">
        <v>0</v>
      </c>
      <c r="F1853" s="1">
        <v>2.84374E-4</v>
      </c>
      <c r="G1853" s="1">
        <v>4.5362199999999999E-4</v>
      </c>
      <c r="H1853" s="1">
        <v>0</v>
      </c>
      <c r="I1853" s="1">
        <v>8.6704999999999996E-4</v>
      </c>
      <c r="J1853" s="1">
        <v>0</v>
      </c>
      <c r="K1853" s="1">
        <v>0</v>
      </c>
      <c r="L1853" s="1">
        <v>1.739141E-3</v>
      </c>
      <c r="M1853" s="1">
        <v>0</v>
      </c>
      <c r="N1853" s="1">
        <v>4.7879200000000002E-4</v>
      </c>
      <c r="O1853" s="1">
        <v>0</v>
      </c>
      <c r="P1853" s="1">
        <v>0</v>
      </c>
      <c r="Q1853" s="1" t="s">
        <v>2</v>
      </c>
    </row>
    <row r="1854" spans="1:17" x14ac:dyDescent="0.3">
      <c r="A1854" s="1">
        <v>14</v>
      </c>
      <c r="B1854" s="24">
        <f t="shared" si="56"/>
        <v>9.0972222222222218E-2</v>
      </c>
      <c r="C1854" s="23">
        <f t="shared" si="57"/>
        <v>44082</v>
      </c>
      <c r="D1854" s="23">
        <v>44082.090969999997</v>
      </c>
      <c r="E1854" s="1">
        <v>0</v>
      </c>
      <c r="F1854" s="1">
        <v>2.84374E-4</v>
      </c>
      <c r="G1854" s="1">
        <v>0</v>
      </c>
      <c r="H1854" s="1">
        <v>6.1665500000000002E-4</v>
      </c>
      <c r="I1854" s="1">
        <v>0</v>
      </c>
      <c r="J1854" s="1">
        <v>0</v>
      </c>
      <c r="K1854" s="1">
        <v>0</v>
      </c>
      <c r="L1854" s="1">
        <v>1.739141E-3</v>
      </c>
      <c r="M1854" s="1">
        <v>8.27073E-4</v>
      </c>
      <c r="N1854" s="1">
        <v>4.7879200000000002E-4</v>
      </c>
      <c r="O1854" s="1">
        <v>4.3423600000000001E-4</v>
      </c>
      <c r="P1854" s="1">
        <v>3.9871299999999998E-4</v>
      </c>
      <c r="Q1854" s="1" t="s">
        <v>2</v>
      </c>
    </row>
    <row r="1855" spans="1:17" x14ac:dyDescent="0.3">
      <c r="A1855" s="1">
        <v>14</v>
      </c>
      <c r="B1855" s="24">
        <f t="shared" si="56"/>
        <v>9.1666666666666674E-2</v>
      </c>
      <c r="C1855" s="23">
        <f t="shared" si="57"/>
        <v>44082</v>
      </c>
      <c r="D1855" s="23">
        <v>44082.091670000002</v>
      </c>
      <c r="E1855" s="1">
        <v>0</v>
      </c>
      <c r="F1855" s="1">
        <v>2.84374E-4</v>
      </c>
      <c r="G1855" s="1">
        <v>4.5362199999999999E-4</v>
      </c>
      <c r="H1855" s="1">
        <v>0</v>
      </c>
      <c r="I1855" s="1">
        <v>0</v>
      </c>
      <c r="J1855" s="1">
        <v>7.6346900000000002E-4</v>
      </c>
      <c r="K1855" s="1">
        <v>0</v>
      </c>
      <c r="L1855" s="1">
        <v>8.6944799999999999E-4</v>
      </c>
      <c r="M1855" s="1">
        <v>0</v>
      </c>
      <c r="N1855" s="1">
        <v>4.7879200000000002E-4</v>
      </c>
      <c r="O1855" s="1">
        <v>0</v>
      </c>
      <c r="P1855" s="1">
        <v>0</v>
      </c>
      <c r="Q1855" s="1" t="s">
        <v>2</v>
      </c>
    </row>
    <row r="1856" spans="1:17" x14ac:dyDescent="0.3">
      <c r="A1856" s="1">
        <v>14</v>
      </c>
      <c r="B1856" s="24">
        <f t="shared" si="56"/>
        <v>9.2361111111111116E-2</v>
      </c>
      <c r="C1856" s="23">
        <f t="shared" si="57"/>
        <v>44082</v>
      </c>
      <c r="D1856" s="23">
        <v>44082.092360000002</v>
      </c>
      <c r="E1856" s="1">
        <v>0</v>
      </c>
      <c r="F1856" s="1">
        <v>2.84374E-4</v>
      </c>
      <c r="G1856" s="1">
        <v>0</v>
      </c>
      <c r="H1856" s="1">
        <v>6.1665500000000002E-4</v>
      </c>
      <c r="I1856" s="1">
        <v>0</v>
      </c>
      <c r="J1856" s="1">
        <v>0</v>
      </c>
      <c r="K1856" s="1">
        <v>0</v>
      </c>
      <c r="L1856" s="1">
        <v>1.739141E-3</v>
      </c>
      <c r="M1856" s="1">
        <v>0</v>
      </c>
      <c r="N1856" s="1">
        <v>0</v>
      </c>
      <c r="O1856" s="1">
        <v>4.3423600000000001E-4</v>
      </c>
      <c r="P1856" s="1">
        <v>0</v>
      </c>
      <c r="Q1856" s="1" t="s">
        <v>2</v>
      </c>
    </row>
    <row r="1857" spans="1:17" x14ac:dyDescent="0.3">
      <c r="A1857" s="1">
        <v>14</v>
      </c>
      <c r="B1857" s="24">
        <f t="shared" si="56"/>
        <v>9.3055555555555558E-2</v>
      </c>
      <c r="C1857" s="23">
        <f t="shared" si="57"/>
        <v>44082</v>
      </c>
      <c r="D1857" s="23">
        <v>44082.093059999999</v>
      </c>
      <c r="E1857" s="1">
        <v>0</v>
      </c>
      <c r="F1857" s="1">
        <v>2.84374E-4</v>
      </c>
      <c r="G1857" s="1">
        <v>4.5362199999999999E-4</v>
      </c>
      <c r="H1857" s="1">
        <v>0</v>
      </c>
      <c r="I1857" s="1">
        <v>0</v>
      </c>
      <c r="J1857" s="1">
        <v>0</v>
      </c>
      <c r="K1857" s="1">
        <v>0</v>
      </c>
      <c r="L1857" s="1">
        <v>8.6944799999999999E-4</v>
      </c>
      <c r="M1857" s="1">
        <v>8.27073E-4</v>
      </c>
      <c r="N1857" s="1">
        <v>4.7879200000000002E-4</v>
      </c>
      <c r="O1857" s="1">
        <v>0</v>
      </c>
      <c r="P1857" s="1">
        <v>0</v>
      </c>
      <c r="Q1857" s="1" t="s">
        <v>2</v>
      </c>
    </row>
    <row r="1858" spans="1:17" x14ac:dyDescent="0.3">
      <c r="A1858" s="1">
        <v>14</v>
      </c>
      <c r="B1858" s="24">
        <f t="shared" si="56"/>
        <v>9.375E-2</v>
      </c>
      <c r="C1858" s="23">
        <f t="shared" si="57"/>
        <v>44082</v>
      </c>
      <c r="D1858" s="23">
        <v>44082.09375</v>
      </c>
      <c r="E1858" s="1">
        <v>0</v>
      </c>
      <c r="F1858" s="1">
        <v>2.84374E-4</v>
      </c>
      <c r="G1858" s="1">
        <v>0</v>
      </c>
      <c r="H1858" s="1">
        <v>6.1665500000000002E-4</v>
      </c>
      <c r="I1858" s="1">
        <v>0</v>
      </c>
      <c r="J1858" s="1">
        <v>0</v>
      </c>
      <c r="K1858" s="1">
        <v>5.5553799999999995E-4</v>
      </c>
      <c r="L1858" s="1">
        <v>8.6944799999999999E-4</v>
      </c>
      <c r="M1858" s="1">
        <v>0</v>
      </c>
      <c r="N1858" s="1">
        <v>4.7879200000000002E-4</v>
      </c>
      <c r="O1858" s="1">
        <v>0</v>
      </c>
      <c r="P1858" s="1">
        <v>0</v>
      </c>
      <c r="Q1858" s="1" t="s">
        <v>2</v>
      </c>
    </row>
    <row r="1859" spans="1:17" x14ac:dyDescent="0.3">
      <c r="A1859" s="1">
        <v>14</v>
      </c>
      <c r="B1859" s="24">
        <f t="shared" ref="B1859:B1922" si="58">TIME(HOUR(D1859),MINUTE(D1859),SECOND(D1859))</f>
        <v>9.4444444444444442E-2</v>
      </c>
      <c r="C1859" s="23">
        <f t="shared" ref="C1859:C1922" si="59">DATE(YEAR(D1859),MONTH(D1859),DAY(D1859))</f>
        <v>44082</v>
      </c>
      <c r="D1859" s="23">
        <v>44082.094440000001</v>
      </c>
      <c r="E1859" s="1">
        <v>0</v>
      </c>
      <c r="F1859" s="1">
        <v>2.84374E-4</v>
      </c>
      <c r="G1859" s="1">
        <v>4.5362199999999999E-4</v>
      </c>
      <c r="H1859" s="1">
        <v>0</v>
      </c>
      <c r="I1859" s="1">
        <v>0</v>
      </c>
      <c r="J1859" s="1">
        <v>0</v>
      </c>
      <c r="K1859" s="1">
        <v>0</v>
      </c>
      <c r="L1859" s="1">
        <v>8.6944799999999999E-4</v>
      </c>
      <c r="M1859" s="1">
        <v>0</v>
      </c>
      <c r="N1859" s="1">
        <v>0</v>
      </c>
      <c r="O1859" s="1">
        <v>4.3423600000000001E-4</v>
      </c>
      <c r="P1859" s="1">
        <v>0</v>
      </c>
      <c r="Q1859" s="1" t="s">
        <v>2</v>
      </c>
    </row>
    <row r="1860" spans="1:17" x14ac:dyDescent="0.3">
      <c r="A1860" s="1">
        <v>14</v>
      </c>
      <c r="B1860" s="24">
        <f t="shared" si="58"/>
        <v>9.5138888888888884E-2</v>
      </c>
      <c r="C1860" s="23">
        <f t="shared" si="59"/>
        <v>44082</v>
      </c>
      <c r="D1860" s="23">
        <v>44082.095139999998</v>
      </c>
      <c r="E1860" s="1">
        <v>0</v>
      </c>
      <c r="F1860" s="1">
        <v>2.84374E-4</v>
      </c>
      <c r="G1860" s="1">
        <v>0</v>
      </c>
      <c r="H1860" s="1">
        <v>6.1665500000000002E-4</v>
      </c>
      <c r="I1860" s="1">
        <v>0</v>
      </c>
      <c r="J1860" s="1">
        <v>0</v>
      </c>
      <c r="K1860" s="1">
        <v>0</v>
      </c>
      <c r="L1860" s="1">
        <v>1.739141E-3</v>
      </c>
      <c r="M1860" s="1">
        <v>0</v>
      </c>
      <c r="N1860" s="1">
        <v>4.7879200000000002E-4</v>
      </c>
      <c r="O1860" s="1">
        <v>0</v>
      </c>
      <c r="P1860" s="1">
        <v>3.9871299999999998E-4</v>
      </c>
      <c r="Q1860" s="1" t="s">
        <v>2</v>
      </c>
    </row>
    <row r="1861" spans="1:17" x14ac:dyDescent="0.3">
      <c r="A1861" s="1">
        <v>14</v>
      </c>
      <c r="B1861" s="24">
        <f t="shared" si="58"/>
        <v>9.5833333333333326E-2</v>
      </c>
      <c r="C1861" s="23">
        <f t="shared" si="59"/>
        <v>44082</v>
      </c>
      <c r="D1861" s="23">
        <v>44082.095829999998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8.27073E-4</v>
      </c>
      <c r="N1861" s="1">
        <v>0</v>
      </c>
      <c r="O1861" s="1">
        <v>4.3423600000000001E-4</v>
      </c>
      <c r="P1861" s="1">
        <v>0</v>
      </c>
      <c r="Q1861" s="1" t="s">
        <v>2</v>
      </c>
    </row>
    <row r="1862" spans="1:17" x14ac:dyDescent="0.3">
      <c r="A1862" s="1">
        <v>14</v>
      </c>
      <c r="B1862" s="24">
        <f t="shared" si="58"/>
        <v>9.6527777777777768E-2</v>
      </c>
      <c r="C1862" s="23">
        <f t="shared" si="59"/>
        <v>44082</v>
      </c>
      <c r="D1862" s="23">
        <v>44082.096530000003</v>
      </c>
      <c r="E1862" s="1">
        <v>0</v>
      </c>
      <c r="F1862" s="1">
        <v>2.84374E-4</v>
      </c>
      <c r="G1862" s="1">
        <v>4.5362199999999999E-4</v>
      </c>
      <c r="H1862" s="1">
        <v>6.1665500000000002E-4</v>
      </c>
      <c r="I1862" s="1">
        <v>0</v>
      </c>
      <c r="J1862" s="1">
        <v>0</v>
      </c>
      <c r="K1862" s="1">
        <v>0</v>
      </c>
      <c r="L1862" s="1">
        <v>8.6944799999999999E-4</v>
      </c>
      <c r="M1862" s="1">
        <v>0</v>
      </c>
      <c r="N1862" s="1">
        <v>4.7879200000000002E-4</v>
      </c>
      <c r="O1862" s="1">
        <v>0</v>
      </c>
      <c r="P1862" s="1">
        <v>0</v>
      </c>
      <c r="Q1862" s="1" t="s">
        <v>2</v>
      </c>
    </row>
    <row r="1863" spans="1:17" x14ac:dyDescent="0.3">
      <c r="A1863" s="1">
        <v>14</v>
      </c>
      <c r="B1863" s="24">
        <f t="shared" si="58"/>
        <v>9.7222222222222224E-2</v>
      </c>
      <c r="C1863" s="23">
        <f t="shared" si="59"/>
        <v>44082</v>
      </c>
      <c r="D1863" s="23">
        <v>44082.097220000003</v>
      </c>
      <c r="E1863" s="1">
        <v>0</v>
      </c>
      <c r="F1863" s="1">
        <v>2.84374E-4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8.6944799999999999E-4</v>
      </c>
      <c r="M1863" s="1">
        <v>0</v>
      </c>
      <c r="N1863" s="1">
        <v>4.7879200000000002E-4</v>
      </c>
      <c r="O1863" s="1">
        <v>0</v>
      </c>
      <c r="P1863" s="1">
        <v>0</v>
      </c>
      <c r="Q1863" s="1" t="s">
        <v>2</v>
      </c>
    </row>
    <row r="1864" spans="1:17" x14ac:dyDescent="0.3">
      <c r="A1864" s="1">
        <v>14</v>
      </c>
      <c r="B1864" s="24">
        <f t="shared" si="58"/>
        <v>9.7916666666666666E-2</v>
      </c>
      <c r="C1864" s="23">
        <f t="shared" si="59"/>
        <v>44082</v>
      </c>
      <c r="D1864" s="23">
        <v>44082.09792</v>
      </c>
      <c r="E1864" s="1">
        <v>0</v>
      </c>
      <c r="F1864" s="1">
        <v>0</v>
      </c>
      <c r="G1864" s="1">
        <v>4.5362199999999999E-4</v>
      </c>
      <c r="H1864" s="1">
        <v>6.1665500000000002E-4</v>
      </c>
      <c r="I1864" s="1">
        <v>0</v>
      </c>
      <c r="J1864" s="1">
        <v>0</v>
      </c>
      <c r="K1864" s="1">
        <v>0</v>
      </c>
      <c r="L1864" s="1">
        <v>8.6944799999999999E-4</v>
      </c>
      <c r="M1864" s="1">
        <v>0</v>
      </c>
      <c r="N1864" s="1">
        <v>0</v>
      </c>
      <c r="O1864" s="1">
        <v>4.3423600000000001E-4</v>
      </c>
      <c r="P1864" s="1">
        <v>0</v>
      </c>
      <c r="Q1864" s="1" t="s">
        <v>2</v>
      </c>
    </row>
    <row r="1865" spans="1:17" x14ac:dyDescent="0.3">
      <c r="A1865" s="1">
        <v>14</v>
      </c>
      <c r="B1865" s="24">
        <f t="shared" si="58"/>
        <v>9.8611111111111108E-2</v>
      </c>
      <c r="C1865" s="23">
        <f t="shared" si="59"/>
        <v>44082</v>
      </c>
      <c r="D1865" s="23">
        <v>44082.098610000001</v>
      </c>
      <c r="E1865" s="1">
        <v>0</v>
      </c>
      <c r="F1865" s="1">
        <v>2.84374E-4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8.6944799999999999E-4</v>
      </c>
      <c r="M1865" s="1">
        <v>8.27073E-4</v>
      </c>
      <c r="N1865" s="1">
        <v>4.7879200000000002E-4</v>
      </c>
      <c r="O1865" s="1">
        <v>0</v>
      </c>
      <c r="P1865" s="1">
        <v>0</v>
      </c>
      <c r="Q1865" s="1" t="s">
        <v>2</v>
      </c>
    </row>
    <row r="1866" spans="1:17" x14ac:dyDescent="0.3">
      <c r="A1866" s="1">
        <v>14</v>
      </c>
      <c r="B1866" s="24">
        <f t="shared" si="58"/>
        <v>9.930555555555555E-2</v>
      </c>
      <c r="C1866" s="23">
        <f t="shared" si="59"/>
        <v>44082</v>
      </c>
      <c r="D1866" s="23">
        <v>44082.099309999998</v>
      </c>
      <c r="E1866" s="1">
        <v>0</v>
      </c>
      <c r="F1866" s="1">
        <v>2.84374E-4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4.3423600000000001E-4</v>
      </c>
      <c r="P1866" s="1">
        <v>0</v>
      </c>
      <c r="Q1866" s="1" t="s">
        <v>2</v>
      </c>
    </row>
    <row r="1867" spans="1:17" x14ac:dyDescent="0.3">
      <c r="A1867" s="1">
        <v>17</v>
      </c>
      <c r="B1867" s="24">
        <f t="shared" si="58"/>
        <v>0.7416666666666667</v>
      </c>
      <c r="C1867" s="23">
        <f t="shared" si="59"/>
        <v>44102</v>
      </c>
      <c r="D1867" s="23">
        <v>44102.741670000003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 t="s">
        <v>2</v>
      </c>
      <c r="O1867" s="1">
        <v>0</v>
      </c>
      <c r="P1867" s="1">
        <v>0</v>
      </c>
      <c r="Q1867" s="1" t="s">
        <v>2</v>
      </c>
    </row>
    <row r="1868" spans="1:17" x14ac:dyDescent="0.3">
      <c r="A1868" s="1">
        <v>17</v>
      </c>
      <c r="B1868" s="24">
        <f t="shared" si="58"/>
        <v>0.74236111111111114</v>
      </c>
      <c r="C1868" s="23">
        <f t="shared" si="59"/>
        <v>44102</v>
      </c>
      <c r="D1868" s="23">
        <v>44102.742359999997</v>
      </c>
      <c r="E1868" s="1">
        <v>5.1440235000000001E-2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 t="s">
        <v>2</v>
      </c>
      <c r="O1868" s="1">
        <v>0</v>
      </c>
      <c r="P1868" s="1">
        <v>0</v>
      </c>
      <c r="Q1868" s="1" t="s">
        <v>2</v>
      </c>
    </row>
    <row r="1869" spans="1:17" x14ac:dyDescent="0.3">
      <c r="A1869" s="1">
        <v>17</v>
      </c>
      <c r="B1869" s="24">
        <f t="shared" si="58"/>
        <v>0.74305555555555547</v>
      </c>
      <c r="C1869" s="23">
        <f t="shared" si="59"/>
        <v>44102</v>
      </c>
      <c r="D1869" s="23">
        <v>44102.743060000001</v>
      </c>
      <c r="E1869" s="1">
        <v>5.1440235000000001E-2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 t="s">
        <v>2</v>
      </c>
      <c r="O1869" s="1">
        <v>0</v>
      </c>
      <c r="P1869" s="1">
        <v>0</v>
      </c>
      <c r="Q1869" s="1" t="s">
        <v>2</v>
      </c>
    </row>
    <row r="1870" spans="1:17" x14ac:dyDescent="0.3">
      <c r="A1870" s="1">
        <v>17</v>
      </c>
      <c r="B1870" s="24">
        <f t="shared" si="58"/>
        <v>0.74375000000000002</v>
      </c>
      <c r="C1870" s="23">
        <f t="shared" si="59"/>
        <v>44102</v>
      </c>
      <c r="D1870" s="23">
        <v>44102.743750000001</v>
      </c>
      <c r="E1870" s="1">
        <v>0.41192717000000001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 t="s">
        <v>2</v>
      </c>
      <c r="O1870" s="1">
        <v>0</v>
      </c>
      <c r="P1870" s="1">
        <v>0</v>
      </c>
      <c r="Q1870" s="1" t="s">
        <v>2</v>
      </c>
    </row>
    <row r="1871" spans="1:17" x14ac:dyDescent="0.3">
      <c r="A1871" s="1">
        <v>17</v>
      </c>
      <c r="B1871" s="24">
        <f t="shared" si="58"/>
        <v>0.74652777777777779</v>
      </c>
      <c r="C1871" s="23">
        <f t="shared" si="59"/>
        <v>44102</v>
      </c>
      <c r="D1871" s="23">
        <v>44102.746529999997</v>
      </c>
      <c r="E1871" s="1">
        <v>5.1440235000000001E-2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 t="s">
        <v>2</v>
      </c>
      <c r="O1871" s="1">
        <v>0</v>
      </c>
      <c r="P1871" s="1">
        <v>0</v>
      </c>
      <c r="Q1871" s="1" t="s">
        <v>2</v>
      </c>
    </row>
    <row r="1872" spans="1:17" x14ac:dyDescent="0.3">
      <c r="A1872" s="1">
        <v>17</v>
      </c>
      <c r="B1872" s="24">
        <f t="shared" si="58"/>
        <v>0.74722222222222223</v>
      </c>
      <c r="C1872" s="23">
        <f t="shared" si="59"/>
        <v>44102</v>
      </c>
      <c r="D1872" s="23">
        <v>44102.747219999997</v>
      </c>
      <c r="E1872" s="1">
        <v>5.1440235000000001E-2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 t="s">
        <v>2</v>
      </c>
      <c r="O1872" s="1">
        <v>0</v>
      </c>
      <c r="P1872" s="1">
        <v>0</v>
      </c>
      <c r="Q1872" s="1" t="s">
        <v>2</v>
      </c>
    </row>
    <row r="1873" spans="1:17" x14ac:dyDescent="0.3">
      <c r="A1873" s="1">
        <v>17</v>
      </c>
      <c r="B1873" s="24">
        <f t="shared" si="58"/>
        <v>0.74791666666666667</v>
      </c>
      <c r="C1873" s="23">
        <f t="shared" si="59"/>
        <v>44102</v>
      </c>
      <c r="D1873" s="23">
        <v>44102.747920000002</v>
      </c>
      <c r="E1873" s="1">
        <v>5.1440235000000001E-2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 t="s">
        <v>2</v>
      </c>
      <c r="O1873" s="1">
        <v>0</v>
      </c>
      <c r="P1873" s="1">
        <v>0</v>
      </c>
      <c r="Q1873" s="1" t="s">
        <v>2</v>
      </c>
    </row>
    <row r="1874" spans="1:17" x14ac:dyDescent="0.3">
      <c r="A1874" s="1">
        <v>17</v>
      </c>
      <c r="B1874" s="24">
        <f t="shared" si="58"/>
        <v>0.74930555555555556</v>
      </c>
      <c r="C1874" s="23">
        <f t="shared" si="59"/>
        <v>44102</v>
      </c>
      <c r="D1874" s="23">
        <v>44102.749309999999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 t="s">
        <v>2</v>
      </c>
      <c r="O1874" s="1">
        <v>0</v>
      </c>
      <c r="P1874" s="1">
        <v>0</v>
      </c>
      <c r="Q1874" s="1" t="s">
        <v>2</v>
      </c>
    </row>
    <row r="1875" spans="1:17" x14ac:dyDescent="0.3">
      <c r="A1875" s="1">
        <v>17</v>
      </c>
      <c r="B1875" s="24">
        <f t="shared" si="58"/>
        <v>0.75</v>
      </c>
      <c r="C1875" s="23">
        <f t="shared" si="59"/>
        <v>44102</v>
      </c>
      <c r="D1875" s="23">
        <v>44102.75</v>
      </c>
      <c r="E1875" s="1">
        <v>0.154320706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 t="s">
        <v>2</v>
      </c>
      <c r="O1875" s="1">
        <v>0</v>
      </c>
      <c r="P1875" s="1">
        <v>0</v>
      </c>
      <c r="Q1875" s="1" t="s">
        <v>2</v>
      </c>
    </row>
    <row r="1876" spans="1:17" x14ac:dyDescent="0.3">
      <c r="A1876" s="1">
        <v>17</v>
      </c>
      <c r="B1876" s="24">
        <f t="shared" si="58"/>
        <v>0.75138888888888899</v>
      </c>
      <c r="C1876" s="23">
        <f t="shared" si="59"/>
        <v>44102</v>
      </c>
      <c r="D1876" s="23">
        <v>44102.751389999998</v>
      </c>
      <c r="E1876" s="1">
        <v>0.102880471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 t="s">
        <v>2</v>
      </c>
      <c r="O1876" s="1">
        <v>0</v>
      </c>
      <c r="P1876" s="1">
        <v>0</v>
      </c>
      <c r="Q1876" s="1" t="s">
        <v>2</v>
      </c>
    </row>
    <row r="1877" spans="1:17" x14ac:dyDescent="0.3">
      <c r="A1877" s="1">
        <v>17</v>
      </c>
      <c r="B1877" s="24">
        <f t="shared" si="58"/>
        <v>0.75208333333333333</v>
      </c>
      <c r="C1877" s="23">
        <f t="shared" si="59"/>
        <v>44102</v>
      </c>
      <c r="D1877" s="23">
        <v>44102.752079999998</v>
      </c>
      <c r="E1877" s="1">
        <v>5.1440235000000001E-2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 t="s">
        <v>2</v>
      </c>
      <c r="O1877" s="1">
        <v>0</v>
      </c>
      <c r="P1877" s="1">
        <v>0</v>
      </c>
      <c r="Q1877" s="1" t="s">
        <v>2</v>
      </c>
    </row>
    <row r="1878" spans="1:17" x14ac:dyDescent="0.3">
      <c r="A1878" s="1">
        <v>17</v>
      </c>
      <c r="B1878" s="24">
        <f t="shared" si="58"/>
        <v>0.75277777777777777</v>
      </c>
      <c r="C1878" s="23">
        <f t="shared" si="59"/>
        <v>44102</v>
      </c>
      <c r="D1878" s="23">
        <v>44102.752780000003</v>
      </c>
      <c r="E1878" s="1">
        <v>0.154320706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 t="s">
        <v>2</v>
      </c>
      <c r="O1878" s="1">
        <v>0</v>
      </c>
      <c r="P1878" s="1">
        <v>0</v>
      </c>
      <c r="Q1878" s="1" t="s">
        <v>2</v>
      </c>
    </row>
    <row r="1879" spans="1:17" x14ac:dyDescent="0.3">
      <c r="A1879" s="1">
        <v>17</v>
      </c>
      <c r="B1879" s="24">
        <f t="shared" si="58"/>
        <v>0.75347222222222221</v>
      </c>
      <c r="C1879" s="23">
        <f t="shared" si="59"/>
        <v>44102</v>
      </c>
      <c r="D1879" s="23">
        <v>44102.753470000003</v>
      </c>
      <c r="E1879" s="1">
        <v>0.102880471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 t="s">
        <v>2</v>
      </c>
      <c r="O1879" s="1">
        <v>0</v>
      </c>
      <c r="P1879" s="1">
        <v>0</v>
      </c>
      <c r="Q1879" s="1" t="s">
        <v>2</v>
      </c>
    </row>
    <row r="1880" spans="1:17" x14ac:dyDescent="0.3">
      <c r="A1880" s="1">
        <v>17</v>
      </c>
      <c r="B1880" s="24">
        <f t="shared" si="58"/>
        <v>0.75416666666666676</v>
      </c>
      <c r="C1880" s="23">
        <f t="shared" si="59"/>
        <v>44102</v>
      </c>
      <c r="D1880" s="23">
        <v>44102.75417</v>
      </c>
      <c r="E1880" s="1">
        <v>5.1440235000000001E-2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 t="s">
        <v>2</v>
      </c>
      <c r="O1880" s="1">
        <v>0</v>
      </c>
      <c r="P1880" s="1">
        <v>0</v>
      </c>
      <c r="Q1880" s="1" t="s">
        <v>2</v>
      </c>
    </row>
    <row r="1881" spans="1:17" x14ac:dyDescent="0.3">
      <c r="A1881" s="1">
        <v>17</v>
      </c>
      <c r="B1881" s="24">
        <f t="shared" si="58"/>
        <v>0.75486111111111109</v>
      </c>
      <c r="C1881" s="23">
        <f t="shared" si="59"/>
        <v>44102</v>
      </c>
      <c r="D1881" s="23">
        <v>44102.754860000001</v>
      </c>
      <c r="E1881" s="1">
        <v>0.102880471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 t="s">
        <v>2</v>
      </c>
      <c r="O1881" s="1">
        <v>0</v>
      </c>
      <c r="P1881" s="1">
        <v>0</v>
      </c>
      <c r="Q1881" s="1" t="s">
        <v>2</v>
      </c>
    </row>
    <row r="1882" spans="1:17" x14ac:dyDescent="0.3">
      <c r="A1882" s="1">
        <v>17</v>
      </c>
      <c r="B1882" s="24">
        <f t="shared" si="58"/>
        <v>0.75555555555555554</v>
      </c>
      <c r="C1882" s="23">
        <f t="shared" si="59"/>
        <v>44102</v>
      </c>
      <c r="D1882" s="23">
        <v>44102.755559999998</v>
      </c>
      <c r="E1882" s="1">
        <v>5.1440235000000001E-2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 t="s">
        <v>2</v>
      </c>
      <c r="O1882" s="1">
        <v>0</v>
      </c>
      <c r="P1882" s="1">
        <v>0</v>
      </c>
      <c r="Q1882" s="1" t="s">
        <v>2</v>
      </c>
    </row>
    <row r="1883" spans="1:17" x14ac:dyDescent="0.3">
      <c r="A1883" s="1">
        <v>17</v>
      </c>
      <c r="B1883" s="24">
        <f t="shared" si="58"/>
        <v>0.75624999999999998</v>
      </c>
      <c r="C1883" s="23">
        <f t="shared" si="59"/>
        <v>44102</v>
      </c>
      <c r="D1883" s="23">
        <v>44102.756249999999</v>
      </c>
      <c r="E1883" s="1">
        <v>0.102880471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 t="s">
        <v>2</v>
      </c>
      <c r="O1883" s="1">
        <v>0</v>
      </c>
      <c r="P1883" s="1">
        <v>0</v>
      </c>
      <c r="Q1883" s="1" t="s">
        <v>2</v>
      </c>
    </row>
    <row r="1884" spans="1:17" x14ac:dyDescent="0.3">
      <c r="A1884" s="1">
        <v>17</v>
      </c>
      <c r="B1884" s="24">
        <f t="shared" si="58"/>
        <v>0.75694444444444453</v>
      </c>
      <c r="C1884" s="23">
        <f t="shared" si="59"/>
        <v>44102</v>
      </c>
      <c r="D1884" s="23">
        <v>44102.756939999999</v>
      </c>
      <c r="E1884" s="1">
        <v>0.154320706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 t="s">
        <v>2</v>
      </c>
      <c r="O1884" s="1">
        <v>0</v>
      </c>
      <c r="P1884" s="1">
        <v>0</v>
      </c>
      <c r="Q1884" s="1" t="s">
        <v>2</v>
      </c>
    </row>
    <row r="1885" spans="1:17" x14ac:dyDescent="0.3">
      <c r="A1885" s="1">
        <v>17</v>
      </c>
      <c r="B1885" s="24">
        <f t="shared" si="58"/>
        <v>0.75763888888888886</v>
      </c>
      <c r="C1885" s="23">
        <f t="shared" si="59"/>
        <v>44102</v>
      </c>
      <c r="D1885" s="23">
        <v>44102.757640000003</v>
      </c>
      <c r="E1885" s="1">
        <v>0.154320706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 t="s">
        <v>2</v>
      </c>
      <c r="O1885" s="1">
        <v>0</v>
      </c>
      <c r="P1885" s="1">
        <v>0</v>
      </c>
      <c r="Q1885" s="1" t="s">
        <v>2</v>
      </c>
    </row>
    <row r="1886" spans="1:17" x14ac:dyDescent="0.3">
      <c r="A1886" s="1">
        <v>17</v>
      </c>
      <c r="B1886" s="24">
        <f t="shared" si="58"/>
        <v>0.7583333333333333</v>
      </c>
      <c r="C1886" s="23">
        <f t="shared" si="59"/>
        <v>44102</v>
      </c>
      <c r="D1886" s="23">
        <v>44102.758329999997</v>
      </c>
      <c r="E1886" s="1">
        <v>0.154320706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 t="s">
        <v>2</v>
      </c>
      <c r="O1886" s="1">
        <v>0</v>
      </c>
      <c r="P1886" s="1">
        <v>0</v>
      </c>
      <c r="Q1886" s="1" t="s">
        <v>2</v>
      </c>
    </row>
    <row r="1887" spans="1:17" x14ac:dyDescent="0.3">
      <c r="A1887" s="1">
        <v>17</v>
      </c>
      <c r="B1887" s="24">
        <f t="shared" si="58"/>
        <v>0.75902777777777775</v>
      </c>
      <c r="C1887" s="23">
        <f t="shared" si="59"/>
        <v>44102</v>
      </c>
      <c r="D1887" s="23">
        <v>44102.759030000001</v>
      </c>
      <c r="E1887" s="1">
        <v>0.102880471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 t="s">
        <v>2</v>
      </c>
      <c r="O1887" s="1">
        <v>0</v>
      </c>
      <c r="P1887" s="1">
        <v>0</v>
      </c>
      <c r="Q1887" s="1" t="s">
        <v>2</v>
      </c>
    </row>
    <row r="1888" spans="1:17" x14ac:dyDescent="0.3">
      <c r="A1888" s="1">
        <v>17</v>
      </c>
      <c r="B1888" s="24">
        <f t="shared" si="58"/>
        <v>0.7597222222222223</v>
      </c>
      <c r="C1888" s="23">
        <f t="shared" si="59"/>
        <v>44102</v>
      </c>
      <c r="D1888" s="23">
        <v>44102.759720000002</v>
      </c>
      <c r="E1888" s="1">
        <v>5.1440235000000001E-2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 t="s">
        <v>2</v>
      </c>
      <c r="O1888" s="1">
        <v>0</v>
      </c>
      <c r="P1888" s="1">
        <v>0</v>
      </c>
      <c r="Q1888" s="1" t="s">
        <v>2</v>
      </c>
    </row>
    <row r="1889" spans="1:17" x14ac:dyDescent="0.3">
      <c r="A1889" s="1">
        <v>17</v>
      </c>
      <c r="B1889" s="24">
        <f t="shared" si="58"/>
        <v>0.76041666666666663</v>
      </c>
      <c r="C1889" s="23">
        <f t="shared" si="59"/>
        <v>44102</v>
      </c>
      <c r="D1889" s="23">
        <v>44102.760419999999</v>
      </c>
      <c r="E1889" s="1">
        <v>0.154320706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 t="s">
        <v>2</v>
      </c>
      <c r="O1889" s="1">
        <v>0</v>
      </c>
      <c r="P1889" s="1">
        <v>0</v>
      </c>
      <c r="Q1889" s="1" t="s">
        <v>2</v>
      </c>
    </row>
    <row r="1890" spans="1:17" x14ac:dyDescent="0.3">
      <c r="A1890" s="1">
        <v>17</v>
      </c>
      <c r="B1890" s="24">
        <f t="shared" si="58"/>
        <v>0.76111111111111107</v>
      </c>
      <c r="C1890" s="23">
        <f t="shared" si="59"/>
        <v>44102</v>
      </c>
      <c r="D1890" s="23">
        <v>44102.761109999999</v>
      </c>
      <c r="E1890" s="1">
        <v>0.102880471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 t="s">
        <v>2</v>
      </c>
      <c r="O1890" s="1">
        <v>0</v>
      </c>
      <c r="P1890" s="1">
        <v>0</v>
      </c>
      <c r="Q1890" s="1" t="s">
        <v>2</v>
      </c>
    </row>
    <row r="1891" spans="1:17" x14ac:dyDescent="0.3">
      <c r="A1891" s="1">
        <v>17</v>
      </c>
      <c r="B1891" s="24">
        <f t="shared" si="58"/>
        <v>0.76180555555555562</v>
      </c>
      <c r="C1891" s="23">
        <f t="shared" si="59"/>
        <v>44102</v>
      </c>
      <c r="D1891" s="23">
        <v>44102.761810000004</v>
      </c>
      <c r="E1891" s="1">
        <v>5.1440235000000001E-2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 t="s">
        <v>2</v>
      </c>
      <c r="O1891" s="1">
        <v>0</v>
      </c>
      <c r="P1891" s="1">
        <v>0</v>
      </c>
      <c r="Q1891" s="1" t="s">
        <v>2</v>
      </c>
    </row>
    <row r="1892" spans="1:17" x14ac:dyDescent="0.3">
      <c r="A1892" s="1">
        <v>17</v>
      </c>
      <c r="B1892" s="24">
        <f t="shared" si="58"/>
        <v>0.76250000000000007</v>
      </c>
      <c r="C1892" s="23">
        <f t="shared" si="59"/>
        <v>44102</v>
      </c>
      <c r="D1892" s="23">
        <v>44102.762499999997</v>
      </c>
      <c r="E1892" s="1">
        <v>0.102880471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 t="s">
        <v>2</v>
      </c>
      <c r="O1892" s="1">
        <v>0</v>
      </c>
      <c r="P1892" s="1">
        <v>0</v>
      </c>
      <c r="Q1892" s="1" t="s">
        <v>2</v>
      </c>
    </row>
    <row r="1893" spans="1:17" x14ac:dyDescent="0.3">
      <c r="A1893" s="1">
        <v>17</v>
      </c>
      <c r="B1893" s="24">
        <f t="shared" si="58"/>
        <v>0.7631944444444444</v>
      </c>
      <c r="C1893" s="23">
        <f t="shared" si="59"/>
        <v>44102</v>
      </c>
      <c r="D1893" s="23">
        <v>44102.763189999998</v>
      </c>
      <c r="E1893" s="1">
        <v>5.1440235000000001E-2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8.6944799999999999E-4</v>
      </c>
      <c r="M1893" s="1">
        <v>0</v>
      </c>
      <c r="N1893" s="1" t="s">
        <v>2</v>
      </c>
      <c r="O1893" s="1">
        <v>0</v>
      </c>
      <c r="P1893" s="1">
        <v>0</v>
      </c>
      <c r="Q1893" s="1" t="s">
        <v>2</v>
      </c>
    </row>
    <row r="1894" spans="1:17" x14ac:dyDescent="0.3">
      <c r="A1894" s="1">
        <v>17</v>
      </c>
      <c r="B1894" s="24">
        <f t="shared" si="58"/>
        <v>0.76388888888888884</v>
      </c>
      <c r="C1894" s="23">
        <f t="shared" si="59"/>
        <v>44102</v>
      </c>
      <c r="D1894" s="23">
        <v>44102.763890000002</v>
      </c>
      <c r="E1894" s="1">
        <v>0.102880471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 t="s">
        <v>2</v>
      </c>
      <c r="O1894" s="1">
        <v>0</v>
      </c>
      <c r="P1894" s="1">
        <v>0</v>
      </c>
      <c r="Q1894" s="1" t="s">
        <v>2</v>
      </c>
    </row>
    <row r="1895" spans="1:17" x14ac:dyDescent="0.3">
      <c r="A1895" s="1">
        <v>17</v>
      </c>
      <c r="B1895" s="24">
        <f t="shared" si="58"/>
        <v>0.76458333333333339</v>
      </c>
      <c r="C1895" s="23">
        <f t="shared" si="59"/>
        <v>44102</v>
      </c>
      <c r="D1895" s="23">
        <v>44102.764580000003</v>
      </c>
      <c r="E1895" s="1">
        <v>0.102880471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 t="s">
        <v>2</v>
      </c>
      <c r="O1895" s="1">
        <v>0</v>
      </c>
      <c r="P1895" s="1">
        <v>0</v>
      </c>
      <c r="Q1895" s="1" t="s">
        <v>2</v>
      </c>
    </row>
    <row r="1896" spans="1:17" x14ac:dyDescent="0.3">
      <c r="A1896" s="1">
        <v>17</v>
      </c>
      <c r="B1896" s="24">
        <f t="shared" si="58"/>
        <v>0.76527777777777783</v>
      </c>
      <c r="C1896" s="23">
        <f t="shared" si="59"/>
        <v>44102</v>
      </c>
      <c r="D1896" s="23">
        <v>44102.76528</v>
      </c>
      <c r="E1896" s="1">
        <v>0.154320706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8.6944799999999999E-4</v>
      </c>
      <c r="M1896" s="1">
        <v>0</v>
      </c>
      <c r="N1896" s="1" t="s">
        <v>2</v>
      </c>
      <c r="O1896" s="1">
        <v>0</v>
      </c>
      <c r="P1896" s="1">
        <v>0</v>
      </c>
      <c r="Q1896" s="1" t="s">
        <v>2</v>
      </c>
    </row>
    <row r="1897" spans="1:17" x14ac:dyDescent="0.3">
      <c r="A1897" s="1">
        <v>17</v>
      </c>
      <c r="B1897" s="24">
        <f t="shared" si="58"/>
        <v>0.76597222222222217</v>
      </c>
      <c r="C1897" s="23">
        <f t="shared" si="59"/>
        <v>44102</v>
      </c>
      <c r="D1897" s="23">
        <v>44102.76597</v>
      </c>
      <c r="E1897" s="1">
        <v>0.25723014</v>
      </c>
      <c r="F1897" s="1">
        <v>2.84374E-4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8.6944799999999999E-4</v>
      </c>
      <c r="M1897" s="1">
        <v>0</v>
      </c>
      <c r="N1897" s="1" t="s">
        <v>2</v>
      </c>
      <c r="O1897" s="1">
        <v>0</v>
      </c>
      <c r="P1897" s="1">
        <v>0</v>
      </c>
      <c r="Q1897" s="1" t="s">
        <v>2</v>
      </c>
    </row>
    <row r="1898" spans="1:17" x14ac:dyDescent="0.3">
      <c r="A1898" s="1">
        <v>17</v>
      </c>
      <c r="B1898" s="24">
        <f t="shared" si="58"/>
        <v>0.76666666666666661</v>
      </c>
      <c r="C1898" s="23">
        <f t="shared" si="59"/>
        <v>44102</v>
      </c>
      <c r="D1898" s="23">
        <v>44102.766669999997</v>
      </c>
      <c r="E1898" s="1">
        <v>0.20577542300000001</v>
      </c>
      <c r="F1898" s="1">
        <v>0</v>
      </c>
      <c r="G1898" s="1">
        <v>0</v>
      </c>
      <c r="H1898" s="1">
        <v>0</v>
      </c>
      <c r="I1898" s="1">
        <v>2.6018830000000001E-3</v>
      </c>
      <c r="J1898" s="1">
        <v>0</v>
      </c>
      <c r="K1898" s="1">
        <v>0</v>
      </c>
      <c r="L1898" s="1">
        <v>1.739141E-3</v>
      </c>
      <c r="M1898" s="1">
        <v>0</v>
      </c>
      <c r="N1898" s="1" t="s">
        <v>2</v>
      </c>
      <c r="O1898" s="1">
        <v>4.3423600000000001E-4</v>
      </c>
      <c r="P1898" s="1">
        <v>0</v>
      </c>
      <c r="Q1898" s="1" t="s">
        <v>2</v>
      </c>
    </row>
    <row r="1899" spans="1:17" x14ac:dyDescent="0.3">
      <c r="A1899" s="1">
        <v>17</v>
      </c>
      <c r="B1899" s="24">
        <f t="shared" si="58"/>
        <v>0.76736111111111116</v>
      </c>
      <c r="C1899" s="23">
        <f t="shared" si="59"/>
        <v>44102</v>
      </c>
      <c r="D1899" s="23">
        <v>44102.767359999998</v>
      </c>
      <c r="E1899" s="1">
        <v>0</v>
      </c>
      <c r="F1899" s="1">
        <v>2.84374E-4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1.739141E-3</v>
      </c>
      <c r="M1899" s="1">
        <v>0</v>
      </c>
      <c r="N1899" s="1" t="s">
        <v>2</v>
      </c>
      <c r="O1899" s="1">
        <v>0</v>
      </c>
      <c r="P1899" s="1">
        <v>0</v>
      </c>
      <c r="Q1899" s="1" t="s">
        <v>2</v>
      </c>
    </row>
    <row r="1900" spans="1:17" x14ac:dyDescent="0.3">
      <c r="A1900" s="1">
        <v>17</v>
      </c>
      <c r="B1900" s="24">
        <f t="shared" si="58"/>
        <v>0.7680555555555556</v>
      </c>
      <c r="C1900" s="23">
        <f t="shared" si="59"/>
        <v>44102</v>
      </c>
      <c r="D1900" s="23">
        <v>44102.768060000002</v>
      </c>
      <c r="E1900" s="1">
        <v>0.154320706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1.739141E-3</v>
      </c>
      <c r="M1900" s="1">
        <v>0</v>
      </c>
      <c r="N1900" s="1" t="s">
        <v>2</v>
      </c>
      <c r="O1900" s="1">
        <v>0</v>
      </c>
      <c r="P1900" s="1">
        <v>3.9871299999999998E-4</v>
      </c>
      <c r="Q1900" s="1" t="s">
        <v>2</v>
      </c>
    </row>
    <row r="1901" spans="1:17" x14ac:dyDescent="0.3">
      <c r="A1901" s="1">
        <v>17</v>
      </c>
      <c r="B1901" s="24">
        <f t="shared" si="58"/>
        <v>0.76874999999999993</v>
      </c>
      <c r="C1901" s="23">
        <f t="shared" si="59"/>
        <v>44102</v>
      </c>
      <c r="D1901" s="23">
        <v>44102.768750000003</v>
      </c>
      <c r="E1901" s="1">
        <v>0</v>
      </c>
      <c r="F1901" s="1">
        <v>2.84374E-4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8.6944799999999999E-4</v>
      </c>
      <c r="M1901" s="1">
        <v>0</v>
      </c>
      <c r="N1901" s="1" t="s">
        <v>2</v>
      </c>
      <c r="O1901" s="1">
        <v>0</v>
      </c>
      <c r="P1901" s="1">
        <v>0</v>
      </c>
      <c r="Q1901" s="1" t="s">
        <v>2</v>
      </c>
    </row>
    <row r="1902" spans="1:17" x14ac:dyDescent="0.3">
      <c r="A1902" s="1">
        <v>17</v>
      </c>
      <c r="B1902" s="24">
        <f t="shared" si="58"/>
        <v>0.76944444444444438</v>
      </c>
      <c r="C1902" s="23">
        <f t="shared" si="59"/>
        <v>44102</v>
      </c>
      <c r="D1902" s="23">
        <v>44102.769439999996</v>
      </c>
      <c r="E1902" s="1">
        <v>0.154320706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1.739141E-3</v>
      </c>
      <c r="M1902" s="1">
        <v>0</v>
      </c>
      <c r="N1902" s="1" t="s">
        <v>2</v>
      </c>
      <c r="O1902" s="1">
        <v>4.3423600000000001E-4</v>
      </c>
      <c r="P1902" s="1">
        <v>0</v>
      </c>
      <c r="Q1902" s="1" t="s">
        <v>2</v>
      </c>
    </row>
    <row r="1903" spans="1:17" x14ac:dyDescent="0.3">
      <c r="A1903" s="1">
        <v>17</v>
      </c>
      <c r="B1903" s="24">
        <f t="shared" si="58"/>
        <v>0.77013888888888893</v>
      </c>
      <c r="C1903" s="23">
        <f t="shared" si="59"/>
        <v>44102</v>
      </c>
      <c r="D1903" s="23">
        <v>44102.770140000001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8.6944799999999999E-4</v>
      </c>
      <c r="M1903" s="1">
        <v>0</v>
      </c>
      <c r="N1903" s="1" t="s">
        <v>2</v>
      </c>
      <c r="O1903" s="1">
        <v>0</v>
      </c>
      <c r="P1903" s="1">
        <v>0</v>
      </c>
      <c r="Q1903" s="1" t="s">
        <v>2</v>
      </c>
    </row>
    <row r="1904" spans="1:17" x14ac:dyDescent="0.3">
      <c r="A1904" s="1">
        <v>17</v>
      </c>
      <c r="B1904" s="24">
        <f t="shared" si="58"/>
        <v>0.77083333333333337</v>
      </c>
      <c r="C1904" s="23">
        <f t="shared" si="59"/>
        <v>44102</v>
      </c>
      <c r="D1904" s="23">
        <v>44102.770830000001</v>
      </c>
      <c r="E1904" s="1">
        <v>0</v>
      </c>
      <c r="F1904" s="1">
        <v>2.84374E-4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1.739141E-3</v>
      </c>
      <c r="M1904" s="1">
        <v>0</v>
      </c>
      <c r="N1904" s="1" t="s">
        <v>2</v>
      </c>
      <c r="O1904" s="1">
        <v>0</v>
      </c>
      <c r="P1904" s="1">
        <v>0</v>
      </c>
      <c r="Q1904" s="1" t="s">
        <v>2</v>
      </c>
    </row>
    <row r="1905" spans="1:17" x14ac:dyDescent="0.3">
      <c r="A1905" s="1">
        <v>17</v>
      </c>
      <c r="B1905" s="24">
        <f t="shared" si="58"/>
        <v>0.7715277777777777</v>
      </c>
      <c r="C1905" s="23">
        <f t="shared" si="59"/>
        <v>44102</v>
      </c>
      <c r="D1905" s="23">
        <v>44102.771529999998</v>
      </c>
      <c r="E1905" s="1">
        <v>5.1440235000000001E-2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8.6944799999999999E-4</v>
      </c>
      <c r="M1905" s="1">
        <v>0</v>
      </c>
      <c r="N1905" s="1" t="s">
        <v>2</v>
      </c>
      <c r="O1905" s="1">
        <v>4.3423600000000001E-4</v>
      </c>
      <c r="P1905" s="1">
        <v>0</v>
      </c>
      <c r="Q1905" s="1" t="s">
        <v>2</v>
      </c>
    </row>
    <row r="1906" spans="1:17" x14ac:dyDescent="0.3">
      <c r="A1906" s="1">
        <v>17</v>
      </c>
      <c r="B1906" s="24">
        <f t="shared" si="58"/>
        <v>0.77222222222222225</v>
      </c>
      <c r="C1906" s="23">
        <f t="shared" si="59"/>
        <v>44102</v>
      </c>
      <c r="D1906" s="23">
        <v>44102.772219999999</v>
      </c>
      <c r="E1906" s="1">
        <v>5.1440235000000001E-2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8.6944799999999999E-4</v>
      </c>
      <c r="M1906" s="1">
        <v>0</v>
      </c>
      <c r="N1906" s="1" t="s">
        <v>2</v>
      </c>
      <c r="O1906" s="1">
        <v>0</v>
      </c>
      <c r="P1906" s="1">
        <v>0</v>
      </c>
      <c r="Q1906" s="1" t="s">
        <v>2</v>
      </c>
    </row>
    <row r="1907" spans="1:17" x14ac:dyDescent="0.3">
      <c r="A1907" s="1">
        <v>17</v>
      </c>
      <c r="B1907" s="24">
        <f t="shared" si="58"/>
        <v>0.7729166666666667</v>
      </c>
      <c r="C1907" s="23">
        <f t="shared" si="59"/>
        <v>44102</v>
      </c>
      <c r="D1907" s="23">
        <v>44102.772920000003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8.6944799999999999E-4</v>
      </c>
      <c r="M1907" s="1">
        <v>0</v>
      </c>
      <c r="N1907" s="1" t="s">
        <v>2</v>
      </c>
      <c r="O1907" s="1">
        <v>0</v>
      </c>
      <c r="P1907" s="1">
        <v>0</v>
      </c>
      <c r="Q1907" s="1" t="s">
        <v>2</v>
      </c>
    </row>
    <row r="1908" spans="1:17" x14ac:dyDescent="0.3">
      <c r="A1908" s="1">
        <v>17</v>
      </c>
      <c r="B1908" s="24">
        <f t="shared" si="58"/>
        <v>0.77361111111111114</v>
      </c>
      <c r="C1908" s="23">
        <f t="shared" si="59"/>
        <v>44102</v>
      </c>
      <c r="D1908" s="23">
        <v>44102.773609999997</v>
      </c>
      <c r="E1908" s="1">
        <v>5.1440235000000001E-2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8.6944799999999999E-4</v>
      </c>
      <c r="M1908" s="1">
        <v>0</v>
      </c>
      <c r="N1908" s="1" t="s">
        <v>2</v>
      </c>
      <c r="O1908" s="1">
        <v>0</v>
      </c>
      <c r="P1908" s="1">
        <v>0</v>
      </c>
      <c r="Q1908" s="1" t="s">
        <v>2</v>
      </c>
    </row>
    <row r="1909" spans="1:17" x14ac:dyDescent="0.3">
      <c r="A1909" s="1">
        <v>17</v>
      </c>
      <c r="B1909" s="24">
        <f t="shared" si="58"/>
        <v>0.77430555555555547</v>
      </c>
      <c r="C1909" s="23">
        <f t="shared" si="59"/>
        <v>44102</v>
      </c>
      <c r="D1909" s="23">
        <v>44102.774310000001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8.6944799999999999E-4</v>
      </c>
      <c r="M1909" s="1">
        <v>0</v>
      </c>
      <c r="N1909" s="1" t="s">
        <v>2</v>
      </c>
      <c r="O1909" s="1">
        <v>0</v>
      </c>
      <c r="P1909" s="1">
        <v>0</v>
      </c>
      <c r="Q1909" s="1" t="s">
        <v>2</v>
      </c>
    </row>
    <row r="1910" spans="1:17" x14ac:dyDescent="0.3">
      <c r="A1910" s="1">
        <v>17</v>
      </c>
      <c r="B1910" s="24">
        <f t="shared" si="58"/>
        <v>0.77500000000000002</v>
      </c>
      <c r="C1910" s="23">
        <f t="shared" si="59"/>
        <v>44102</v>
      </c>
      <c r="D1910" s="23">
        <v>44102.775000000001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 t="s">
        <v>2</v>
      </c>
      <c r="O1910" s="1">
        <v>4.3423600000000001E-4</v>
      </c>
      <c r="P1910" s="1">
        <v>0</v>
      </c>
      <c r="Q1910" s="1" t="s">
        <v>2</v>
      </c>
    </row>
    <row r="1911" spans="1:17" x14ac:dyDescent="0.3">
      <c r="A1911" s="1">
        <v>17</v>
      </c>
      <c r="B1911" s="24">
        <f t="shared" si="58"/>
        <v>0.77569444444444446</v>
      </c>
      <c r="C1911" s="23">
        <f t="shared" si="59"/>
        <v>44102</v>
      </c>
      <c r="D1911" s="23">
        <v>44102.775690000002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8.6944799999999999E-4</v>
      </c>
      <c r="M1911" s="1">
        <v>0</v>
      </c>
      <c r="N1911" s="1" t="s">
        <v>2</v>
      </c>
      <c r="O1911" s="1">
        <v>0</v>
      </c>
      <c r="P1911" s="1">
        <v>0</v>
      </c>
      <c r="Q1911" s="1" t="s">
        <v>2</v>
      </c>
    </row>
    <row r="1912" spans="1:17" x14ac:dyDescent="0.3">
      <c r="A1912" s="1">
        <v>17</v>
      </c>
      <c r="B1912" s="24">
        <f t="shared" si="58"/>
        <v>0.77638888888888891</v>
      </c>
      <c r="C1912" s="23">
        <f t="shared" si="59"/>
        <v>44102</v>
      </c>
      <c r="D1912" s="23">
        <v>44102.776389999999</v>
      </c>
      <c r="E1912" s="1">
        <v>0.154320706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 t="s">
        <v>2</v>
      </c>
      <c r="O1912" s="1">
        <v>0</v>
      </c>
      <c r="P1912" s="1">
        <v>0</v>
      </c>
      <c r="Q1912" s="1" t="s">
        <v>2</v>
      </c>
    </row>
    <row r="1913" spans="1:17" x14ac:dyDescent="0.3">
      <c r="A1913" s="1">
        <v>17</v>
      </c>
      <c r="B1913" s="24">
        <f t="shared" si="58"/>
        <v>0.77708333333333324</v>
      </c>
      <c r="C1913" s="23">
        <f t="shared" si="59"/>
        <v>44102</v>
      </c>
      <c r="D1913" s="23">
        <v>44102.77708</v>
      </c>
      <c r="E1913" s="1">
        <v>0</v>
      </c>
      <c r="F1913" s="1">
        <v>2.84374E-4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8.6944799999999999E-4</v>
      </c>
      <c r="M1913" s="1">
        <v>0</v>
      </c>
      <c r="N1913" s="1" t="s">
        <v>2</v>
      </c>
      <c r="O1913" s="1">
        <v>0</v>
      </c>
      <c r="P1913" s="1">
        <v>0</v>
      </c>
      <c r="Q1913" s="1" t="s">
        <v>2</v>
      </c>
    </row>
    <row r="1914" spans="1:17" x14ac:dyDescent="0.3">
      <c r="A1914" s="1">
        <v>17</v>
      </c>
      <c r="B1914" s="24">
        <f t="shared" si="58"/>
        <v>0.77777777777777779</v>
      </c>
      <c r="C1914" s="23">
        <f t="shared" si="59"/>
        <v>44102</v>
      </c>
      <c r="D1914" s="23">
        <v>44102.777779999997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8.6944799999999999E-4</v>
      </c>
      <c r="M1914" s="1">
        <v>0</v>
      </c>
      <c r="N1914" s="1" t="s">
        <v>2</v>
      </c>
      <c r="O1914" s="1">
        <v>4.3423600000000001E-4</v>
      </c>
      <c r="P1914" s="1">
        <v>0</v>
      </c>
      <c r="Q1914" s="1" t="s">
        <v>2</v>
      </c>
    </row>
    <row r="1915" spans="1:17" x14ac:dyDescent="0.3">
      <c r="A1915" s="1">
        <v>17</v>
      </c>
      <c r="B1915" s="24">
        <f t="shared" si="58"/>
        <v>0.77847222222222223</v>
      </c>
      <c r="C1915" s="23">
        <f t="shared" si="59"/>
        <v>44102</v>
      </c>
      <c r="D1915" s="23">
        <v>44102.778469999997</v>
      </c>
      <c r="E1915" s="1">
        <v>5.1440235000000001E-2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1.739141E-3</v>
      </c>
      <c r="M1915" s="1">
        <v>0</v>
      </c>
      <c r="N1915" s="1" t="s">
        <v>2</v>
      </c>
      <c r="O1915" s="1">
        <v>0</v>
      </c>
      <c r="P1915" s="1">
        <v>0</v>
      </c>
      <c r="Q1915" s="1" t="s">
        <v>2</v>
      </c>
    </row>
    <row r="1916" spans="1:17" x14ac:dyDescent="0.3">
      <c r="A1916" s="1">
        <v>17</v>
      </c>
      <c r="B1916" s="24">
        <f t="shared" si="58"/>
        <v>0.77916666666666667</v>
      </c>
      <c r="C1916" s="23">
        <f t="shared" si="59"/>
        <v>44102</v>
      </c>
      <c r="D1916" s="23">
        <v>44102.779170000002</v>
      </c>
      <c r="E1916" s="1">
        <v>5.1440235000000001E-2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1.739141E-3</v>
      </c>
      <c r="M1916" s="1">
        <v>0</v>
      </c>
      <c r="N1916" s="1" t="s">
        <v>2</v>
      </c>
      <c r="O1916" s="1">
        <v>0</v>
      </c>
      <c r="P1916" s="1">
        <v>0</v>
      </c>
      <c r="Q1916" s="1" t="s">
        <v>2</v>
      </c>
    </row>
    <row r="1917" spans="1:17" x14ac:dyDescent="0.3">
      <c r="A1917" s="1">
        <v>17</v>
      </c>
      <c r="B1917" s="24">
        <f t="shared" si="58"/>
        <v>0.77986111111111101</v>
      </c>
      <c r="C1917" s="23">
        <f t="shared" si="59"/>
        <v>44102</v>
      </c>
      <c r="D1917" s="23">
        <v>44102.779860000002</v>
      </c>
      <c r="E1917" s="1">
        <v>5.1440235000000001E-2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8.6944799999999999E-4</v>
      </c>
      <c r="M1917" s="1">
        <v>0</v>
      </c>
      <c r="N1917" s="1" t="s">
        <v>2</v>
      </c>
      <c r="O1917" s="1">
        <v>4.3423600000000001E-4</v>
      </c>
      <c r="P1917" s="1">
        <v>0</v>
      </c>
      <c r="Q1917" s="1" t="s">
        <v>2</v>
      </c>
    </row>
    <row r="1918" spans="1:17" x14ac:dyDescent="0.3">
      <c r="A1918" s="1">
        <v>17</v>
      </c>
      <c r="B1918" s="24">
        <f t="shared" si="58"/>
        <v>0.78055555555555556</v>
      </c>
      <c r="C1918" s="23">
        <f t="shared" si="59"/>
        <v>44102</v>
      </c>
      <c r="D1918" s="23">
        <v>44102.780559999999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1.739141E-3</v>
      </c>
      <c r="M1918" s="1">
        <v>0</v>
      </c>
      <c r="N1918" s="1" t="s">
        <v>2</v>
      </c>
      <c r="O1918" s="1">
        <v>0</v>
      </c>
      <c r="P1918" s="1">
        <v>0</v>
      </c>
      <c r="Q1918" s="1" t="s">
        <v>2</v>
      </c>
    </row>
    <row r="1919" spans="1:17" x14ac:dyDescent="0.3">
      <c r="A1919" s="1">
        <v>17</v>
      </c>
      <c r="B1919" s="24">
        <f t="shared" si="58"/>
        <v>0.78125</v>
      </c>
      <c r="C1919" s="23">
        <f t="shared" si="59"/>
        <v>44102</v>
      </c>
      <c r="D1919" s="23">
        <v>44102.78125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8.6944799999999999E-4</v>
      </c>
      <c r="M1919" s="1">
        <v>0</v>
      </c>
      <c r="N1919" s="1" t="s">
        <v>2</v>
      </c>
      <c r="O1919" s="1">
        <v>0</v>
      </c>
      <c r="P1919" s="1">
        <v>0</v>
      </c>
      <c r="Q1919" s="1" t="s">
        <v>2</v>
      </c>
    </row>
    <row r="1920" spans="1:17" x14ac:dyDescent="0.3">
      <c r="A1920" s="1">
        <v>17</v>
      </c>
      <c r="B1920" s="24">
        <f t="shared" si="58"/>
        <v>0.78194444444444444</v>
      </c>
      <c r="C1920" s="23">
        <f t="shared" si="59"/>
        <v>44102</v>
      </c>
      <c r="D1920" s="23">
        <v>44102.781940000001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8.6944799999999999E-4</v>
      </c>
      <c r="M1920" s="1">
        <v>8.27073E-4</v>
      </c>
      <c r="N1920" s="1" t="s">
        <v>2</v>
      </c>
      <c r="O1920" s="1">
        <v>0</v>
      </c>
      <c r="P1920" s="1">
        <v>0</v>
      </c>
      <c r="Q1920" s="1" t="s">
        <v>2</v>
      </c>
    </row>
    <row r="1921" spans="1:17" x14ac:dyDescent="0.3">
      <c r="A1921" s="1">
        <v>17</v>
      </c>
      <c r="B1921" s="24">
        <f t="shared" si="58"/>
        <v>0.78263888888888899</v>
      </c>
      <c r="C1921" s="23">
        <f t="shared" si="59"/>
        <v>44102</v>
      </c>
      <c r="D1921" s="23">
        <v>44102.782639999998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8.6944799999999999E-4</v>
      </c>
      <c r="M1921" s="1">
        <v>0</v>
      </c>
      <c r="N1921" s="1" t="s">
        <v>2</v>
      </c>
      <c r="O1921" s="1">
        <v>4.3423600000000001E-4</v>
      </c>
      <c r="P1921" s="1">
        <v>0</v>
      </c>
      <c r="Q1921" s="1" t="s">
        <v>2</v>
      </c>
    </row>
    <row r="1922" spans="1:17" x14ac:dyDescent="0.3">
      <c r="A1922" s="1">
        <v>17</v>
      </c>
      <c r="B1922" s="24">
        <f t="shared" si="58"/>
        <v>0.78333333333333333</v>
      </c>
      <c r="C1922" s="23">
        <f t="shared" si="59"/>
        <v>44102</v>
      </c>
      <c r="D1922" s="23">
        <v>44102.783329999998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8.6944799999999999E-4</v>
      </c>
      <c r="M1922" s="1">
        <v>0</v>
      </c>
      <c r="N1922" s="1" t="s">
        <v>2</v>
      </c>
      <c r="O1922" s="1">
        <v>0</v>
      </c>
      <c r="P1922" s="1">
        <v>0</v>
      </c>
      <c r="Q1922" s="1" t="s">
        <v>2</v>
      </c>
    </row>
    <row r="1923" spans="1:17" x14ac:dyDescent="0.3">
      <c r="A1923" s="1">
        <v>17</v>
      </c>
      <c r="B1923" s="24">
        <f t="shared" ref="B1923:B1986" si="60">TIME(HOUR(D1923),MINUTE(D1923),SECOND(D1923))</f>
        <v>0.78402777777777777</v>
      </c>
      <c r="C1923" s="23">
        <f t="shared" ref="C1923:C1986" si="61">DATE(YEAR(D1923),MONTH(D1923),DAY(D1923))</f>
        <v>44102</v>
      </c>
      <c r="D1923" s="23">
        <v>44102.784030000003</v>
      </c>
      <c r="E1923" s="1">
        <v>0</v>
      </c>
      <c r="F1923" s="1">
        <v>2.84374E-4</v>
      </c>
      <c r="G1923" s="1">
        <v>0</v>
      </c>
      <c r="H1923" s="1">
        <v>0</v>
      </c>
      <c r="I1923" s="1">
        <v>8.6704999999999996E-4</v>
      </c>
      <c r="J1923" s="1">
        <v>0</v>
      </c>
      <c r="K1923" s="1">
        <v>0</v>
      </c>
      <c r="L1923" s="1">
        <v>8.6944799999999999E-4</v>
      </c>
      <c r="M1923" s="1">
        <v>0</v>
      </c>
      <c r="N1923" s="1" t="s">
        <v>2</v>
      </c>
      <c r="O1923" s="1">
        <v>0</v>
      </c>
      <c r="P1923" s="1">
        <v>0</v>
      </c>
      <c r="Q1923" s="1" t="s">
        <v>2</v>
      </c>
    </row>
    <row r="1924" spans="1:17" x14ac:dyDescent="0.3">
      <c r="A1924" s="1">
        <v>17</v>
      </c>
      <c r="B1924" s="24">
        <f t="shared" si="60"/>
        <v>0.78472222222222221</v>
      </c>
      <c r="C1924" s="23">
        <f t="shared" si="61"/>
        <v>44102</v>
      </c>
      <c r="D1924" s="23">
        <v>44102.784720000003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 t="s">
        <v>2</v>
      </c>
      <c r="O1924" s="1">
        <v>0</v>
      </c>
      <c r="P1924" s="1">
        <v>0</v>
      </c>
      <c r="Q1924" s="1" t="s">
        <v>2</v>
      </c>
    </row>
    <row r="1925" spans="1:17" x14ac:dyDescent="0.3">
      <c r="A1925" s="1">
        <v>17</v>
      </c>
      <c r="B1925" s="24">
        <f t="shared" si="60"/>
        <v>0.78541666666666676</v>
      </c>
      <c r="C1925" s="23">
        <f t="shared" si="61"/>
        <v>44102</v>
      </c>
      <c r="D1925" s="23">
        <v>44102.78542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8.6944799999999999E-4</v>
      </c>
      <c r="M1925" s="1">
        <v>0</v>
      </c>
      <c r="N1925" s="1" t="s">
        <v>2</v>
      </c>
      <c r="O1925" s="1">
        <v>0</v>
      </c>
      <c r="P1925" s="1">
        <v>0</v>
      </c>
      <c r="Q1925" s="1" t="s">
        <v>2</v>
      </c>
    </row>
    <row r="1926" spans="1:17" x14ac:dyDescent="0.3">
      <c r="A1926" s="1">
        <v>17</v>
      </c>
      <c r="B1926" s="24">
        <f t="shared" si="60"/>
        <v>0.78611111111111109</v>
      </c>
      <c r="C1926" s="23">
        <f t="shared" si="61"/>
        <v>44102</v>
      </c>
      <c r="D1926" s="23">
        <v>44102.786110000001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 t="s">
        <v>2</v>
      </c>
      <c r="O1926" s="1">
        <v>0</v>
      </c>
      <c r="P1926" s="1">
        <v>0</v>
      </c>
      <c r="Q1926" s="1" t="s">
        <v>2</v>
      </c>
    </row>
    <row r="1927" spans="1:17" x14ac:dyDescent="0.3">
      <c r="A1927" s="1">
        <v>17</v>
      </c>
      <c r="B1927" s="24">
        <f t="shared" si="60"/>
        <v>0.78680555555555554</v>
      </c>
      <c r="C1927" s="23">
        <f t="shared" si="61"/>
        <v>44102</v>
      </c>
      <c r="D1927" s="23">
        <v>44102.786809999998</v>
      </c>
      <c r="E1927" s="1">
        <v>5.1440235000000001E-2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8.6944799999999999E-4</v>
      </c>
      <c r="M1927" s="1">
        <v>0</v>
      </c>
      <c r="N1927" s="1" t="s">
        <v>2</v>
      </c>
      <c r="O1927" s="1">
        <v>4.3423600000000001E-4</v>
      </c>
      <c r="P1927" s="1">
        <v>0</v>
      </c>
      <c r="Q1927" s="1" t="s">
        <v>2</v>
      </c>
    </row>
    <row r="1928" spans="1:17" x14ac:dyDescent="0.3">
      <c r="A1928" s="1">
        <v>17</v>
      </c>
      <c r="B1928" s="24">
        <f t="shared" si="60"/>
        <v>0.78749999999999998</v>
      </c>
      <c r="C1928" s="23">
        <f t="shared" si="61"/>
        <v>44102</v>
      </c>
      <c r="D1928" s="23">
        <v>44102.787499999999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 t="s">
        <v>2</v>
      </c>
      <c r="O1928" s="1">
        <v>0</v>
      </c>
      <c r="P1928" s="1">
        <v>0</v>
      </c>
      <c r="Q1928" s="1" t="s">
        <v>2</v>
      </c>
    </row>
    <row r="1929" spans="1:17" x14ac:dyDescent="0.3">
      <c r="A1929" s="1">
        <v>17</v>
      </c>
      <c r="B1929" s="24">
        <f t="shared" si="60"/>
        <v>0.78819444444444453</v>
      </c>
      <c r="C1929" s="23">
        <f t="shared" si="61"/>
        <v>44102</v>
      </c>
      <c r="D1929" s="23">
        <v>44102.788189999999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8.6944799999999999E-4</v>
      </c>
      <c r="M1929" s="1">
        <v>0</v>
      </c>
      <c r="N1929" s="1" t="s">
        <v>2</v>
      </c>
      <c r="O1929" s="1">
        <v>0</v>
      </c>
      <c r="P1929" s="1">
        <v>0</v>
      </c>
      <c r="Q1929" s="1" t="s">
        <v>2</v>
      </c>
    </row>
    <row r="1930" spans="1:17" x14ac:dyDescent="0.3">
      <c r="A1930" s="1">
        <v>17</v>
      </c>
      <c r="B1930" s="24">
        <f t="shared" si="60"/>
        <v>0.78888888888888886</v>
      </c>
      <c r="C1930" s="23">
        <f t="shared" si="61"/>
        <v>44102</v>
      </c>
      <c r="D1930" s="23">
        <v>44102.788890000003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 t="s">
        <v>2</v>
      </c>
      <c r="O1930" s="1">
        <v>0</v>
      </c>
      <c r="P1930" s="1">
        <v>0</v>
      </c>
      <c r="Q1930" s="1" t="s">
        <v>2</v>
      </c>
    </row>
    <row r="1931" spans="1:17" x14ac:dyDescent="0.3">
      <c r="A1931" s="1">
        <v>17</v>
      </c>
      <c r="B1931" s="24">
        <f t="shared" si="60"/>
        <v>0.7895833333333333</v>
      </c>
      <c r="C1931" s="23">
        <f t="shared" si="61"/>
        <v>44102</v>
      </c>
      <c r="D1931" s="23">
        <v>44102.789579999997</v>
      </c>
      <c r="E1931" s="1">
        <v>0.102880471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8.6944799999999999E-4</v>
      </c>
      <c r="M1931" s="1">
        <v>0</v>
      </c>
      <c r="N1931" s="1" t="s">
        <v>2</v>
      </c>
      <c r="O1931" s="1">
        <v>0</v>
      </c>
      <c r="P1931" s="1">
        <v>0</v>
      </c>
      <c r="Q1931" s="1" t="s">
        <v>2</v>
      </c>
    </row>
    <row r="1932" spans="1:17" x14ac:dyDescent="0.3">
      <c r="A1932" s="1">
        <v>17</v>
      </c>
      <c r="B1932" s="24">
        <f t="shared" si="60"/>
        <v>0.79027777777777775</v>
      </c>
      <c r="C1932" s="23">
        <f t="shared" si="61"/>
        <v>44102</v>
      </c>
      <c r="D1932" s="23">
        <v>44102.790280000001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 t="s">
        <v>2</v>
      </c>
      <c r="O1932" s="1">
        <v>0</v>
      </c>
      <c r="P1932" s="1">
        <v>0</v>
      </c>
      <c r="Q1932" s="1" t="s">
        <v>2</v>
      </c>
    </row>
    <row r="1933" spans="1:17" x14ac:dyDescent="0.3">
      <c r="A1933" s="1">
        <v>17</v>
      </c>
      <c r="B1933" s="24">
        <f t="shared" si="60"/>
        <v>0.7909722222222223</v>
      </c>
      <c r="C1933" s="23">
        <f t="shared" si="61"/>
        <v>44102</v>
      </c>
      <c r="D1933" s="23">
        <v>44102.790970000002</v>
      </c>
      <c r="E1933" s="1">
        <v>5.1440235000000001E-2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1.739141E-3</v>
      </c>
      <c r="M1933" s="1">
        <v>0</v>
      </c>
      <c r="N1933" s="1" t="s">
        <v>2</v>
      </c>
      <c r="O1933" s="1">
        <v>0</v>
      </c>
      <c r="P1933" s="1">
        <v>0</v>
      </c>
      <c r="Q1933" s="1" t="s">
        <v>2</v>
      </c>
    </row>
    <row r="1934" spans="1:17" x14ac:dyDescent="0.3">
      <c r="A1934" s="1">
        <v>17</v>
      </c>
      <c r="B1934" s="24">
        <f t="shared" si="60"/>
        <v>0.79166666666666663</v>
      </c>
      <c r="C1934" s="23">
        <f t="shared" si="61"/>
        <v>44102</v>
      </c>
      <c r="D1934" s="23">
        <v>44102.791669999999</v>
      </c>
      <c r="E1934" s="1">
        <v>0.20577542300000001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2.6090779999999999E-3</v>
      </c>
      <c r="M1934" s="1">
        <v>0</v>
      </c>
      <c r="N1934" s="1" t="s">
        <v>2</v>
      </c>
      <c r="O1934" s="1">
        <v>4.3423600000000001E-4</v>
      </c>
      <c r="P1934" s="1">
        <v>3.9871299999999998E-4</v>
      </c>
      <c r="Q1934" s="1" t="s">
        <v>2</v>
      </c>
    </row>
    <row r="1935" spans="1:17" x14ac:dyDescent="0.3">
      <c r="A1935" s="1">
        <v>17</v>
      </c>
      <c r="B1935" s="24">
        <f t="shared" si="60"/>
        <v>0.79236111111111107</v>
      </c>
      <c r="C1935" s="23">
        <f t="shared" si="61"/>
        <v>44102</v>
      </c>
      <c r="D1935" s="23">
        <v>44102.792359999999</v>
      </c>
      <c r="E1935" s="1">
        <v>0.30868485699999998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1.8309729E-2</v>
      </c>
      <c r="M1935" s="1">
        <v>0</v>
      </c>
      <c r="N1935" s="1" t="s">
        <v>2</v>
      </c>
      <c r="O1935" s="1">
        <v>0</v>
      </c>
      <c r="P1935" s="1">
        <v>0</v>
      </c>
      <c r="Q1935" s="1" t="s">
        <v>2</v>
      </c>
    </row>
    <row r="1936" spans="1:17" x14ac:dyDescent="0.3">
      <c r="A1936" s="1">
        <v>17</v>
      </c>
      <c r="B1936" s="24">
        <f t="shared" si="60"/>
        <v>0.79305555555555562</v>
      </c>
      <c r="C1936" s="23">
        <f t="shared" si="61"/>
        <v>44102</v>
      </c>
      <c r="D1936" s="23">
        <v>44102.793060000004</v>
      </c>
      <c r="E1936" s="1">
        <v>0.30868485699999998</v>
      </c>
      <c r="F1936" s="1">
        <v>2.84374E-4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2.6189671000000001E-2</v>
      </c>
      <c r="M1936" s="1">
        <v>0</v>
      </c>
      <c r="N1936" s="1" t="s">
        <v>2</v>
      </c>
      <c r="O1936" s="1">
        <v>8.68595E-4</v>
      </c>
      <c r="P1936" s="1">
        <v>0</v>
      </c>
      <c r="Q1936" s="1" t="s">
        <v>2</v>
      </c>
    </row>
    <row r="1937" spans="1:17" x14ac:dyDescent="0.3">
      <c r="A1937" s="1">
        <v>17</v>
      </c>
      <c r="B1937" s="24">
        <f t="shared" si="60"/>
        <v>0.79375000000000007</v>
      </c>
      <c r="C1937" s="23">
        <f t="shared" si="61"/>
        <v>44102</v>
      </c>
      <c r="D1937" s="23">
        <v>44102.793749999997</v>
      </c>
      <c r="E1937" s="1">
        <v>0.41162324700000003</v>
      </c>
      <c r="F1937" s="1">
        <v>8.5336199999999998E-4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4.2889699000000003E-2</v>
      </c>
      <c r="M1937" s="1">
        <v>2.4819180000000001E-3</v>
      </c>
      <c r="N1937" s="1" t="s">
        <v>2</v>
      </c>
      <c r="O1937" s="1">
        <v>1.3030749999999999E-3</v>
      </c>
      <c r="P1937" s="1">
        <v>3.9871299999999998E-4</v>
      </c>
      <c r="Q1937" s="1" t="s">
        <v>2</v>
      </c>
    </row>
    <row r="1938" spans="1:17" x14ac:dyDescent="0.3">
      <c r="A1938" s="1">
        <v>17</v>
      </c>
      <c r="B1938" s="24">
        <f t="shared" si="60"/>
        <v>0.7944444444444444</v>
      </c>
      <c r="C1938" s="23">
        <f t="shared" si="61"/>
        <v>44102</v>
      </c>
      <c r="D1938" s="23">
        <v>44102.794439999998</v>
      </c>
      <c r="E1938" s="1">
        <v>0.30868485699999998</v>
      </c>
      <c r="F1938" s="1">
        <v>1.137976E-3</v>
      </c>
      <c r="G1938" s="1">
        <v>0</v>
      </c>
      <c r="H1938" s="1">
        <v>0</v>
      </c>
      <c r="I1938" s="1">
        <v>8.6704999999999996E-4</v>
      </c>
      <c r="J1938" s="1">
        <v>0</v>
      </c>
      <c r="K1938" s="1">
        <v>0</v>
      </c>
      <c r="L1938" s="1">
        <v>4.7298974000000001E-2</v>
      </c>
      <c r="M1938" s="1">
        <v>3.3096900000000001E-3</v>
      </c>
      <c r="N1938" s="1" t="s">
        <v>2</v>
      </c>
      <c r="O1938" s="1">
        <v>1.7376780000000001E-3</v>
      </c>
      <c r="P1938" s="1">
        <v>7.97539E-4</v>
      </c>
      <c r="Q1938" s="1" t="s">
        <v>2</v>
      </c>
    </row>
    <row r="1939" spans="1:17" x14ac:dyDescent="0.3">
      <c r="A1939" s="1">
        <v>17</v>
      </c>
      <c r="B1939" s="24">
        <f t="shared" si="60"/>
        <v>0.79513888888888884</v>
      </c>
      <c r="C1939" s="23">
        <f t="shared" si="61"/>
        <v>44102</v>
      </c>
      <c r="D1939" s="23">
        <v>44102.795140000002</v>
      </c>
      <c r="E1939" s="1">
        <v>0.25723014</v>
      </c>
      <c r="F1939" s="1">
        <v>1.42267E-3</v>
      </c>
      <c r="G1939" s="1">
        <v>4.5362199999999999E-4</v>
      </c>
      <c r="H1939" s="1">
        <v>0</v>
      </c>
      <c r="I1939" s="1">
        <v>8.6704999999999996E-4</v>
      </c>
      <c r="J1939" s="1">
        <v>0</v>
      </c>
      <c r="K1939" s="1">
        <v>0</v>
      </c>
      <c r="L1939" s="1">
        <v>5.2598077E-2</v>
      </c>
      <c r="M1939" s="1">
        <v>4.1376939999999999E-3</v>
      </c>
      <c r="N1939" s="1" t="s">
        <v>2</v>
      </c>
      <c r="O1939" s="1">
        <v>2.6072500000000002E-3</v>
      </c>
      <c r="P1939" s="1">
        <v>1.595527E-3</v>
      </c>
      <c r="Q1939" s="1" t="s">
        <v>2</v>
      </c>
    </row>
    <row r="1940" spans="1:17" x14ac:dyDescent="0.3">
      <c r="A1940" s="1">
        <v>17</v>
      </c>
      <c r="B1940" s="24">
        <f t="shared" si="60"/>
        <v>0.79583333333333339</v>
      </c>
      <c r="C1940" s="23">
        <f t="shared" si="61"/>
        <v>44102</v>
      </c>
      <c r="D1940" s="23">
        <v>44102.795830000003</v>
      </c>
      <c r="E1940" s="1">
        <v>0.154320706</v>
      </c>
      <c r="F1940" s="1">
        <v>1.9922989999999999E-3</v>
      </c>
      <c r="G1940" s="1">
        <v>0</v>
      </c>
      <c r="H1940" s="1">
        <v>6.1665500000000002E-4</v>
      </c>
      <c r="I1940" s="1">
        <v>8.6704999999999996E-4</v>
      </c>
      <c r="J1940" s="1">
        <v>0</v>
      </c>
      <c r="K1940" s="1">
        <v>0</v>
      </c>
      <c r="L1940" s="1">
        <v>4.9947439000000003E-2</v>
      </c>
      <c r="M1940" s="1">
        <v>2.4819180000000001E-3</v>
      </c>
      <c r="N1940" s="1" t="s">
        <v>2</v>
      </c>
      <c r="O1940" s="1">
        <v>2.6072500000000002E-3</v>
      </c>
      <c r="P1940" s="1">
        <v>1.196477E-3</v>
      </c>
      <c r="Q1940" s="1" t="s">
        <v>2</v>
      </c>
    </row>
    <row r="1941" spans="1:17" x14ac:dyDescent="0.3">
      <c r="A1941" s="1">
        <v>17</v>
      </c>
      <c r="B1941" s="24">
        <f t="shared" si="60"/>
        <v>0.79652777777777783</v>
      </c>
      <c r="C1941" s="23">
        <f t="shared" si="61"/>
        <v>44102</v>
      </c>
      <c r="D1941" s="23">
        <v>44102.79653</v>
      </c>
      <c r="E1941" s="1">
        <v>0.25723014</v>
      </c>
      <c r="F1941" s="1">
        <v>1.7074449999999999E-3</v>
      </c>
      <c r="G1941" s="1">
        <v>4.5362199999999999E-4</v>
      </c>
      <c r="H1941" s="1">
        <v>0</v>
      </c>
      <c r="I1941" s="1">
        <v>8.6704999999999996E-4</v>
      </c>
      <c r="J1941" s="1">
        <v>0</v>
      </c>
      <c r="K1941" s="1">
        <v>0</v>
      </c>
      <c r="L1941" s="1">
        <v>5.2598077E-2</v>
      </c>
      <c r="M1941" s="1">
        <v>3.3096900000000001E-3</v>
      </c>
      <c r="N1941" s="1" t="s">
        <v>2</v>
      </c>
      <c r="O1941" s="1">
        <v>2.6072500000000002E-3</v>
      </c>
      <c r="P1941" s="1">
        <v>1.196477E-3</v>
      </c>
      <c r="Q1941" s="1" t="s">
        <v>2</v>
      </c>
    </row>
    <row r="1942" spans="1:17" x14ac:dyDescent="0.3">
      <c r="A1942" s="1">
        <v>17</v>
      </c>
      <c r="B1942" s="24">
        <f t="shared" si="60"/>
        <v>0.79722222222222217</v>
      </c>
      <c r="C1942" s="23">
        <f t="shared" si="61"/>
        <v>44102</v>
      </c>
      <c r="D1942" s="23">
        <v>44102.79722</v>
      </c>
      <c r="E1942" s="1">
        <v>0.20577542300000001</v>
      </c>
      <c r="F1942" s="1">
        <v>1.9922989999999999E-3</v>
      </c>
      <c r="G1942" s="1">
        <v>4.5362199999999999E-4</v>
      </c>
      <c r="H1942" s="1">
        <v>0</v>
      </c>
      <c r="I1942" s="1">
        <v>8.6704999999999996E-4</v>
      </c>
      <c r="J1942" s="1">
        <v>0</v>
      </c>
      <c r="K1942" s="1">
        <v>0</v>
      </c>
      <c r="L1942" s="1">
        <v>5.1714290000000003E-2</v>
      </c>
      <c r="M1942" s="1">
        <v>3.3096900000000001E-3</v>
      </c>
      <c r="N1942" s="1" t="s">
        <v>2</v>
      </c>
      <c r="O1942" s="1">
        <v>2.6072500000000002E-3</v>
      </c>
      <c r="P1942" s="1">
        <v>1.196477E-3</v>
      </c>
      <c r="Q1942" s="1" t="s">
        <v>2</v>
      </c>
    </row>
    <row r="1943" spans="1:17" x14ac:dyDescent="0.3">
      <c r="A1943" s="1">
        <v>17</v>
      </c>
      <c r="B1943" s="24">
        <f t="shared" si="60"/>
        <v>0.79791666666666661</v>
      </c>
      <c r="C1943" s="23">
        <f t="shared" si="61"/>
        <v>44102</v>
      </c>
      <c r="D1943" s="23">
        <v>44102.797919999997</v>
      </c>
      <c r="E1943" s="1">
        <v>0.25723014</v>
      </c>
      <c r="F1943" s="1">
        <v>1.9922989999999999E-3</v>
      </c>
      <c r="G1943" s="1">
        <v>0</v>
      </c>
      <c r="H1943" s="1">
        <v>1.233484E-3</v>
      </c>
      <c r="I1943" s="1">
        <v>8.6704999999999996E-4</v>
      </c>
      <c r="J1943" s="1">
        <v>0</v>
      </c>
      <c r="K1943" s="1">
        <v>0</v>
      </c>
      <c r="L1943" s="1">
        <v>5.2598077E-2</v>
      </c>
      <c r="M1943" s="1">
        <v>3.3096900000000001E-3</v>
      </c>
      <c r="N1943" s="1" t="s">
        <v>2</v>
      </c>
      <c r="O1943" s="1">
        <v>2.6072500000000002E-3</v>
      </c>
      <c r="P1943" s="1">
        <v>1.196477E-3</v>
      </c>
      <c r="Q1943" s="1" t="s">
        <v>2</v>
      </c>
    </row>
    <row r="1944" spans="1:17" x14ac:dyDescent="0.3">
      <c r="A1944" s="1">
        <v>17</v>
      </c>
      <c r="B1944" s="24">
        <f t="shared" si="60"/>
        <v>0.79861111111111116</v>
      </c>
      <c r="C1944" s="23">
        <f t="shared" si="61"/>
        <v>44102</v>
      </c>
      <c r="D1944" s="23">
        <v>44102.798609999998</v>
      </c>
      <c r="E1944" s="1">
        <v>0.61754345099999997</v>
      </c>
      <c r="F1944" s="1">
        <v>2.277233E-3</v>
      </c>
      <c r="G1944" s="1">
        <v>4.5362199999999999E-4</v>
      </c>
      <c r="H1944" s="1">
        <v>6.1665500000000002E-4</v>
      </c>
      <c r="I1944" s="1">
        <v>2.6018830000000001E-3</v>
      </c>
      <c r="J1944" s="1">
        <v>0</v>
      </c>
      <c r="K1944" s="1">
        <v>0</v>
      </c>
      <c r="L1944" s="1">
        <v>5.0830743999999997E-2</v>
      </c>
      <c r="M1944" s="1">
        <v>5.7943999999999999E-3</v>
      </c>
      <c r="N1944" s="1" t="s">
        <v>2</v>
      </c>
      <c r="O1944" s="1">
        <v>2.1724029999999998E-3</v>
      </c>
      <c r="P1944" s="1">
        <v>2.79335E-3</v>
      </c>
      <c r="Q1944" s="1" t="s">
        <v>2</v>
      </c>
    </row>
    <row r="1945" spans="1:17" x14ac:dyDescent="0.3">
      <c r="A1945" s="1">
        <v>17</v>
      </c>
      <c r="B1945" s="24">
        <f t="shared" si="60"/>
        <v>0.7993055555555556</v>
      </c>
      <c r="C1945" s="23">
        <f t="shared" si="61"/>
        <v>44102</v>
      </c>
      <c r="D1945" s="23">
        <v>44102.799310000002</v>
      </c>
      <c r="E1945" s="1">
        <v>0.66904159200000002</v>
      </c>
      <c r="F1945" s="1">
        <v>5.4167770000000002E-3</v>
      </c>
      <c r="G1945" s="1">
        <v>9.0737200000000004E-4</v>
      </c>
      <c r="H1945" s="1">
        <v>3.702533E-3</v>
      </c>
      <c r="I1945" s="1">
        <v>2.6018830000000001E-3</v>
      </c>
      <c r="J1945" s="1">
        <v>7.6346900000000002E-4</v>
      </c>
      <c r="K1945" s="1">
        <v>0</v>
      </c>
      <c r="L1945" s="1">
        <v>5.2598077E-2</v>
      </c>
      <c r="M1945" s="1">
        <v>9.9402329999999997E-3</v>
      </c>
      <c r="N1945" s="1" t="s">
        <v>2</v>
      </c>
      <c r="O1945" s="1">
        <v>3.0422190000000001E-3</v>
      </c>
      <c r="P1945" s="1">
        <v>5.1920220000000001E-3</v>
      </c>
      <c r="Q1945" s="1" t="s">
        <v>2</v>
      </c>
    </row>
    <row r="1946" spans="1:17" x14ac:dyDescent="0.3">
      <c r="A1946" s="1">
        <v>17</v>
      </c>
      <c r="B1946" s="24">
        <f t="shared" si="60"/>
        <v>0.79999999999999993</v>
      </c>
      <c r="C1946" s="23">
        <f t="shared" si="61"/>
        <v>44102</v>
      </c>
      <c r="D1946" s="23">
        <v>44102.8</v>
      </c>
      <c r="E1946" s="1">
        <v>0.56605978099999998</v>
      </c>
      <c r="F1946" s="1">
        <v>6.8470329999999998E-3</v>
      </c>
      <c r="G1946" s="1">
        <v>2.2693879999999998E-3</v>
      </c>
      <c r="H1946" s="1">
        <v>6.7927459999999997E-3</v>
      </c>
      <c r="I1946" s="1">
        <v>3.4696649999999998E-3</v>
      </c>
      <c r="J1946" s="1">
        <v>1.527154E-3</v>
      </c>
      <c r="K1946" s="1">
        <v>5.5553799999999995E-4</v>
      </c>
      <c r="L1946" s="1">
        <v>5.4365410000000003E-2</v>
      </c>
      <c r="M1946" s="1">
        <v>1.4922896E-2</v>
      </c>
      <c r="N1946" s="1" t="s">
        <v>2</v>
      </c>
      <c r="O1946" s="1">
        <v>4.3478589999999999E-3</v>
      </c>
      <c r="P1946" s="1">
        <v>1.0001447E-2</v>
      </c>
      <c r="Q1946" s="1" t="s">
        <v>2</v>
      </c>
    </row>
    <row r="1947" spans="1:17" x14ac:dyDescent="0.3">
      <c r="A1947" s="1">
        <v>17</v>
      </c>
      <c r="B1947" s="24">
        <f t="shared" si="60"/>
        <v>0.80069444444444438</v>
      </c>
      <c r="C1947" s="23">
        <f t="shared" si="61"/>
        <v>44102</v>
      </c>
      <c r="D1947" s="23">
        <v>44102.800689999996</v>
      </c>
      <c r="E1947" s="1">
        <v>0.30868485699999998</v>
      </c>
      <c r="F1947" s="1">
        <v>5.7026689999999996E-3</v>
      </c>
      <c r="G1947" s="1">
        <v>2.7236489999999999E-3</v>
      </c>
      <c r="H1947" s="1">
        <v>6.7927459999999997E-3</v>
      </c>
      <c r="I1947" s="1">
        <v>4.3376910000000003E-3</v>
      </c>
      <c r="J1947" s="1">
        <v>2.2910529999999999E-3</v>
      </c>
      <c r="K1947" s="1">
        <v>0</v>
      </c>
      <c r="L1947" s="1">
        <v>5.6132742999999999E-2</v>
      </c>
      <c r="M1947" s="1">
        <v>1.243052E-2</v>
      </c>
      <c r="N1947" s="1" t="s">
        <v>2</v>
      </c>
      <c r="O1947" s="1">
        <v>5.2188950000000003E-3</v>
      </c>
      <c r="P1947" s="1">
        <v>1.4021578E-2</v>
      </c>
      <c r="Q1947" s="1" t="s">
        <v>2</v>
      </c>
    </row>
    <row r="1948" spans="1:17" x14ac:dyDescent="0.3">
      <c r="A1948" s="1">
        <v>17</v>
      </c>
      <c r="B1948" s="24">
        <f t="shared" si="60"/>
        <v>0.80138888888888893</v>
      </c>
      <c r="C1948" s="23">
        <f t="shared" si="61"/>
        <v>44102</v>
      </c>
      <c r="D1948" s="23">
        <v>44102.801390000001</v>
      </c>
      <c r="E1948" s="1">
        <v>0.154320706</v>
      </c>
      <c r="F1948" s="1">
        <v>4.5595799999999997E-3</v>
      </c>
      <c r="G1948" s="1">
        <v>1.815255E-3</v>
      </c>
      <c r="H1948" s="1">
        <v>6.1743570000000001E-3</v>
      </c>
      <c r="I1948" s="1">
        <v>4.3376910000000003E-3</v>
      </c>
      <c r="J1948" s="1">
        <v>7.6346900000000002E-4</v>
      </c>
      <c r="K1948" s="1">
        <v>5.5553799999999995E-4</v>
      </c>
      <c r="L1948" s="1">
        <v>5.7900076000000002E-2</v>
      </c>
      <c r="M1948" s="1">
        <v>8.2812029999999991E-3</v>
      </c>
      <c r="N1948" s="1" t="s">
        <v>2</v>
      </c>
      <c r="O1948" s="1">
        <v>3.9125239999999997E-3</v>
      </c>
      <c r="P1948" s="1">
        <v>1.2814368E-2</v>
      </c>
      <c r="Q1948" s="1" t="s">
        <v>2</v>
      </c>
    </row>
    <row r="1949" spans="1:17" x14ac:dyDescent="0.3">
      <c r="A1949" s="1">
        <v>17</v>
      </c>
      <c r="B1949" s="24">
        <f t="shared" si="60"/>
        <v>0.80208333333333337</v>
      </c>
      <c r="C1949" s="23">
        <f t="shared" si="61"/>
        <v>44102</v>
      </c>
      <c r="D1949" s="23">
        <v>44102.802080000001</v>
      </c>
      <c r="E1949" s="1">
        <v>5.1440235000000001E-2</v>
      </c>
      <c r="F1949" s="1">
        <v>2.8473399999999999E-3</v>
      </c>
      <c r="G1949" s="1">
        <v>1.815255E-3</v>
      </c>
      <c r="H1949" s="1">
        <v>4.9380980000000001E-3</v>
      </c>
      <c r="I1949" s="1">
        <v>3.4696649999999998E-3</v>
      </c>
      <c r="J1949" s="1">
        <v>1.527154E-3</v>
      </c>
      <c r="K1949" s="1">
        <v>5.5553799999999995E-4</v>
      </c>
      <c r="L1949" s="1">
        <v>5.2598077E-2</v>
      </c>
      <c r="M1949" s="1">
        <v>4.9659309999999998E-3</v>
      </c>
      <c r="N1949" s="1" t="s">
        <v>2</v>
      </c>
      <c r="O1949" s="1">
        <v>3.0422190000000001E-3</v>
      </c>
      <c r="P1949" s="1">
        <v>9.6000470000000004E-3</v>
      </c>
      <c r="Q1949" s="1" t="s">
        <v>2</v>
      </c>
    </row>
    <row r="1950" spans="1:17" x14ac:dyDescent="0.3">
      <c r="A1950" s="1">
        <v>17</v>
      </c>
      <c r="B1950" s="24">
        <f t="shared" si="60"/>
        <v>0.8027777777777777</v>
      </c>
      <c r="C1950" s="23">
        <f t="shared" si="61"/>
        <v>44102</v>
      </c>
      <c r="D1950" s="23">
        <v>44102.802779999998</v>
      </c>
      <c r="E1950" s="1">
        <v>5.1440235000000001E-2</v>
      </c>
      <c r="F1950" s="1">
        <v>1.9922989999999999E-3</v>
      </c>
      <c r="G1950" s="1">
        <v>1.815255E-3</v>
      </c>
      <c r="H1950" s="1">
        <v>3.702533E-3</v>
      </c>
      <c r="I1950" s="1">
        <v>2.6018830000000001E-3</v>
      </c>
      <c r="J1950" s="1">
        <v>0</v>
      </c>
      <c r="K1950" s="1">
        <v>0</v>
      </c>
      <c r="L1950" s="1">
        <v>3.1453904999999997E-2</v>
      </c>
      <c r="M1950" s="1">
        <v>4.1376939999999999E-3</v>
      </c>
      <c r="N1950" s="1" t="s">
        <v>2</v>
      </c>
      <c r="O1950" s="1">
        <v>2.6072500000000002E-3</v>
      </c>
      <c r="P1950" s="1">
        <v>6.3928689999999998E-3</v>
      </c>
      <c r="Q1950" s="1" t="s">
        <v>2</v>
      </c>
    </row>
    <row r="1951" spans="1:17" x14ac:dyDescent="0.3">
      <c r="A1951" s="1">
        <v>17</v>
      </c>
      <c r="B1951" s="24">
        <f t="shared" si="60"/>
        <v>0.80347222222222225</v>
      </c>
      <c r="C1951" s="23">
        <f t="shared" si="61"/>
        <v>44102</v>
      </c>
      <c r="D1951" s="23">
        <v>44102.803469999999</v>
      </c>
      <c r="E1951" s="1">
        <v>0.102880471</v>
      </c>
      <c r="F1951" s="1">
        <v>1.137976E-3</v>
      </c>
      <c r="G1951" s="1">
        <v>1.815255E-3</v>
      </c>
      <c r="H1951" s="1">
        <v>2.4676609999999999E-3</v>
      </c>
      <c r="I1951" s="1">
        <v>1.734345E-3</v>
      </c>
      <c r="J1951" s="1">
        <v>7.6346900000000002E-4</v>
      </c>
      <c r="K1951" s="1">
        <v>0</v>
      </c>
      <c r="L1951" s="1">
        <v>2.2685041999999999E-2</v>
      </c>
      <c r="M1951" s="1">
        <v>3.3096900000000001E-3</v>
      </c>
      <c r="N1951" s="1" t="s">
        <v>2</v>
      </c>
      <c r="O1951" s="1">
        <v>1.7376780000000001E-3</v>
      </c>
      <c r="P1951" s="1">
        <v>4.7919629999999998E-3</v>
      </c>
      <c r="Q1951" s="1" t="s">
        <v>2</v>
      </c>
    </row>
    <row r="1952" spans="1:17" x14ac:dyDescent="0.3">
      <c r="A1952" s="1">
        <v>17</v>
      </c>
      <c r="B1952" s="24">
        <f t="shared" si="60"/>
        <v>0.8041666666666667</v>
      </c>
      <c r="C1952" s="23">
        <f t="shared" si="61"/>
        <v>44102</v>
      </c>
      <c r="D1952" s="23">
        <v>44102.804170000003</v>
      </c>
      <c r="E1952" s="1">
        <v>0</v>
      </c>
      <c r="F1952" s="1">
        <v>1.137976E-3</v>
      </c>
      <c r="G1952" s="1">
        <v>1.36125E-3</v>
      </c>
      <c r="H1952" s="1">
        <v>2.4676609999999999E-3</v>
      </c>
      <c r="I1952" s="1">
        <v>1.734345E-3</v>
      </c>
      <c r="J1952" s="1">
        <v>0</v>
      </c>
      <c r="K1952" s="1">
        <v>0</v>
      </c>
      <c r="L1952" s="1">
        <v>1.5687464000000002E-2</v>
      </c>
      <c r="M1952" s="1">
        <v>2.4819180000000001E-3</v>
      </c>
      <c r="N1952" s="1" t="s">
        <v>2</v>
      </c>
      <c r="O1952" s="1">
        <v>1.7376780000000001E-3</v>
      </c>
      <c r="P1952" s="1">
        <v>3.5924590000000001E-3</v>
      </c>
      <c r="Q1952" s="1" t="s">
        <v>2</v>
      </c>
    </row>
    <row r="1953" spans="1:17" x14ac:dyDescent="0.3">
      <c r="A1953" s="1">
        <v>17</v>
      </c>
      <c r="B1953" s="24">
        <f t="shared" si="60"/>
        <v>0.80486111111111114</v>
      </c>
      <c r="C1953" s="23">
        <f t="shared" si="61"/>
        <v>44102</v>
      </c>
      <c r="D1953" s="23">
        <v>44102.804859999997</v>
      </c>
      <c r="E1953" s="1">
        <v>5.1440235000000001E-2</v>
      </c>
      <c r="F1953" s="1">
        <v>8.5336199999999998E-4</v>
      </c>
      <c r="G1953" s="1">
        <v>9.0737200000000004E-4</v>
      </c>
      <c r="H1953" s="1">
        <v>1.8504859999999999E-3</v>
      </c>
      <c r="I1953" s="1">
        <v>8.6704999999999996E-4</v>
      </c>
      <c r="J1953" s="1">
        <v>7.6346900000000002E-4</v>
      </c>
      <c r="K1953" s="1">
        <v>5.5553799999999995E-4</v>
      </c>
      <c r="L1953" s="1">
        <v>1.3067393E-2</v>
      </c>
      <c r="M1953" s="1">
        <v>1.6543790000000001E-3</v>
      </c>
      <c r="N1953" s="1" t="s">
        <v>2</v>
      </c>
      <c r="O1953" s="1">
        <v>1.3030749999999999E-3</v>
      </c>
      <c r="P1953" s="1">
        <v>2.79335E-3</v>
      </c>
      <c r="Q1953" s="1" t="s">
        <v>2</v>
      </c>
    </row>
    <row r="1954" spans="1:17" x14ac:dyDescent="0.3">
      <c r="A1954" s="1">
        <v>17</v>
      </c>
      <c r="B1954" s="24">
        <f t="shared" si="60"/>
        <v>0.80555555555555547</v>
      </c>
      <c r="C1954" s="23">
        <f t="shared" si="61"/>
        <v>44102</v>
      </c>
      <c r="D1954" s="23">
        <v>44102.805560000001</v>
      </c>
      <c r="E1954" s="1">
        <v>0.102880471</v>
      </c>
      <c r="F1954" s="1">
        <v>5.6882799999999996E-4</v>
      </c>
      <c r="G1954" s="1">
        <v>9.0737200000000004E-4</v>
      </c>
      <c r="H1954" s="1">
        <v>1.233484E-3</v>
      </c>
      <c r="I1954" s="1">
        <v>1.734345E-3</v>
      </c>
      <c r="J1954" s="1">
        <v>0</v>
      </c>
      <c r="K1954" s="1">
        <v>0</v>
      </c>
      <c r="L1954" s="1">
        <v>1.1321898E-2</v>
      </c>
      <c r="M1954" s="1">
        <v>2.4819180000000001E-3</v>
      </c>
      <c r="N1954" s="1" t="s">
        <v>2</v>
      </c>
      <c r="O1954" s="1">
        <v>8.68595E-4</v>
      </c>
      <c r="P1954" s="1">
        <v>2.3939640000000002E-3</v>
      </c>
      <c r="Q1954" s="1" t="s">
        <v>2</v>
      </c>
    </row>
    <row r="1955" spans="1:17" x14ac:dyDescent="0.3">
      <c r="A1955" s="1">
        <v>17</v>
      </c>
      <c r="B1955" s="24">
        <f t="shared" si="60"/>
        <v>0.80625000000000002</v>
      </c>
      <c r="C1955" s="23">
        <f t="shared" si="61"/>
        <v>44102</v>
      </c>
      <c r="D1955" s="23">
        <v>44102.806250000001</v>
      </c>
      <c r="E1955" s="1">
        <v>5.1440235000000001E-2</v>
      </c>
      <c r="F1955" s="1">
        <v>8.5336199999999998E-4</v>
      </c>
      <c r="G1955" s="1">
        <v>9.0737200000000004E-4</v>
      </c>
      <c r="H1955" s="1">
        <v>1.233484E-3</v>
      </c>
      <c r="I1955" s="1">
        <v>8.6704999999999996E-4</v>
      </c>
      <c r="J1955" s="1">
        <v>0</v>
      </c>
      <c r="K1955" s="1">
        <v>0</v>
      </c>
      <c r="L1955" s="1">
        <v>1.7435396999999998E-2</v>
      </c>
      <c r="M1955" s="1">
        <v>8.27073E-4</v>
      </c>
      <c r="N1955" s="1" t="s">
        <v>2</v>
      </c>
      <c r="O1955" s="1">
        <v>1.3030749999999999E-3</v>
      </c>
      <c r="P1955" s="1">
        <v>1.994689E-3</v>
      </c>
      <c r="Q1955" s="1" t="s">
        <v>2</v>
      </c>
    </row>
    <row r="1956" spans="1:17" x14ac:dyDescent="0.3">
      <c r="A1956" s="1">
        <v>17</v>
      </c>
      <c r="B1956" s="24">
        <f t="shared" si="60"/>
        <v>0.80694444444444446</v>
      </c>
      <c r="C1956" s="23">
        <f t="shared" si="61"/>
        <v>44102</v>
      </c>
      <c r="D1956" s="23">
        <v>44102.806940000002</v>
      </c>
      <c r="E1956" s="1">
        <v>5.1440235000000001E-2</v>
      </c>
      <c r="F1956" s="1">
        <v>5.6882799999999996E-4</v>
      </c>
      <c r="G1956" s="1">
        <v>4.5362199999999999E-4</v>
      </c>
      <c r="H1956" s="1">
        <v>1.233484E-3</v>
      </c>
      <c r="I1956" s="1">
        <v>8.6704999999999996E-4</v>
      </c>
      <c r="J1956" s="1">
        <v>0</v>
      </c>
      <c r="K1956" s="1">
        <v>0</v>
      </c>
      <c r="L1956" s="1">
        <v>2.1809492999999999E-2</v>
      </c>
      <c r="M1956" s="1">
        <v>1.6543790000000001E-3</v>
      </c>
      <c r="N1956" s="1" t="s">
        <v>2</v>
      </c>
      <c r="O1956" s="1">
        <v>8.68595E-4</v>
      </c>
      <c r="P1956" s="1">
        <v>1.994689E-3</v>
      </c>
      <c r="Q1956" s="1" t="s">
        <v>2</v>
      </c>
    </row>
    <row r="1957" spans="1:17" x14ac:dyDescent="0.3">
      <c r="A1957" s="1">
        <v>17</v>
      </c>
      <c r="B1957" s="24">
        <f t="shared" si="60"/>
        <v>0.80763888888888891</v>
      </c>
      <c r="C1957" s="23">
        <f t="shared" si="61"/>
        <v>44102</v>
      </c>
      <c r="D1957" s="23">
        <v>44102.807639999999</v>
      </c>
      <c r="E1957" s="1">
        <v>0.102880471</v>
      </c>
      <c r="F1957" s="1">
        <v>8.5336199999999998E-4</v>
      </c>
      <c r="G1957" s="1">
        <v>9.0737200000000004E-4</v>
      </c>
      <c r="H1957" s="1">
        <v>1.233484E-3</v>
      </c>
      <c r="I1957" s="1">
        <v>1.734345E-3</v>
      </c>
      <c r="J1957" s="1">
        <v>0</v>
      </c>
      <c r="K1957" s="1">
        <v>5.5553799999999995E-4</v>
      </c>
      <c r="L1957" s="1">
        <v>2.0059124000000001E-2</v>
      </c>
      <c r="M1957" s="1">
        <v>8.27073E-4</v>
      </c>
      <c r="N1957" s="1" t="s">
        <v>2</v>
      </c>
      <c r="O1957" s="1">
        <v>1.3030749999999999E-3</v>
      </c>
      <c r="P1957" s="1">
        <v>2.3939640000000002E-3</v>
      </c>
      <c r="Q1957" s="1" t="s">
        <v>2</v>
      </c>
    </row>
    <row r="1958" spans="1:17" x14ac:dyDescent="0.3">
      <c r="A1958" s="1">
        <v>17</v>
      </c>
      <c r="B1958" s="24">
        <f t="shared" si="60"/>
        <v>0.80833333333333324</v>
      </c>
      <c r="C1958" s="23">
        <f t="shared" si="61"/>
        <v>44102</v>
      </c>
      <c r="D1958" s="23">
        <v>44102.80833</v>
      </c>
      <c r="E1958" s="1">
        <v>5.1440235000000001E-2</v>
      </c>
      <c r="F1958" s="1">
        <v>1.137976E-3</v>
      </c>
      <c r="G1958" s="1">
        <v>4.5362199999999999E-4</v>
      </c>
      <c r="H1958" s="1">
        <v>1.233484E-3</v>
      </c>
      <c r="I1958" s="1">
        <v>1.734345E-3</v>
      </c>
      <c r="J1958" s="1">
        <v>0</v>
      </c>
      <c r="K1958" s="1">
        <v>0</v>
      </c>
      <c r="L1958" s="1">
        <v>2.0934187E-2</v>
      </c>
      <c r="M1958" s="1">
        <v>8.27073E-4</v>
      </c>
      <c r="N1958" s="1" t="s">
        <v>2</v>
      </c>
      <c r="O1958" s="1">
        <v>8.68595E-4</v>
      </c>
      <c r="P1958" s="1">
        <v>1.994689E-3</v>
      </c>
      <c r="Q1958" s="1" t="s">
        <v>2</v>
      </c>
    </row>
    <row r="1959" spans="1:17" x14ac:dyDescent="0.3">
      <c r="A1959" s="1">
        <v>17</v>
      </c>
      <c r="B1959" s="24">
        <f t="shared" si="60"/>
        <v>0.80902777777777779</v>
      </c>
      <c r="C1959" s="23">
        <f t="shared" si="61"/>
        <v>44102</v>
      </c>
      <c r="D1959" s="23">
        <v>44102.809029999997</v>
      </c>
      <c r="E1959" s="1">
        <v>0.154320706</v>
      </c>
      <c r="F1959" s="1">
        <v>1.137976E-3</v>
      </c>
      <c r="G1959" s="1">
        <v>4.5362199999999999E-4</v>
      </c>
      <c r="H1959" s="1">
        <v>1.233484E-3</v>
      </c>
      <c r="I1959" s="1">
        <v>1.734345E-3</v>
      </c>
      <c r="J1959" s="1">
        <v>7.6346900000000002E-4</v>
      </c>
      <c r="K1959" s="1">
        <v>0</v>
      </c>
      <c r="L1959" s="1">
        <v>2.0059124000000001E-2</v>
      </c>
      <c r="M1959" s="1">
        <v>8.27073E-4</v>
      </c>
      <c r="N1959" s="1" t="s">
        <v>2</v>
      </c>
      <c r="O1959" s="1">
        <v>8.68595E-4</v>
      </c>
      <c r="P1959" s="1">
        <v>2.3939640000000002E-3</v>
      </c>
      <c r="Q1959" s="1" t="s">
        <v>2</v>
      </c>
    </row>
    <row r="1960" spans="1:17" x14ac:dyDescent="0.3">
      <c r="A1960" s="1">
        <v>17</v>
      </c>
      <c r="B1960" s="24">
        <f t="shared" si="60"/>
        <v>0.80972222222222223</v>
      </c>
      <c r="C1960" s="23">
        <f t="shared" si="61"/>
        <v>44102</v>
      </c>
      <c r="D1960" s="23">
        <v>44102.809719999997</v>
      </c>
      <c r="E1960" s="1">
        <v>0.102880471</v>
      </c>
      <c r="F1960" s="1">
        <v>1.137976E-3</v>
      </c>
      <c r="G1960" s="1">
        <v>4.5362199999999999E-4</v>
      </c>
      <c r="H1960" s="1">
        <v>6.1665500000000002E-4</v>
      </c>
      <c r="I1960" s="1">
        <v>2.6018830000000001E-3</v>
      </c>
      <c r="J1960" s="1">
        <v>0</v>
      </c>
      <c r="K1960" s="1">
        <v>0</v>
      </c>
      <c r="L1960" s="1">
        <v>3.3210591999999997E-2</v>
      </c>
      <c r="M1960" s="1">
        <v>1.6543790000000001E-3</v>
      </c>
      <c r="N1960" s="1" t="s">
        <v>2</v>
      </c>
      <c r="O1960" s="1">
        <v>8.68595E-4</v>
      </c>
      <c r="P1960" s="1">
        <v>2.79335E-3</v>
      </c>
      <c r="Q1960" s="1" t="s">
        <v>2</v>
      </c>
    </row>
    <row r="1961" spans="1:17" x14ac:dyDescent="0.3">
      <c r="A1961" s="1">
        <v>17</v>
      </c>
      <c r="B1961" s="24">
        <f t="shared" si="60"/>
        <v>0.81041666666666667</v>
      </c>
      <c r="C1961" s="23">
        <f t="shared" si="61"/>
        <v>44102</v>
      </c>
      <c r="D1961" s="23">
        <v>44102.810420000002</v>
      </c>
      <c r="E1961" s="1">
        <v>0.102880471</v>
      </c>
      <c r="F1961" s="1">
        <v>1.42267E-3</v>
      </c>
      <c r="G1961" s="1">
        <v>4.5362199999999999E-4</v>
      </c>
      <c r="H1961" s="1">
        <v>1.233484E-3</v>
      </c>
      <c r="I1961" s="1">
        <v>8.6704999999999996E-4</v>
      </c>
      <c r="J1961" s="1">
        <v>0</v>
      </c>
      <c r="K1961" s="1">
        <v>0</v>
      </c>
      <c r="L1961" s="1">
        <v>3.4968249E-2</v>
      </c>
      <c r="M1961" s="1">
        <v>8.27073E-4</v>
      </c>
      <c r="N1961" s="1" t="s">
        <v>2</v>
      </c>
      <c r="O1961" s="1">
        <v>1.3030749999999999E-3</v>
      </c>
      <c r="P1961" s="1">
        <v>3.9921820000000004E-3</v>
      </c>
      <c r="Q1961" s="1" t="s">
        <v>2</v>
      </c>
    </row>
    <row r="1962" spans="1:17" x14ac:dyDescent="0.3">
      <c r="A1962" s="1">
        <v>17</v>
      </c>
      <c r="B1962" s="24">
        <f t="shared" si="60"/>
        <v>0.81111111111111101</v>
      </c>
      <c r="C1962" s="23">
        <f t="shared" si="61"/>
        <v>44102</v>
      </c>
      <c r="D1962" s="23">
        <v>44102.811110000002</v>
      </c>
      <c r="E1962" s="1">
        <v>0.20577542300000001</v>
      </c>
      <c r="F1962" s="1">
        <v>2.8473399999999999E-3</v>
      </c>
      <c r="G1962" s="1">
        <v>9.0737200000000004E-4</v>
      </c>
      <c r="H1962" s="1">
        <v>1.8504859999999999E-3</v>
      </c>
      <c r="I1962" s="1">
        <v>1.734345E-3</v>
      </c>
      <c r="J1962" s="1">
        <v>0</v>
      </c>
      <c r="K1962" s="1">
        <v>5.5553799999999995E-4</v>
      </c>
      <c r="L1962" s="1">
        <v>4.3771071000000002E-2</v>
      </c>
      <c r="M1962" s="1">
        <v>8.27073E-4</v>
      </c>
      <c r="N1962" s="1" t="s">
        <v>2</v>
      </c>
      <c r="O1962" s="1">
        <v>1.3030749999999999E-3</v>
      </c>
      <c r="P1962" s="1">
        <v>5.1920220000000001E-3</v>
      </c>
      <c r="Q1962" s="1" t="s">
        <v>2</v>
      </c>
    </row>
    <row r="1963" spans="1:17" x14ac:dyDescent="0.3">
      <c r="A1963" s="1">
        <v>17</v>
      </c>
      <c r="B1963" s="24">
        <f t="shared" si="60"/>
        <v>0.81180555555555556</v>
      </c>
      <c r="C1963" s="23">
        <f t="shared" si="61"/>
        <v>44102</v>
      </c>
      <c r="D1963" s="23">
        <v>44102.811809999999</v>
      </c>
      <c r="E1963" s="1">
        <v>0.102880471</v>
      </c>
      <c r="F1963" s="1">
        <v>3.1325139999999999E-3</v>
      </c>
      <c r="G1963" s="1">
        <v>9.0737200000000004E-4</v>
      </c>
      <c r="H1963" s="1">
        <v>1.8504859999999999E-3</v>
      </c>
      <c r="I1963" s="1">
        <v>8.6704999999999996E-4</v>
      </c>
      <c r="J1963" s="1">
        <v>0</v>
      </c>
      <c r="K1963" s="1">
        <v>0</v>
      </c>
      <c r="L1963" s="1">
        <v>4.9947439000000003E-2</v>
      </c>
      <c r="M1963" s="1">
        <v>1.6543790000000001E-3</v>
      </c>
      <c r="N1963" s="1" t="s">
        <v>2</v>
      </c>
      <c r="O1963" s="1">
        <v>8.68595E-4</v>
      </c>
      <c r="P1963" s="1">
        <v>6.3928689999999998E-3</v>
      </c>
      <c r="Q1963" s="1" t="s">
        <v>2</v>
      </c>
    </row>
    <row r="1964" spans="1:17" x14ac:dyDescent="0.3">
      <c r="A1964" s="1">
        <v>17</v>
      </c>
      <c r="B1964" s="24">
        <f t="shared" si="60"/>
        <v>0.8125</v>
      </c>
      <c r="C1964" s="23">
        <f t="shared" si="61"/>
        <v>44102</v>
      </c>
      <c r="D1964" s="23">
        <v>44102.8125</v>
      </c>
      <c r="E1964" s="1">
        <v>0.102880471</v>
      </c>
      <c r="F1964" s="1">
        <v>3.7031009999999999E-3</v>
      </c>
      <c r="G1964" s="1">
        <v>9.0737200000000004E-4</v>
      </c>
      <c r="H1964" s="1">
        <v>1.8504859999999999E-3</v>
      </c>
      <c r="I1964" s="1">
        <v>8.6704999999999996E-4</v>
      </c>
      <c r="J1964" s="1">
        <v>0</v>
      </c>
      <c r="K1964" s="1">
        <v>5.5553799999999995E-4</v>
      </c>
      <c r="L1964" s="1">
        <v>3.8486472000000001E-2</v>
      </c>
      <c r="M1964" s="1">
        <v>8.27073E-4</v>
      </c>
      <c r="N1964" s="1" t="s">
        <v>2</v>
      </c>
      <c r="O1964" s="1">
        <v>1.3030749999999999E-3</v>
      </c>
      <c r="P1964" s="1">
        <v>6.7933749999999999E-3</v>
      </c>
      <c r="Q1964" s="1" t="s">
        <v>2</v>
      </c>
    </row>
    <row r="1965" spans="1:17" x14ac:dyDescent="0.3">
      <c r="A1965" s="1">
        <v>17</v>
      </c>
      <c r="B1965" s="24">
        <f t="shared" si="60"/>
        <v>0.81319444444444444</v>
      </c>
      <c r="C1965" s="23">
        <f t="shared" si="61"/>
        <v>44102</v>
      </c>
      <c r="D1965" s="23">
        <v>44102.813190000001</v>
      </c>
      <c r="E1965" s="1">
        <v>5.1440235000000001E-2</v>
      </c>
      <c r="F1965" s="1">
        <v>3.1325139999999999E-3</v>
      </c>
      <c r="G1965" s="1">
        <v>9.0737200000000004E-4</v>
      </c>
      <c r="H1965" s="1">
        <v>2.4676609999999999E-3</v>
      </c>
      <c r="I1965" s="1">
        <v>8.6704999999999996E-4</v>
      </c>
      <c r="J1965" s="1">
        <v>0</v>
      </c>
      <c r="K1965" s="1">
        <v>0</v>
      </c>
      <c r="L1965" s="1">
        <v>2.9698189E-2</v>
      </c>
      <c r="M1965" s="1">
        <v>1.6543790000000001E-3</v>
      </c>
      <c r="N1965" s="1" t="s">
        <v>2</v>
      </c>
      <c r="O1965" s="1">
        <v>1.3030749999999999E-3</v>
      </c>
      <c r="P1965" s="1">
        <v>6.3928689999999998E-3</v>
      </c>
      <c r="Q1965" s="1" t="s">
        <v>2</v>
      </c>
    </row>
    <row r="1966" spans="1:17" x14ac:dyDescent="0.3">
      <c r="A1966" s="1">
        <v>17</v>
      </c>
      <c r="B1966" s="24">
        <f t="shared" si="60"/>
        <v>0.81388888888888899</v>
      </c>
      <c r="C1966" s="23">
        <f t="shared" si="61"/>
        <v>44102</v>
      </c>
      <c r="D1966" s="23">
        <v>44102.813889999998</v>
      </c>
      <c r="E1966" s="1">
        <v>5.1440235000000001E-2</v>
      </c>
      <c r="F1966" s="1">
        <v>3.1325139999999999E-3</v>
      </c>
      <c r="G1966" s="1">
        <v>1.36125E-3</v>
      </c>
      <c r="H1966" s="1">
        <v>2.4676609999999999E-3</v>
      </c>
      <c r="I1966" s="1">
        <v>8.6704999999999996E-4</v>
      </c>
      <c r="J1966" s="1">
        <v>0</v>
      </c>
      <c r="K1966" s="1">
        <v>5.5553799999999995E-4</v>
      </c>
      <c r="L1966" s="1">
        <v>2.5313149E-2</v>
      </c>
      <c r="M1966" s="1">
        <v>1.6543790000000001E-3</v>
      </c>
      <c r="N1966" s="1" t="s">
        <v>2</v>
      </c>
      <c r="O1966" s="1">
        <v>8.68595E-4</v>
      </c>
      <c r="P1966" s="1">
        <v>5.5921920000000002E-3</v>
      </c>
      <c r="Q1966" s="1" t="s">
        <v>2</v>
      </c>
    </row>
    <row r="1967" spans="1:17" x14ac:dyDescent="0.3">
      <c r="A1967" s="1">
        <v>17</v>
      </c>
      <c r="B1967" s="24">
        <f t="shared" si="60"/>
        <v>0.81458333333333333</v>
      </c>
      <c r="C1967" s="23">
        <f t="shared" si="61"/>
        <v>44102</v>
      </c>
      <c r="D1967" s="23">
        <v>44102.814579999998</v>
      </c>
      <c r="E1967" s="1">
        <v>0.102880471</v>
      </c>
      <c r="F1967" s="1">
        <v>2.277233E-3</v>
      </c>
      <c r="G1967" s="1">
        <v>1.36125E-3</v>
      </c>
      <c r="H1967" s="1">
        <v>3.08501E-3</v>
      </c>
      <c r="I1967" s="1">
        <v>8.6704999999999996E-4</v>
      </c>
      <c r="J1967" s="1">
        <v>0</v>
      </c>
      <c r="K1967" s="1">
        <v>0</v>
      </c>
      <c r="L1967" s="1">
        <v>1.7435396999999998E-2</v>
      </c>
      <c r="M1967" s="1">
        <v>1.6543790000000001E-3</v>
      </c>
      <c r="N1967" s="1" t="s">
        <v>2</v>
      </c>
      <c r="O1967" s="1">
        <v>8.68595E-4</v>
      </c>
      <c r="P1967" s="1">
        <v>5.5921920000000002E-3</v>
      </c>
      <c r="Q1967" s="1" t="s">
        <v>2</v>
      </c>
    </row>
    <row r="1968" spans="1:17" x14ac:dyDescent="0.3">
      <c r="A1968" s="1">
        <v>17</v>
      </c>
      <c r="B1968" s="24">
        <f t="shared" si="60"/>
        <v>0.81527777777777777</v>
      </c>
      <c r="C1968" s="23">
        <f t="shared" si="61"/>
        <v>44102</v>
      </c>
      <c r="D1968" s="23">
        <v>44102.815280000003</v>
      </c>
      <c r="E1968" s="1">
        <v>0</v>
      </c>
      <c r="F1968" s="1">
        <v>2.277233E-3</v>
      </c>
      <c r="G1968" s="1">
        <v>1.36125E-3</v>
      </c>
      <c r="H1968" s="1">
        <v>2.4676609999999999E-3</v>
      </c>
      <c r="I1968" s="1">
        <v>8.6704999999999996E-4</v>
      </c>
      <c r="J1968" s="1">
        <v>0</v>
      </c>
      <c r="K1968" s="1">
        <v>5.5553799999999995E-4</v>
      </c>
      <c r="L1968" s="1">
        <v>2.0934187E-2</v>
      </c>
      <c r="M1968" s="1">
        <v>1.6543790000000001E-3</v>
      </c>
      <c r="N1968" s="1" t="s">
        <v>2</v>
      </c>
      <c r="O1968" s="1">
        <v>8.68595E-4</v>
      </c>
      <c r="P1968" s="1">
        <v>3.9921820000000004E-3</v>
      </c>
      <c r="Q1968" s="1" t="s">
        <v>2</v>
      </c>
    </row>
    <row r="1969" spans="1:17" x14ac:dyDescent="0.3">
      <c r="A1969" s="1">
        <v>17</v>
      </c>
      <c r="B1969" s="24">
        <f t="shared" si="60"/>
        <v>0.81597222222222221</v>
      </c>
      <c r="C1969" s="23">
        <f t="shared" si="61"/>
        <v>44102</v>
      </c>
      <c r="D1969" s="23">
        <v>44102.815970000003</v>
      </c>
      <c r="E1969" s="1">
        <v>0.154320706</v>
      </c>
      <c r="F1969" s="1">
        <v>2.5622470000000001E-3</v>
      </c>
      <c r="G1969" s="1">
        <v>1.815255E-3</v>
      </c>
      <c r="H1969" s="1">
        <v>2.4676609999999999E-3</v>
      </c>
      <c r="I1969" s="1">
        <v>8.6704999999999996E-4</v>
      </c>
      <c r="J1969" s="1">
        <v>7.6346900000000002E-4</v>
      </c>
      <c r="K1969" s="1">
        <v>5.5553799999999995E-4</v>
      </c>
      <c r="L1969" s="1">
        <v>2.8820695E-2</v>
      </c>
      <c r="M1969" s="1">
        <v>8.27073E-4</v>
      </c>
      <c r="N1969" s="1" t="s">
        <v>2</v>
      </c>
      <c r="O1969" s="1">
        <v>1.3030749999999999E-3</v>
      </c>
      <c r="P1969" s="1">
        <v>3.1928490000000002E-3</v>
      </c>
      <c r="Q1969" s="1" t="s">
        <v>2</v>
      </c>
    </row>
    <row r="1970" spans="1:17" x14ac:dyDescent="0.3">
      <c r="A1970" s="1">
        <v>17</v>
      </c>
      <c r="B1970" s="24">
        <f t="shared" si="60"/>
        <v>0.81666666666666676</v>
      </c>
      <c r="C1970" s="23">
        <f t="shared" si="61"/>
        <v>44102</v>
      </c>
      <c r="D1970" s="23">
        <v>44102.81667</v>
      </c>
      <c r="E1970" s="1">
        <v>0</v>
      </c>
      <c r="F1970" s="1">
        <v>2.5622470000000001E-3</v>
      </c>
      <c r="G1970" s="1">
        <v>1.36125E-3</v>
      </c>
      <c r="H1970" s="1">
        <v>2.4676609999999999E-3</v>
      </c>
      <c r="I1970" s="1">
        <v>8.6704999999999996E-4</v>
      </c>
      <c r="J1970" s="1">
        <v>0</v>
      </c>
      <c r="K1970" s="1">
        <v>0</v>
      </c>
      <c r="L1970" s="1">
        <v>2.0934187E-2</v>
      </c>
      <c r="M1970" s="1">
        <v>1.6543790000000001E-3</v>
      </c>
      <c r="N1970" s="1" t="s">
        <v>2</v>
      </c>
      <c r="O1970" s="1">
        <v>8.68595E-4</v>
      </c>
      <c r="P1970" s="1">
        <v>3.1928490000000002E-3</v>
      </c>
      <c r="Q1970" s="1" t="s">
        <v>2</v>
      </c>
    </row>
    <row r="1971" spans="1:17" x14ac:dyDescent="0.3">
      <c r="A1971" s="1">
        <v>17</v>
      </c>
      <c r="B1971" s="24">
        <f t="shared" si="60"/>
        <v>0.81736111111111109</v>
      </c>
      <c r="C1971" s="23">
        <f t="shared" si="61"/>
        <v>44102</v>
      </c>
      <c r="D1971" s="23">
        <v>44102.817360000001</v>
      </c>
      <c r="E1971" s="1">
        <v>0.102880471</v>
      </c>
      <c r="F1971" s="1">
        <v>2.5622470000000001E-3</v>
      </c>
      <c r="G1971" s="1">
        <v>1.36125E-3</v>
      </c>
      <c r="H1971" s="1">
        <v>2.4676609999999999E-3</v>
      </c>
      <c r="I1971" s="1">
        <v>8.6704999999999996E-4</v>
      </c>
      <c r="J1971" s="1">
        <v>0</v>
      </c>
      <c r="K1971" s="1">
        <v>5.5553799999999995E-4</v>
      </c>
      <c r="L1971" s="1">
        <v>2.0934187E-2</v>
      </c>
      <c r="M1971" s="1">
        <v>8.27073E-4</v>
      </c>
      <c r="N1971" s="1" t="s">
        <v>2</v>
      </c>
      <c r="O1971" s="1">
        <v>8.68595E-4</v>
      </c>
      <c r="P1971" s="1">
        <v>2.79335E-3</v>
      </c>
      <c r="Q1971" s="1" t="s">
        <v>2</v>
      </c>
    </row>
    <row r="1972" spans="1:17" x14ac:dyDescent="0.3">
      <c r="A1972" s="1">
        <v>17</v>
      </c>
      <c r="B1972" s="24">
        <f t="shared" si="60"/>
        <v>0.81805555555555554</v>
      </c>
      <c r="C1972" s="23">
        <f t="shared" si="61"/>
        <v>44102</v>
      </c>
      <c r="D1972" s="23">
        <v>44102.818059999998</v>
      </c>
      <c r="E1972" s="1">
        <v>5.1440235000000001E-2</v>
      </c>
      <c r="F1972" s="1">
        <v>2.277233E-3</v>
      </c>
      <c r="G1972" s="1">
        <v>1.36125E-3</v>
      </c>
      <c r="H1972" s="1">
        <v>2.4676609999999999E-3</v>
      </c>
      <c r="I1972" s="1">
        <v>8.6704999999999996E-4</v>
      </c>
      <c r="J1972" s="1">
        <v>0</v>
      </c>
      <c r="K1972" s="1">
        <v>5.5553799999999995E-4</v>
      </c>
      <c r="L1972" s="1">
        <v>2.2685041999999999E-2</v>
      </c>
      <c r="M1972" s="1">
        <v>8.27073E-4</v>
      </c>
      <c r="N1972" s="1" t="s">
        <v>2</v>
      </c>
      <c r="O1972" s="1">
        <v>8.68595E-4</v>
      </c>
      <c r="P1972" s="1">
        <v>3.1928490000000002E-3</v>
      </c>
      <c r="Q1972" s="1" t="s">
        <v>2</v>
      </c>
    </row>
    <row r="1973" spans="1:17" x14ac:dyDescent="0.3">
      <c r="A1973" s="1">
        <v>17</v>
      </c>
      <c r="B1973" s="24">
        <f t="shared" si="60"/>
        <v>0.81874999999999998</v>
      </c>
      <c r="C1973" s="23">
        <f t="shared" si="61"/>
        <v>44102</v>
      </c>
      <c r="D1973" s="23">
        <v>44102.818749999999</v>
      </c>
      <c r="E1973" s="1">
        <v>0</v>
      </c>
      <c r="F1973" s="1">
        <v>2.277233E-3</v>
      </c>
      <c r="G1973" s="1">
        <v>1.36125E-3</v>
      </c>
      <c r="H1973" s="1">
        <v>2.4676609999999999E-3</v>
      </c>
      <c r="I1973" s="1">
        <v>8.6704999999999996E-4</v>
      </c>
      <c r="J1973" s="1">
        <v>0</v>
      </c>
      <c r="K1973" s="1">
        <v>0</v>
      </c>
      <c r="L1973" s="1">
        <v>1.9184304999999999E-2</v>
      </c>
      <c r="M1973" s="1">
        <v>1.6543790000000001E-3</v>
      </c>
      <c r="N1973" s="1" t="s">
        <v>2</v>
      </c>
      <c r="O1973" s="1">
        <v>4.3423600000000001E-4</v>
      </c>
      <c r="P1973" s="1">
        <v>2.79335E-3</v>
      </c>
      <c r="Q1973" s="1" t="s">
        <v>2</v>
      </c>
    </row>
    <row r="1974" spans="1:17" x14ac:dyDescent="0.3">
      <c r="A1974" s="1">
        <v>17</v>
      </c>
      <c r="B1974" s="24">
        <f t="shared" si="60"/>
        <v>0.81944444444444453</v>
      </c>
      <c r="C1974" s="23">
        <f t="shared" si="61"/>
        <v>44102</v>
      </c>
      <c r="D1974" s="23">
        <v>44102.819439999999</v>
      </c>
      <c r="E1974" s="1">
        <v>5.1440235000000001E-2</v>
      </c>
      <c r="F1974" s="1">
        <v>2.277233E-3</v>
      </c>
      <c r="G1974" s="1">
        <v>1.36125E-3</v>
      </c>
      <c r="H1974" s="1">
        <v>2.4676609999999999E-3</v>
      </c>
      <c r="I1974" s="1">
        <v>8.6704999999999996E-4</v>
      </c>
      <c r="J1974" s="1">
        <v>0</v>
      </c>
      <c r="K1974" s="1">
        <v>5.5553799999999995E-4</v>
      </c>
      <c r="L1974" s="1">
        <v>1.5687464000000002E-2</v>
      </c>
      <c r="M1974" s="1">
        <v>8.27073E-4</v>
      </c>
      <c r="N1974" s="1" t="s">
        <v>2</v>
      </c>
      <c r="O1974" s="1">
        <v>8.68595E-4</v>
      </c>
      <c r="P1974" s="1">
        <v>2.3939640000000002E-3</v>
      </c>
      <c r="Q1974" s="1" t="s">
        <v>2</v>
      </c>
    </row>
    <row r="1975" spans="1:17" x14ac:dyDescent="0.3">
      <c r="A1975" s="1">
        <v>17</v>
      </c>
      <c r="B1975" s="24">
        <f t="shared" si="60"/>
        <v>0.82013888888888886</v>
      </c>
      <c r="C1975" s="23">
        <f t="shared" si="61"/>
        <v>44102</v>
      </c>
      <c r="D1975" s="23">
        <v>44102.820140000003</v>
      </c>
      <c r="E1975" s="1">
        <v>0</v>
      </c>
      <c r="F1975" s="1">
        <v>2.277233E-3</v>
      </c>
      <c r="G1975" s="1">
        <v>1.36125E-3</v>
      </c>
      <c r="H1975" s="1">
        <v>2.4676609999999999E-3</v>
      </c>
      <c r="I1975" s="1">
        <v>0</v>
      </c>
      <c r="J1975" s="1">
        <v>0</v>
      </c>
      <c r="K1975" s="1">
        <v>0</v>
      </c>
      <c r="L1975" s="1">
        <v>1.3067393E-2</v>
      </c>
      <c r="M1975" s="1">
        <v>8.27073E-4</v>
      </c>
      <c r="N1975" s="1" t="s">
        <v>2</v>
      </c>
      <c r="O1975" s="1">
        <v>8.68595E-4</v>
      </c>
      <c r="P1975" s="1">
        <v>2.79335E-3</v>
      </c>
      <c r="Q1975" s="1" t="s">
        <v>2</v>
      </c>
    </row>
    <row r="1976" spans="1:17" x14ac:dyDescent="0.3">
      <c r="A1976" s="1">
        <v>17</v>
      </c>
      <c r="B1976" s="24">
        <f t="shared" si="60"/>
        <v>0.8208333333333333</v>
      </c>
      <c r="C1976" s="23">
        <f t="shared" si="61"/>
        <v>44102</v>
      </c>
      <c r="D1976" s="23">
        <v>44102.820829999997</v>
      </c>
      <c r="E1976" s="1">
        <v>0</v>
      </c>
      <c r="F1976" s="1">
        <v>1.7074449999999999E-3</v>
      </c>
      <c r="G1976" s="1">
        <v>1.36125E-3</v>
      </c>
      <c r="H1976" s="1">
        <v>2.4676609999999999E-3</v>
      </c>
      <c r="I1976" s="1">
        <v>8.6704999999999996E-4</v>
      </c>
      <c r="J1976" s="1">
        <v>0</v>
      </c>
      <c r="K1976" s="1">
        <v>5.5553799999999995E-4</v>
      </c>
      <c r="L1976" s="1">
        <v>1.2194524E-2</v>
      </c>
      <c r="M1976" s="1">
        <v>8.27073E-4</v>
      </c>
      <c r="N1976" s="1" t="s">
        <v>2</v>
      </c>
      <c r="O1976" s="1">
        <v>8.68595E-4</v>
      </c>
      <c r="P1976" s="1">
        <v>2.79335E-3</v>
      </c>
      <c r="Q1976" s="1" t="s">
        <v>2</v>
      </c>
    </row>
    <row r="1977" spans="1:17" x14ac:dyDescent="0.3">
      <c r="A1977" s="1">
        <v>17</v>
      </c>
      <c r="B1977" s="24">
        <f t="shared" si="60"/>
        <v>0.82152777777777775</v>
      </c>
      <c r="C1977" s="23">
        <f t="shared" si="61"/>
        <v>44102</v>
      </c>
      <c r="D1977" s="23">
        <v>44102.821530000001</v>
      </c>
      <c r="E1977" s="1">
        <v>5.1440235000000001E-2</v>
      </c>
      <c r="F1977" s="1">
        <v>1.42267E-3</v>
      </c>
      <c r="G1977" s="1">
        <v>1.36125E-3</v>
      </c>
      <c r="H1977" s="1">
        <v>2.4676609999999999E-3</v>
      </c>
      <c r="I1977" s="1">
        <v>0</v>
      </c>
      <c r="J1977" s="1">
        <v>0</v>
      </c>
      <c r="K1977" s="1">
        <v>0</v>
      </c>
      <c r="L1977" s="1">
        <v>1.2194524E-2</v>
      </c>
      <c r="M1977" s="1">
        <v>8.27073E-4</v>
      </c>
      <c r="N1977" s="1" t="s">
        <v>2</v>
      </c>
      <c r="O1977" s="1">
        <v>4.3423600000000001E-4</v>
      </c>
      <c r="P1977" s="1">
        <v>2.3939640000000002E-3</v>
      </c>
      <c r="Q1977" s="1" t="s">
        <v>2</v>
      </c>
    </row>
    <row r="1978" spans="1:17" x14ac:dyDescent="0.3">
      <c r="A1978" s="1">
        <v>17</v>
      </c>
      <c r="B1978" s="24">
        <f t="shared" si="60"/>
        <v>0.8222222222222223</v>
      </c>
      <c r="C1978" s="23">
        <f t="shared" si="61"/>
        <v>44102</v>
      </c>
      <c r="D1978" s="23">
        <v>44102.822220000002</v>
      </c>
      <c r="E1978" s="1">
        <v>0</v>
      </c>
      <c r="F1978" s="1">
        <v>1.42267E-3</v>
      </c>
      <c r="G1978" s="1">
        <v>1.36125E-3</v>
      </c>
      <c r="H1978" s="1">
        <v>1.8504859999999999E-3</v>
      </c>
      <c r="I1978" s="1">
        <v>8.6704999999999996E-4</v>
      </c>
      <c r="J1978" s="1">
        <v>7.6346900000000002E-4</v>
      </c>
      <c r="K1978" s="1">
        <v>5.5553799999999995E-4</v>
      </c>
      <c r="L1978" s="1">
        <v>8.7054869999999996E-3</v>
      </c>
      <c r="M1978" s="1">
        <v>8.27073E-4</v>
      </c>
      <c r="N1978" s="1" t="s">
        <v>2</v>
      </c>
      <c r="O1978" s="1">
        <v>4.3423600000000001E-4</v>
      </c>
      <c r="P1978" s="1">
        <v>2.3939640000000002E-3</v>
      </c>
      <c r="Q1978" s="1" t="s">
        <v>2</v>
      </c>
    </row>
    <row r="1979" spans="1:17" x14ac:dyDescent="0.3">
      <c r="A1979" s="1">
        <v>17</v>
      </c>
      <c r="B1979" s="24">
        <f t="shared" si="60"/>
        <v>0.82291666666666663</v>
      </c>
      <c r="C1979" s="23">
        <f t="shared" si="61"/>
        <v>44102</v>
      </c>
      <c r="D1979" s="23">
        <v>44102.822919999999</v>
      </c>
      <c r="E1979" s="1">
        <v>5.1440235000000001E-2</v>
      </c>
      <c r="F1979" s="1">
        <v>1.137976E-3</v>
      </c>
      <c r="G1979" s="1">
        <v>1.36125E-3</v>
      </c>
      <c r="H1979" s="1">
        <v>1.8504859999999999E-3</v>
      </c>
      <c r="I1979" s="1">
        <v>0</v>
      </c>
      <c r="J1979" s="1">
        <v>0</v>
      </c>
      <c r="K1979" s="1">
        <v>0</v>
      </c>
      <c r="L1979" s="1">
        <v>7.8338379999999992E-3</v>
      </c>
      <c r="M1979" s="1">
        <v>8.27073E-4</v>
      </c>
      <c r="N1979" s="1" t="s">
        <v>2</v>
      </c>
      <c r="O1979" s="1">
        <v>8.68595E-4</v>
      </c>
      <c r="P1979" s="1">
        <v>1.595527E-3</v>
      </c>
      <c r="Q1979" s="1" t="s">
        <v>2</v>
      </c>
    </row>
    <row r="1980" spans="1:17" x14ac:dyDescent="0.3">
      <c r="A1980" s="1">
        <v>17</v>
      </c>
      <c r="B1980" s="24">
        <f t="shared" si="60"/>
        <v>0.82361111111111107</v>
      </c>
      <c r="C1980" s="23">
        <f t="shared" si="61"/>
        <v>44102</v>
      </c>
      <c r="D1980" s="23">
        <v>44102.823609999999</v>
      </c>
      <c r="E1980" s="1">
        <v>0</v>
      </c>
      <c r="F1980" s="1">
        <v>8.5336199999999998E-4</v>
      </c>
      <c r="G1980" s="1">
        <v>9.0737200000000004E-4</v>
      </c>
      <c r="H1980" s="1">
        <v>1.8504859999999999E-3</v>
      </c>
      <c r="I1980" s="1">
        <v>0</v>
      </c>
      <c r="J1980" s="1">
        <v>0</v>
      </c>
      <c r="K1980" s="1">
        <v>0</v>
      </c>
      <c r="L1980" s="1">
        <v>6.0912739999999998E-3</v>
      </c>
      <c r="M1980" s="1">
        <v>0</v>
      </c>
      <c r="N1980" s="1" t="s">
        <v>2</v>
      </c>
      <c r="O1980" s="1">
        <v>4.3423600000000001E-4</v>
      </c>
      <c r="P1980" s="1">
        <v>1.595527E-3</v>
      </c>
      <c r="Q1980" s="1" t="s">
        <v>2</v>
      </c>
    </row>
    <row r="1981" spans="1:17" x14ac:dyDescent="0.3">
      <c r="A1981" s="1">
        <v>17</v>
      </c>
      <c r="B1981" s="24">
        <f t="shared" si="60"/>
        <v>0.82430555555555562</v>
      </c>
      <c r="C1981" s="23">
        <f t="shared" si="61"/>
        <v>44102</v>
      </c>
      <c r="D1981" s="23">
        <v>44102.824310000004</v>
      </c>
      <c r="E1981" s="1">
        <v>0</v>
      </c>
      <c r="F1981" s="1">
        <v>8.5336199999999998E-4</v>
      </c>
      <c r="G1981" s="1">
        <v>1.36125E-3</v>
      </c>
      <c r="H1981" s="1">
        <v>1.8504859999999999E-3</v>
      </c>
      <c r="I1981" s="1">
        <v>8.6704999999999996E-4</v>
      </c>
      <c r="J1981" s="1">
        <v>0</v>
      </c>
      <c r="K1981" s="1">
        <v>5.5553799999999995E-4</v>
      </c>
      <c r="L1981" s="1">
        <v>6.0912739999999998E-3</v>
      </c>
      <c r="M1981" s="1">
        <v>8.27073E-4</v>
      </c>
      <c r="N1981" s="1" t="s">
        <v>2</v>
      </c>
      <c r="O1981" s="1">
        <v>4.3423600000000001E-4</v>
      </c>
      <c r="P1981" s="1">
        <v>1.196477E-3</v>
      </c>
      <c r="Q1981" s="1" t="s">
        <v>2</v>
      </c>
    </row>
    <row r="1982" spans="1:17" x14ac:dyDescent="0.3">
      <c r="A1982" s="1">
        <v>17</v>
      </c>
      <c r="B1982" s="24">
        <f t="shared" si="60"/>
        <v>0.82500000000000007</v>
      </c>
      <c r="C1982" s="23">
        <f t="shared" si="61"/>
        <v>44102</v>
      </c>
      <c r="D1982" s="23">
        <v>44102.824999999997</v>
      </c>
      <c r="E1982" s="1">
        <v>0</v>
      </c>
      <c r="F1982" s="1">
        <v>8.5336199999999998E-4</v>
      </c>
      <c r="G1982" s="1">
        <v>9.0737200000000004E-4</v>
      </c>
      <c r="H1982" s="1">
        <v>1.233484E-3</v>
      </c>
      <c r="I1982" s="1">
        <v>0</v>
      </c>
      <c r="J1982" s="1">
        <v>0</v>
      </c>
      <c r="K1982" s="1">
        <v>0</v>
      </c>
      <c r="L1982" s="1">
        <v>5.2203579999999996E-3</v>
      </c>
      <c r="M1982" s="1">
        <v>8.27073E-4</v>
      </c>
      <c r="N1982" s="1" t="s">
        <v>2</v>
      </c>
      <c r="O1982" s="1">
        <v>4.3423600000000001E-4</v>
      </c>
      <c r="P1982" s="1">
        <v>7.97539E-4</v>
      </c>
      <c r="Q1982" s="1" t="s">
        <v>2</v>
      </c>
    </row>
    <row r="1983" spans="1:17" x14ac:dyDescent="0.3">
      <c r="A1983" s="1">
        <v>17</v>
      </c>
      <c r="B1983" s="24">
        <f t="shared" si="60"/>
        <v>0.8256944444444444</v>
      </c>
      <c r="C1983" s="23">
        <f t="shared" si="61"/>
        <v>44102</v>
      </c>
      <c r="D1983" s="23">
        <v>44102.825689999998</v>
      </c>
      <c r="E1983" s="1">
        <v>0</v>
      </c>
      <c r="F1983" s="1">
        <v>8.5336199999999998E-4</v>
      </c>
      <c r="G1983" s="1">
        <v>4.5362199999999999E-4</v>
      </c>
      <c r="H1983" s="1">
        <v>1.233484E-3</v>
      </c>
      <c r="I1983" s="1">
        <v>8.6704999999999996E-4</v>
      </c>
      <c r="J1983" s="1">
        <v>0</v>
      </c>
      <c r="K1983" s="1">
        <v>0</v>
      </c>
      <c r="L1983" s="1">
        <v>5.2203579999999996E-3</v>
      </c>
      <c r="M1983" s="1">
        <v>0</v>
      </c>
      <c r="N1983" s="1" t="s">
        <v>2</v>
      </c>
      <c r="O1983" s="1">
        <v>4.3423600000000001E-4</v>
      </c>
      <c r="P1983" s="1">
        <v>7.97539E-4</v>
      </c>
      <c r="Q1983" s="1" t="s">
        <v>2</v>
      </c>
    </row>
    <row r="1984" spans="1:17" x14ac:dyDescent="0.3">
      <c r="A1984" s="1">
        <v>17</v>
      </c>
      <c r="B1984" s="24">
        <f t="shared" si="60"/>
        <v>0.82638888888888884</v>
      </c>
      <c r="C1984" s="23">
        <f t="shared" si="61"/>
        <v>44102</v>
      </c>
      <c r="D1984" s="23">
        <v>44102.826390000002</v>
      </c>
      <c r="E1984" s="1">
        <v>0</v>
      </c>
      <c r="F1984" s="1">
        <v>8.5336199999999998E-4</v>
      </c>
      <c r="G1984" s="1">
        <v>9.0737200000000004E-4</v>
      </c>
      <c r="H1984" s="1">
        <v>1.233484E-3</v>
      </c>
      <c r="I1984" s="1">
        <v>0</v>
      </c>
      <c r="J1984" s="1">
        <v>0</v>
      </c>
      <c r="K1984" s="1">
        <v>5.5553799999999995E-4</v>
      </c>
      <c r="L1984" s="1">
        <v>3.4792600000000001E-3</v>
      </c>
      <c r="M1984" s="1">
        <v>8.27073E-4</v>
      </c>
      <c r="N1984" s="1" t="s">
        <v>2</v>
      </c>
      <c r="O1984" s="1">
        <v>4.3423600000000001E-4</v>
      </c>
      <c r="P1984" s="1">
        <v>7.97539E-4</v>
      </c>
      <c r="Q1984" s="1" t="s">
        <v>2</v>
      </c>
    </row>
    <row r="1985" spans="1:17" x14ac:dyDescent="0.3">
      <c r="A1985" s="1">
        <v>17</v>
      </c>
      <c r="B1985" s="24">
        <f t="shared" si="60"/>
        <v>0.82708333333333339</v>
      </c>
      <c r="C1985" s="23">
        <f t="shared" si="61"/>
        <v>44102</v>
      </c>
      <c r="D1985" s="23">
        <v>44102.827080000003</v>
      </c>
      <c r="E1985" s="1">
        <v>5.1440235000000001E-2</v>
      </c>
      <c r="F1985" s="1">
        <v>8.5336199999999998E-4</v>
      </c>
      <c r="G1985" s="1">
        <v>9.0737200000000004E-4</v>
      </c>
      <c r="H1985" s="1">
        <v>1.233484E-3</v>
      </c>
      <c r="I1985" s="1">
        <v>8.6704999999999996E-4</v>
      </c>
      <c r="J1985" s="1">
        <v>0</v>
      </c>
      <c r="K1985" s="1">
        <v>0</v>
      </c>
      <c r="L1985" s="1">
        <v>3.4792600000000001E-3</v>
      </c>
      <c r="M1985" s="1">
        <v>0</v>
      </c>
      <c r="N1985" s="1" t="s">
        <v>2</v>
      </c>
      <c r="O1985" s="1">
        <v>4.3423600000000001E-4</v>
      </c>
      <c r="P1985" s="1">
        <v>7.97539E-4</v>
      </c>
      <c r="Q1985" s="1" t="s">
        <v>2</v>
      </c>
    </row>
    <row r="1986" spans="1:17" x14ac:dyDescent="0.3">
      <c r="A1986" s="1">
        <v>17</v>
      </c>
      <c r="B1986" s="24">
        <f t="shared" si="60"/>
        <v>0.82777777777777783</v>
      </c>
      <c r="C1986" s="23">
        <f t="shared" si="61"/>
        <v>44102</v>
      </c>
      <c r="D1986" s="23">
        <v>44102.82778</v>
      </c>
      <c r="E1986" s="1">
        <v>0</v>
      </c>
      <c r="F1986" s="1">
        <v>8.5336199999999998E-4</v>
      </c>
      <c r="G1986" s="1">
        <v>4.5362199999999999E-4</v>
      </c>
      <c r="H1986" s="1">
        <v>6.1665500000000002E-4</v>
      </c>
      <c r="I1986" s="1">
        <v>0</v>
      </c>
      <c r="J1986" s="1">
        <v>0</v>
      </c>
      <c r="K1986" s="1">
        <v>0</v>
      </c>
      <c r="L1986" s="1">
        <v>3.4792600000000001E-3</v>
      </c>
      <c r="M1986" s="1">
        <v>0</v>
      </c>
      <c r="N1986" s="1" t="s">
        <v>2</v>
      </c>
      <c r="O1986" s="1">
        <v>4.3423600000000001E-4</v>
      </c>
      <c r="P1986" s="1">
        <v>3.9871299999999998E-4</v>
      </c>
      <c r="Q1986" s="1" t="s">
        <v>2</v>
      </c>
    </row>
    <row r="1987" spans="1:17" x14ac:dyDescent="0.3">
      <c r="A1987" s="1">
        <v>17</v>
      </c>
      <c r="B1987" s="24">
        <f t="shared" ref="B1987:B2050" si="62">TIME(HOUR(D1987),MINUTE(D1987),SECOND(D1987))</f>
        <v>0.82847222222222217</v>
      </c>
      <c r="C1987" s="23">
        <f t="shared" ref="C1987:C2050" si="63">DATE(YEAR(D1987),MONTH(D1987),DAY(D1987))</f>
        <v>44102</v>
      </c>
      <c r="D1987" s="23">
        <v>44102.82847</v>
      </c>
      <c r="E1987" s="1">
        <v>0</v>
      </c>
      <c r="F1987" s="1">
        <v>5.6882799999999996E-4</v>
      </c>
      <c r="G1987" s="1">
        <v>4.5362199999999999E-4</v>
      </c>
      <c r="H1987" s="1">
        <v>1.233484E-3</v>
      </c>
      <c r="I1987" s="1">
        <v>0</v>
      </c>
      <c r="J1987" s="1">
        <v>0</v>
      </c>
      <c r="K1987" s="1">
        <v>0</v>
      </c>
      <c r="L1987" s="1">
        <v>2.6090779999999999E-3</v>
      </c>
      <c r="M1987" s="1">
        <v>8.27073E-4</v>
      </c>
      <c r="N1987" s="1" t="s">
        <v>2</v>
      </c>
      <c r="O1987" s="1">
        <v>4.3423600000000001E-4</v>
      </c>
      <c r="P1987" s="1">
        <v>3.9871299999999998E-4</v>
      </c>
      <c r="Q1987" s="1" t="s">
        <v>2</v>
      </c>
    </row>
    <row r="1988" spans="1:17" x14ac:dyDescent="0.3">
      <c r="A1988" s="1">
        <v>17</v>
      </c>
      <c r="B1988" s="24">
        <f t="shared" si="62"/>
        <v>0.82916666666666661</v>
      </c>
      <c r="C1988" s="23">
        <f t="shared" si="63"/>
        <v>44102</v>
      </c>
      <c r="D1988" s="23">
        <v>44102.829169999997</v>
      </c>
      <c r="E1988" s="1">
        <v>0.102880471</v>
      </c>
      <c r="F1988" s="1">
        <v>5.6882799999999996E-4</v>
      </c>
      <c r="G1988" s="1">
        <v>4.5362199999999999E-4</v>
      </c>
      <c r="H1988" s="1">
        <v>6.1665500000000002E-4</v>
      </c>
      <c r="I1988" s="1">
        <v>8.6704999999999996E-4</v>
      </c>
      <c r="J1988" s="1">
        <v>0</v>
      </c>
      <c r="K1988" s="1">
        <v>0</v>
      </c>
      <c r="L1988" s="1">
        <v>2.6090779999999999E-3</v>
      </c>
      <c r="M1988" s="1">
        <v>0</v>
      </c>
      <c r="N1988" s="1" t="s">
        <v>2</v>
      </c>
      <c r="O1988" s="1">
        <v>0</v>
      </c>
      <c r="P1988" s="1">
        <v>3.9871299999999998E-4</v>
      </c>
      <c r="Q1988" s="1" t="s">
        <v>2</v>
      </c>
    </row>
    <row r="1989" spans="1:17" x14ac:dyDescent="0.3">
      <c r="A1989" s="1">
        <v>17</v>
      </c>
      <c r="B1989" s="24">
        <f t="shared" si="62"/>
        <v>0.82986111111111116</v>
      </c>
      <c r="C1989" s="23">
        <f t="shared" si="63"/>
        <v>44102</v>
      </c>
      <c r="D1989" s="23">
        <v>44102.829859999998</v>
      </c>
      <c r="E1989" s="1">
        <v>5.1440235000000001E-2</v>
      </c>
      <c r="F1989" s="1">
        <v>5.6882799999999996E-4</v>
      </c>
      <c r="G1989" s="1">
        <v>9.0737200000000004E-4</v>
      </c>
      <c r="H1989" s="1">
        <v>6.1665500000000002E-4</v>
      </c>
      <c r="I1989" s="1">
        <v>0</v>
      </c>
      <c r="J1989" s="1">
        <v>0</v>
      </c>
      <c r="K1989" s="1">
        <v>0</v>
      </c>
      <c r="L1989" s="1">
        <v>5.2203579999999996E-3</v>
      </c>
      <c r="M1989" s="1">
        <v>0</v>
      </c>
      <c r="N1989" s="1" t="s">
        <v>2</v>
      </c>
      <c r="O1989" s="1">
        <v>4.3423600000000001E-4</v>
      </c>
      <c r="P1989" s="1">
        <v>3.9871299999999998E-4</v>
      </c>
      <c r="Q1989" s="1" t="s">
        <v>2</v>
      </c>
    </row>
    <row r="1990" spans="1:17" x14ac:dyDescent="0.3">
      <c r="A1990" s="1">
        <v>17</v>
      </c>
      <c r="B1990" s="24">
        <f t="shared" si="62"/>
        <v>0.8305555555555556</v>
      </c>
      <c r="C1990" s="23">
        <f t="shared" si="63"/>
        <v>44102</v>
      </c>
      <c r="D1990" s="23">
        <v>44102.830560000002</v>
      </c>
      <c r="E1990" s="1">
        <v>0.154320706</v>
      </c>
      <c r="F1990" s="1">
        <v>1.42267E-3</v>
      </c>
      <c r="G1990" s="1">
        <v>4.5362199999999999E-4</v>
      </c>
      <c r="H1990" s="1">
        <v>1.233484E-3</v>
      </c>
      <c r="I1990" s="1">
        <v>0</v>
      </c>
      <c r="J1990" s="1">
        <v>0</v>
      </c>
      <c r="K1990" s="1">
        <v>5.5553799999999995E-4</v>
      </c>
      <c r="L1990" s="1">
        <v>2.2685041999999999E-2</v>
      </c>
      <c r="M1990" s="1">
        <v>0</v>
      </c>
      <c r="N1990" s="1" t="s">
        <v>2</v>
      </c>
      <c r="O1990" s="1">
        <v>4.3423600000000001E-4</v>
      </c>
      <c r="P1990" s="1">
        <v>3.9871299999999998E-4</v>
      </c>
      <c r="Q1990" s="1" t="s">
        <v>2</v>
      </c>
    </row>
    <row r="1991" spans="1:17" x14ac:dyDescent="0.3">
      <c r="A1991" s="1">
        <v>17</v>
      </c>
      <c r="B1991" s="24">
        <f t="shared" si="62"/>
        <v>0.83124999999999993</v>
      </c>
      <c r="C1991" s="23">
        <f t="shared" si="63"/>
        <v>44102</v>
      </c>
      <c r="D1991" s="23">
        <v>44102.831250000003</v>
      </c>
      <c r="E1991" s="1">
        <v>0</v>
      </c>
      <c r="F1991" s="1">
        <v>1.7074449999999999E-3</v>
      </c>
      <c r="G1991" s="1">
        <v>4.5362199999999999E-4</v>
      </c>
      <c r="H1991" s="1">
        <v>6.1665500000000002E-4</v>
      </c>
      <c r="I1991" s="1">
        <v>0</v>
      </c>
      <c r="J1991" s="1">
        <v>0</v>
      </c>
      <c r="K1991" s="1">
        <v>0</v>
      </c>
      <c r="L1991" s="1">
        <v>2.2685041999999999E-2</v>
      </c>
      <c r="M1991" s="1">
        <v>8.27073E-4</v>
      </c>
      <c r="N1991" s="1" t="s">
        <v>2</v>
      </c>
      <c r="O1991" s="1">
        <v>4.3423600000000001E-4</v>
      </c>
      <c r="P1991" s="1">
        <v>3.9871299999999998E-4</v>
      </c>
      <c r="Q1991" s="1" t="s">
        <v>2</v>
      </c>
    </row>
    <row r="1992" spans="1:17" x14ac:dyDescent="0.3">
      <c r="A1992" s="1">
        <v>17</v>
      </c>
      <c r="B1992" s="24">
        <f t="shared" si="62"/>
        <v>0.83194444444444438</v>
      </c>
      <c r="C1992" s="23">
        <f t="shared" si="63"/>
        <v>44102</v>
      </c>
      <c r="D1992" s="23">
        <v>44102.831939999996</v>
      </c>
      <c r="E1992" s="1">
        <v>0.154320706</v>
      </c>
      <c r="F1992" s="1">
        <v>2.8473399999999999E-3</v>
      </c>
      <c r="G1992" s="1">
        <v>4.5362199999999999E-4</v>
      </c>
      <c r="H1992" s="1">
        <v>6.1665500000000002E-4</v>
      </c>
      <c r="I1992" s="1">
        <v>8.6704999999999996E-4</v>
      </c>
      <c r="J1992" s="1">
        <v>7.6346900000000002E-4</v>
      </c>
      <c r="K1992" s="1">
        <v>0</v>
      </c>
      <c r="L1992" s="1">
        <v>2.0934187E-2</v>
      </c>
      <c r="M1992" s="1">
        <v>8.27073E-4</v>
      </c>
      <c r="N1992" s="1" t="s">
        <v>2</v>
      </c>
      <c r="O1992" s="1">
        <v>4.3423600000000001E-4</v>
      </c>
      <c r="P1992" s="1">
        <v>7.97539E-4</v>
      </c>
      <c r="Q1992" s="1" t="s">
        <v>2</v>
      </c>
    </row>
    <row r="1993" spans="1:17" x14ac:dyDescent="0.3">
      <c r="A1993" s="1">
        <v>17</v>
      </c>
      <c r="B1993" s="24">
        <f t="shared" si="62"/>
        <v>0.83263888888888893</v>
      </c>
      <c r="C1993" s="23">
        <f t="shared" si="63"/>
        <v>44102</v>
      </c>
      <c r="D1993" s="23">
        <v>44102.832640000001</v>
      </c>
      <c r="E1993" s="1">
        <v>0.154320706</v>
      </c>
      <c r="F1993" s="1">
        <v>3.1325139999999999E-3</v>
      </c>
      <c r="G1993" s="1">
        <v>4.5362199999999999E-4</v>
      </c>
      <c r="H1993" s="1">
        <v>1.233484E-3</v>
      </c>
      <c r="I1993" s="1">
        <v>0</v>
      </c>
      <c r="J1993" s="1">
        <v>0</v>
      </c>
      <c r="K1993" s="1">
        <v>0</v>
      </c>
      <c r="L1993" s="1">
        <v>2.7066435999999999E-2</v>
      </c>
      <c r="M1993" s="1">
        <v>0</v>
      </c>
      <c r="N1993" s="1" t="s">
        <v>2</v>
      </c>
      <c r="O1993" s="1">
        <v>4.3423600000000001E-4</v>
      </c>
      <c r="P1993" s="1">
        <v>1.196477E-3</v>
      </c>
      <c r="Q1993" s="1" t="s">
        <v>2</v>
      </c>
    </row>
    <row r="1994" spans="1:17" x14ac:dyDescent="0.3">
      <c r="A1994" s="1">
        <v>17</v>
      </c>
      <c r="B1994" s="24">
        <f t="shared" si="62"/>
        <v>0.83333333333333337</v>
      </c>
      <c r="C1994" s="23">
        <f t="shared" si="63"/>
        <v>44102</v>
      </c>
      <c r="D1994" s="23">
        <v>44102.833330000001</v>
      </c>
      <c r="E1994" s="1">
        <v>5.1440235000000001E-2</v>
      </c>
      <c r="F1994" s="1">
        <v>4.5595799999999997E-3</v>
      </c>
      <c r="G1994" s="1">
        <v>0</v>
      </c>
      <c r="H1994" s="1">
        <v>6.1665500000000002E-4</v>
      </c>
      <c r="I1994" s="1">
        <v>8.6704999999999996E-4</v>
      </c>
      <c r="J1994" s="1">
        <v>0</v>
      </c>
      <c r="K1994" s="1">
        <v>0</v>
      </c>
      <c r="L1994" s="1">
        <v>3.8486472000000001E-2</v>
      </c>
      <c r="M1994" s="1">
        <v>8.27073E-4</v>
      </c>
      <c r="N1994" s="1" t="s">
        <v>2</v>
      </c>
      <c r="O1994" s="1">
        <v>4.3423600000000001E-4</v>
      </c>
      <c r="P1994" s="1">
        <v>2.3939640000000002E-3</v>
      </c>
      <c r="Q1994" s="1" t="s">
        <v>2</v>
      </c>
    </row>
    <row r="1995" spans="1:17" x14ac:dyDescent="0.3">
      <c r="A1995" s="1">
        <v>17</v>
      </c>
      <c r="B1995" s="24">
        <f t="shared" si="62"/>
        <v>0.8340277777777777</v>
      </c>
      <c r="C1995" s="23">
        <f t="shared" si="63"/>
        <v>44102</v>
      </c>
      <c r="D1995" s="23">
        <v>44102.834029999998</v>
      </c>
      <c r="E1995" s="1">
        <v>0.102880471</v>
      </c>
      <c r="F1995" s="1">
        <v>4.5595799999999997E-3</v>
      </c>
      <c r="G1995" s="1">
        <v>4.5362199999999999E-4</v>
      </c>
      <c r="H1995" s="1">
        <v>1.8504859999999999E-3</v>
      </c>
      <c r="I1995" s="1">
        <v>8.6704999999999996E-4</v>
      </c>
      <c r="J1995" s="1">
        <v>0</v>
      </c>
      <c r="K1995" s="1">
        <v>0</v>
      </c>
      <c r="L1995" s="1">
        <v>4.2889699000000003E-2</v>
      </c>
      <c r="M1995" s="1">
        <v>1.6543790000000001E-3</v>
      </c>
      <c r="N1995" s="1" t="s">
        <v>2</v>
      </c>
      <c r="O1995" s="1">
        <v>8.68595E-4</v>
      </c>
      <c r="P1995" s="1">
        <v>3.9921820000000004E-3</v>
      </c>
      <c r="Q1995" s="1" t="s">
        <v>2</v>
      </c>
    </row>
    <row r="1996" spans="1:17" x14ac:dyDescent="0.3">
      <c r="A1996" s="1">
        <v>17</v>
      </c>
      <c r="B1996" s="24">
        <f t="shared" si="62"/>
        <v>0.83472222222222225</v>
      </c>
      <c r="C1996" s="23">
        <f t="shared" si="63"/>
        <v>44102</v>
      </c>
      <c r="D1996" s="23">
        <v>44102.834719999999</v>
      </c>
      <c r="E1996" s="1">
        <v>0.102880471</v>
      </c>
      <c r="F1996" s="1">
        <v>5.7026689999999996E-3</v>
      </c>
      <c r="G1996" s="1">
        <v>4.5362199999999999E-4</v>
      </c>
      <c r="H1996" s="1">
        <v>3.08501E-3</v>
      </c>
      <c r="I1996" s="1">
        <v>8.6704999999999996E-4</v>
      </c>
      <c r="J1996" s="1">
        <v>0</v>
      </c>
      <c r="K1996" s="1">
        <v>5.5553799999999995E-4</v>
      </c>
      <c r="L1996" s="1">
        <v>4.6416635999999997E-2</v>
      </c>
      <c r="M1996" s="1">
        <v>1.6543790000000001E-3</v>
      </c>
      <c r="N1996" s="1" t="s">
        <v>2</v>
      </c>
      <c r="O1996" s="1">
        <v>4.3423600000000001E-4</v>
      </c>
      <c r="P1996" s="1">
        <v>5.1920220000000001E-3</v>
      </c>
      <c r="Q1996" s="1" t="s">
        <v>2</v>
      </c>
    </row>
    <row r="1997" spans="1:17" x14ac:dyDescent="0.3">
      <c r="A1997" s="1">
        <v>17</v>
      </c>
      <c r="B1997" s="24">
        <f t="shared" si="62"/>
        <v>0.8354166666666667</v>
      </c>
      <c r="C1997" s="23">
        <f t="shared" si="63"/>
        <v>44102</v>
      </c>
      <c r="D1997" s="23">
        <v>44102.835420000003</v>
      </c>
      <c r="E1997" s="1">
        <v>0.102880471</v>
      </c>
      <c r="F1997" s="1">
        <v>5.9886399999999999E-3</v>
      </c>
      <c r="G1997" s="1">
        <v>9.0737200000000004E-4</v>
      </c>
      <c r="H1997" s="1">
        <v>4.3202290000000001E-3</v>
      </c>
      <c r="I1997" s="1">
        <v>8.6704999999999996E-4</v>
      </c>
      <c r="J1997" s="1">
        <v>0</v>
      </c>
      <c r="K1997" s="1">
        <v>0</v>
      </c>
      <c r="L1997" s="1">
        <v>2.7943444000000001E-2</v>
      </c>
      <c r="M1997" s="1">
        <v>8.27073E-4</v>
      </c>
      <c r="N1997" s="1" t="s">
        <v>2</v>
      </c>
      <c r="O1997" s="1">
        <v>4.3423600000000001E-4</v>
      </c>
      <c r="P1997" s="1">
        <v>5.9924749999999997E-3</v>
      </c>
      <c r="Q1997" s="1" t="s">
        <v>2</v>
      </c>
    </row>
    <row r="1998" spans="1:17" x14ac:dyDescent="0.3">
      <c r="A1998" s="1">
        <v>17</v>
      </c>
      <c r="B1998" s="24">
        <f t="shared" si="62"/>
        <v>0.83611111111111114</v>
      </c>
      <c r="C1998" s="23">
        <f t="shared" si="63"/>
        <v>44102</v>
      </c>
      <c r="D1998" s="23">
        <v>44102.836109999997</v>
      </c>
      <c r="E1998" s="1">
        <v>0.102880471</v>
      </c>
      <c r="F1998" s="1">
        <v>5.1309650000000004E-3</v>
      </c>
      <c r="G1998" s="1">
        <v>1.815255E-3</v>
      </c>
      <c r="H1998" s="1">
        <v>4.3202290000000001E-3</v>
      </c>
      <c r="I1998" s="1">
        <v>8.6704999999999996E-4</v>
      </c>
      <c r="J1998" s="1">
        <v>0</v>
      </c>
      <c r="K1998" s="1">
        <v>0</v>
      </c>
      <c r="L1998" s="1">
        <v>2.9698189E-2</v>
      </c>
      <c r="M1998" s="1">
        <v>1.6543790000000001E-3</v>
      </c>
      <c r="N1998" s="1" t="s">
        <v>2</v>
      </c>
      <c r="O1998" s="1">
        <v>8.68595E-4</v>
      </c>
      <c r="P1998" s="1">
        <v>5.5921920000000002E-3</v>
      </c>
      <c r="Q1998" s="1" t="s">
        <v>2</v>
      </c>
    </row>
    <row r="1999" spans="1:17" x14ac:dyDescent="0.3">
      <c r="A1999" s="1">
        <v>17</v>
      </c>
      <c r="B1999" s="24">
        <f t="shared" si="62"/>
        <v>0.83680555555555547</v>
      </c>
      <c r="C1999" s="23">
        <f t="shared" si="63"/>
        <v>44102</v>
      </c>
      <c r="D1999" s="23">
        <v>44102.836810000001</v>
      </c>
      <c r="E1999" s="1">
        <v>0.102880471</v>
      </c>
      <c r="F1999" s="1">
        <v>4.5595799999999997E-3</v>
      </c>
      <c r="G1999" s="1">
        <v>2.7236489999999999E-3</v>
      </c>
      <c r="H1999" s="1">
        <v>4.9380980000000001E-3</v>
      </c>
      <c r="I1999" s="1">
        <v>8.6704999999999996E-4</v>
      </c>
      <c r="J1999" s="1">
        <v>0</v>
      </c>
      <c r="K1999" s="1">
        <v>0</v>
      </c>
      <c r="L1999" s="1">
        <v>3.8486472000000001E-2</v>
      </c>
      <c r="M1999" s="1">
        <v>1.6543790000000001E-3</v>
      </c>
      <c r="N1999" s="1" t="s">
        <v>2</v>
      </c>
      <c r="O1999" s="1">
        <v>8.68595E-4</v>
      </c>
      <c r="P1999" s="1">
        <v>5.5921920000000002E-3</v>
      </c>
      <c r="Q1999" s="1" t="s">
        <v>2</v>
      </c>
    </row>
    <row r="2000" spans="1:17" x14ac:dyDescent="0.3">
      <c r="A2000" s="1">
        <v>17</v>
      </c>
      <c r="B2000" s="24">
        <f t="shared" si="62"/>
        <v>0.83750000000000002</v>
      </c>
      <c r="C2000" s="23">
        <f t="shared" si="63"/>
        <v>44102</v>
      </c>
      <c r="D2000" s="23">
        <v>44102.837500000001</v>
      </c>
      <c r="E2000" s="1">
        <v>0.20577542300000001</v>
      </c>
      <c r="F2000" s="1">
        <v>4.845233E-3</v>
      </c>
      <c r="G2000" s="1">
        <v>3.1780369999999999E-3</v>
      </c>
      <c r="H2000" s="1">
        <v>4.9380980000000001E-3</v>
      </c>
      <c r="I2000" s="1">
        <v>8.6704999999999996E-4</v>
      </c>
      <c r="J2000" s="1">
        <v>0</v>
      </c>
      <c r="K2000" s="1">
        <v>0</v>
      </c>
      <c r="L2000" s="1">
        <v>4.3771071000000002E-2</v>
      </c>
      <c r="M2000" s="1">
        <v>1.6543790000000001E-3</v>
      </c>
      <c r="N2000" s="1" t="s">
        <v>2</v>
      </c>
      <c r="O2000" s="1">
        <v>8.68595E-4</v>
      </c>
      <c r="P2000" s="1">
        <v>5.5921920000000002E-3</v>
      </c>
      <c r="Q2000" s="1" t="s">
        <v>2</v>
      </c>
    </row>
    <row r="2001" spans="1:17" x14ac:dyDescent="0.3">
      <c r="A2001" s="1">
        <v>17</v>
      </c>
      <c r="B2001" s="24">
        <f t="shared" si="62"/>
        <v>0.83819444444444446</v>
      </c>
      <c r="C2001" s="23">
        <f t="shared" si="63"/>
        <v>44102</v>
      </c>
      <c r="D2001" s="23">
        <v>44102.838190000002</v>
      </c>
      <c r="E2001" s="1">
        <v>0.154320706</v>
      </c>
      <c r="F2001" s="1">
        <v>7.706142E-3</v>
      </c>
      <c r="G2001" s="1">
        <v>3.6325519999999998E-3</v>
      </c>
      <c r="H2001" s="1">
        <v>5.5561409999999997E-3</v>
      </c>
      <c r="I2001" s="1">
        <v>8.6704999999999996E-4</v>
      </c>
      <c r="J2001" s="1">
        <v>7.6346900000000002E-4</v>
      </c>
      <c r="K2001" s="1">
        <v>5.5553799999999995E-4</v>
      </c>
      <c r="L2001" s="1">
        <v>5.0830743999999997E-2</v>
      </c>
      <c r="M2001" s="1">
        <v>2.4819180000000001E-3</v>
      </c>
      <c r="N2001" s="1" t="s">
        <v>2</v>
      </c>
      <c r="O2001" s="1">
        <v>8.68595E-4</v>
      </c>
      <c r="P2001" s="1">
        <v>7.9955640000000001E-3</v>
      </c>
      <c r="Q2001" s="1" t="s">
        <v>2</v>
      </c>
    </row>
    <row r="2002" spans="1:17" x14ac:dyDescent="0.3">
      <c r="A2002" s="1">
        <v>17</v>
      </c>
      <c r="B2002" s="24">
        <f t="shared" si="62"/>
        <v>0.83888888888888891</v>
      </c>
      <c r="C2002" s="23">
        <f t="shared" si="63"/>
        <v>44102</v>
      </c>
      <c r="D2002" s="23">
        <v>44102.838889999999</v>
      </c>
      <c r="E2002" s="1">
        <v>0.102880471</v>
      </c>
      <c r="F2002" s="1">
        <v>1.0575005E-2</v>
      </c>
      <c r="G2002" s="1">
        <v>4.5419659999999997E-3</v>
      </c>
      <c r="H2002" s="1">
        <v>7.4113080000000001E-3</v>
      </c>
      <c r="I2002" s="1">
        <v>1.734345E-3</v>
      </c>
      <c r="J2002" s="1">
        <v>0</v>
      </c>
      <c r="K2002" s="1">
        <v>0</v>
      </c>
      <c r="L2002" s="1">
        <v>4.7298974000000001E-2</v>
      </c>
      <c r="M2002" s="1">
        <v>2.4819180000000001E-3</v>
      </c>
      <c r="N2002" s="1" t="s">
        <v>2</v>
      </c>
      <c r="O2002" s="1">
        <v>8.68595E-4</v>
      </c>
      <c r="P2002" s="1">
        <v>1.0001447E-2</v>
      </c>
      <c r="Q2002" s="1" t="s">
        <v>2</v>
      </c>
    </row>
    <row r="2003" spans="1:17" x14ac:dyDescent="0.3">
      <c r="A2003" s="1">
        <v>17</v>
      </c>
      <c r="B2003" s="24">
        <f t="shared" si="62"/>
        <v>0.83958333333333324</v>
      </c>
      <c r="C2003" s="23">
        <f t="shared" si="63"/>
        <v>44102</v>
      </c>
      <c r="D2003" s="23">
        <v>44102.83958</v>
      </c>
      <c r="E2003" s="1">
        <v>0.102880471</v>
      </c>
      <c r="F2003" s="1">
        <v>8.8527329999999998E-3</v>
      </c>
      <c r="G2003" s="1">
        <v>7.2732630000000003E-3</v>
      </c>
      <c r="H2003" s="1">
        <v>8.0300440000000001E-3</v>
      </c>
      <c r="I2003" s="1">
        <v>1.734345E-3</v>
      </c>
      <c r="J2003" s="1">
        <v>7.6346900000000002E-4</v>
      </c>
      <c r="K2003" s="1">
        <v>5.5553799999999995E-4</v>
      </c>
      <c r="L2003" s="1">
        <v>4.8181554000000001E-2</v>
      </c>
      <c r="M2003" s="1">
        <v>2.4819180000000001E-3</v>
      </c>
      <c r="N2003" s="1" t="s">
        <v>2</v>
      </c>
      <c r="O2003" s="1">
        <v>1.3030749999999999E-3</v>
      </c>
      <c r="P2003" s="1">
        <v>1.4424203E-2</v>
      </c>
      <c r="Q2003" s="1" t="s">
        <v>2</v>
      </c>
    </row>
    <row r="2004" spans="1:17" x14ac:dyDescent="0.3">
      <c r="A2004" s="1">
        <v>17</v>
      </c>
      <c r="B2004" s="24">
        <f t="shared" si="62"/>
        <v>0.84027777777777779</v>
      </c>
      <c r="C2004" s="23">
        <f t="shared" si="63"/>
        <v>44102</v>
      </c>
      <c r="D2004" s="23">
        <v>44102.840279999997</v>
      </c>
      <c r="E2004" s="1">
        <v>0.20577542300000001</v>
      </c>
      <c r="F2004" s="1">
        <v>8.5659659999999995E-3</v>
      </c>
      <c r="G2004" s="1">
        <v>7.7289250000000002E-3</v>
      </c>
      <c r="H2004" s="1">
        <v>8.6489519999999997E-3</v>
      </c>
      <c r="I2004" s="1">
        <v>8.6704999999999996E-4</v>
      </c>
      <c r="J2004" s="1">
        <v>7.6346900000000002E-4</v>
      </c>
      <c r="K2004" s="1">
        <v>5.5553799999999995E-4</v>
      </c>
      <c r="L2004" s="1">
        <v>4.5534538999999999E-2</v>
      </c>
      <c r="M2004" s="1">
        <v>3.3096900000000001E-3</v>
      </c>
      <c r="N2004" s="1" t="s">
        <v>2</v>
      </c>
      <c r="O2004" s="1">
        <v>1.3030749999999999E-3</v>
      </c>
      <c r="P2004" s="1">
        <v>1.8052840000000001E-2</v>
      </c>
      <c r="Q2004" s="1" t="s">
        <v>2</v>
      </c>
    </row>
    <row r="2005" spans="1:17" x14ac:dyDescent="0.3">
      <c r="A2005" s="1">
        <v>17</v>
      </c>
      <c r="B2005" s="24">
        <f t="shared" si="62"/>
        <v>0.84097222222222223</v>
      </c>
      <c r="C2005" s="23">
        <f t="shared" si="63"/>
        <v>44102</v>
      </c>
      <c r="D2005" s="23">
        <v>44102.840969999997</v>
      </c>
      <c r="E2005" s="1">
        <v>0.25723014</v>
      </c>
      <c r="F2005" s="1">
        <v>9.1395799999999996E-3</v>
      </c>
      <c r="G2005" s="1">
        <v>7.7289250000000002E-3</v>
      </c>
      <c r="H2005" s="1">
        <v>9.2680339999999996E-3</v>
      </c>
      <c r="I2005" s="1">
        <v>1.734345E-3</v>
      </c>
      <c r="J2005" s="1">
        <v>7.6346900000000002E-4</v>
      </c>
      <c r="K2005" s="1">
        <v>1.111232E-3</v>
      </c>
      <c r="L2005" s="1">
        <v>4.8181554000000001E-2</v>
      </c>
      <c r="M2005" s="1">
        <v>4.1376939999999999E-3</v>
      </c>
      <c r="N2005" s="1" t="s">
        <v>2</v>
      </c>
      <c r="O2005" s="1">
        <v>1.3030749999999999E-3</v>
      </c>
      <c r="P2005" s="1">
        <v>1.7649214E-2</v>
      </c>
      <c r="Q2005" s="1" t="s">
        <v>2</v>
      </c>
    </row>
    <row r="2006" spans="1:17" x14ac:dyDescent="0.3">
      <c r="A2006" s="1">
        <v>17</v>
      </c>
      <c r="B2006" s="24">
        <f t="shared" si="62"/>
        <v>0.84166666666666667</v>
      </c>
      <c r="C2006" s="23">
        <f t="shared" si="63"/>
        <v>44102</v>
      </c>
      <c r="D2006" s="23">
        <v>44102.841670000002</v>
      </c>
      <c r="E2006" s="1">
        <v>0.41162324700000003</v>
      </c>
      <c r="F2006" s="1">
        <v>9.7135120000000005E-3</v>
      </c>
      <c r="G2006" s="1">
        <v>8.6406299999999998E-3</v>
      </c>
      <c r="H2006" s="1">
        <v>1.0506715999999999E-2</v>
      </c>
      <c r="I2006" s="1">
        <v>3.4696649999999998E-3</v>
      </c>
      <c r="J2006" s="1">
        <v>2.2910529999999999E-3</v>
      </c>
      <c r="K2006" s="1">
        <v>1.111232E-3</v>
      </c>
      <c r="L2006" s="1">
        <v>5.2598077E-2</v>
      </c>
      <c r="M2006" s="1">
        <v>4.1376939999999999E-3</v>
      </c>
      <c r="N2006" s="1" t="s">
        <v>2</v>
      </c>
      <c r="O2006" s="1">
        <v>1.7376780000000001E-3</v>
      </c>
      <c r="P2006" s="1">
        <v>2.1690470999999999E-2</v>
      </c>
      <c r="Q2006" s="1" t="s">
        <v>2</v>
      </c>
    </row>
    <row r="2007" spans="1:17" x14ac:dyDescent="0.3">
      <c r="A2007" s="1">
        <v>17</v>
      </c>
      <c r="B2007" s="24">
        <f t="shared" si="62"/>
        <v>0.84236111111111101</v>
      </c>
      <c r="C2007" s="23">
        <f t="shared" si="63"/>
        <v>44102</v>
      </c>
      <c r="D2007" s="23">
        <v>44102.842360000002</v>
      </c>
      <c r="E2007" s="1">
        <v>0.360154052</v>
      </c>
      <c r="F2007" s="1">
        <v>1.7203474999999999E-2</v>
      </c>
      <c r="G2007" s="1">
        <v>1.0009142E-2</v>
      </c>
      <c r="H2007" s="1">
        <v>1.5468358E-2</v>
      </c>
      <c r="I2007" s="1">
        <v>3.4696649999999998E-3</v>
      </c>
      <c r="J2007" s="1">
        <v>5.3487980000000001E-3</v>
      </c>
      <c r="K2007" s="1">
        <v>1.6670820000000001E-3</v>
      </c>
      <c r="L2007" s="1">
        <v>5.7014598999999999E-2</v>
      </c>
      <c r="M2007" s="1">
        <v>8.2812029999999991E-3</v>
      </c>
      <c r="N2007" s="1" t="s">
        <v>2</v>
      </c>
      <c r="O2007" s="1">
        <v>2.6072500000000002E-3</v>
      </c>
      <c r="P2007" s="1">
        <v>2.4120545E-2</v>
      </c>
      <c r="Q2007" s="1" t="s">
        <v>2</v>
      </c>
    </row>
    <row r="2008" spans="1:17" x14ac:dyDescent="0.3">
      <c r="A2008" s="1">
        <v>17</v>
      </c>
      <c r="B2008" s="24">
        <f t="shared" si="62"/>
        <v>0.84305555555555556</v>
      </c>
      <c r="C2008" s="23">
        <f t="shared" si="63"/>
        <v>44102</v>
      </c>
      <c r="D2008" s="23">
        <v>44102.843059999999</v>
      </c>
      <c r="E2008" s="1">
        <v>0.25723014</v>
      </c>
      <c r="F2008" s="1">
        <v>1.7203474999999999E-2</v>
      </c>
      <c r="G2008" s="1">
        <v>1.5494613000000001E-2</v>
      </c>
      <c r="H2008" s="1">
        <v>2.1063406999999999E-2</v>
      </c>
      <c r="I2008" s="1">
        <v>4.3376910000000003E-3</v>
      </c>
      <c r="J2008" s="1">
        <v>6.1137700000000001E-3</v>
      </c>
      <c r="K2008" s="1">
        <v>2.2230890000000001E-3</v>
      </c>
      <c r="L2008" s="1">
        <v>6.0549989999999998E-2</v>
      </c>
      <c r="M2008" s="1">
        <v>9.1106020000000006E-3</v>
      </c>
      <c r="N2008" s="1" t="s">
        <v>2</v>
      </c>
      <c r="O2008" s="1">
        <v>2.6072500000000002E-3</v>
      </c>
      <c r="P2008" s="1">
        <v>2.655062E-2</v>
      </c>
      <c r="Q2008" s="1" t="s">
        <v>2</v>
      </c>
    </row>
    <row r="2009" spans="1:17" x14ac:dyDescent="0.3">
      <c r="A2009" s="1">
        <v>17</v>
      </c>
      <c r="B2009" s="24">
        <f t="shared" si="62"/>
        <v>0.84375</v>
      </c>
      <c r="C2009" s="23">
        <f t="shared" si="63"/>
        <v>44102</v>
      </c>
      <c r="D2009" s="23">
        <v>44102.84375</v>
      </c>
      <c r="E2009" s="1">
        <v>0.154320706</v>
      </c>
      <c r="F2009" s="1">
        <v>1.6914411000000001E-2</v>
      </c>
      <c r="G2009" s="1">
        <v>1.8244192999999999E-2</v>
      </c>
      <c r="H2009" s="1">
        <v>2.0441045000000001E-2</v>
      </c>
      <c r="I2009" s="1">
        <v>4.3376910000000003E-3</v>
      </c>
      <c r="J2009" s="1">
        <v>6.1137700000000001E-3</v>
      </c>
      <c r="K2009" s="1">
        <v>2.7792519999999999E-3</v>
      </c>
      <c r="L2009" s="1">
        <v>5.7899352000000001E-2</v>
      </c>
      <c r="M2009" s="1">
        <v>9.1106020000000006E-3</v>
      </c>
      <c r="N2009" s="1" t="s">
        <v>2</v>
      </c>
      <c r="O2009" s="1">
        <v>3.0422190000000001E-3</v>
      </c>
      <c r="P2009" s="1">
        <v>2.8980694000000001E-2</v>
      </c>
      <c r="Q2009" s="1" t="s">
        <v>2</v>
      </c>
    </row>
    <row r="2010" spans="1:17" x14ac:dyDescent="0.3">
      <c r="A2010" s="1">
        <v>17</v>
      </c>
      <c r="B2010" s="24">
        <f t="shared" si="62"/>
        <v>0.84444444444444444</v>
      </c>
      <c r="C2010" s="23">
        <f t="shared" si="63"/>
        <v>44102</v>
      </c>
      <c r="D2010" s="23">
        <v>44102.844440000001</v>
      </c>
      <c r="E2010" s="1">
        <v>0.154320706</v>
      </c>
      <c r="F2010" s="1">
        <v>1.6625425999999999E-2</v>
      </c>
      <c r="G2010" s="1">
        <v>1.6410633000000001E-2</v>
      </c>
      <c r="H2010" s="1">
        <v>1.7953322000000001E-2</v>
      </c>
      <c r="I2010" s="1">
        <v>4.3376910000000003E-3</v>
      </c>
      <c r="J2010" s="1">
        <v>5.3487980000000001E-3</v>
      </c>
      <c r="K2010" s="1">
        <v>2.7792519999999999E-3</v>
      </c>
      <c r="L2010" s="1">
        <v>5.5248713999999997E-2</v>
      </c>
      <c r="M2010" s="1">
        <v>8.2812029999999991E-3</v>
      </c>
      <c r="N2010" s="1" t="s">
        <v>2</v>
      </c>
      <c r="O2010" s="1">
        <v>2.6072500000000002E-3</v>
      </c>
      <c r="P2010" s="1">
        <v>2.7764161999999998E-2</v>
      </c>
      <c r="Q2010" s="1" t="s">
        <v>2</v>
      </c>
    </row>
    <row r="2011" spans="1:17" x14ac:dyDescent="0.3">
      <c r="A2011" s="1">
        <v>17</v>
      </c>
      <c r="B2011" s="24">
        <f t="shared" si="62"/>
        <v>0.84513888888888899</v>
      </c>
      <c r="C2011" s="23">
        <f t="shared" si="63"/>
        <v>44102</v>
      </c>
      <c r="D2011" s="23">
        <v>44102.845139999998</v>
      </c>
      <c r="E2011" s="1">
        <v>0.154320706</v>
      </c>
      <c r="F2011" s="1">
        <v>1.5181685E-2</v>
      </c>
      <c r="G2011" s="1">
        <v>1.3664093E-2</v>
      </c>
      <c r="H2011" s="1">
        <v>1.6710494999999999E-2</v>
      </c>
      <c r="I2011" s="1">
        <v>3.4696649999999998E-3</v>
      </c>
      <c r="J2011" s="1">
        <v>5.3487980000000001E-3</v>
      </c>
      <c r="K2011" s="1">
        <v>2.2230890000000001E-3</v>
      </c>
      <c r="L2011" s="1">
        <v>5.2598077E-2</v>
      </c>
      <c r="M2011" s="1">
        <v>6.6231019999999996E-3</v>
      </c>
      <c r="N2011" s="1" t="s">
        <v>2</v>
      </c>
      <c r="O2011" s="1">
        <v>2.6072500000000002E-3</v>
      </c>
      <c r="P2011" s="1">
        <v>2.4120545E-2</v>
      </c>
      <c r="Q2011" s="1" t="s">
        <v>2</v>
      </c>
    </row>
    <row r="2012" spans="1:17" x14ac:dyDescent="0.3">
      <c r="A2012" s="1">
        <v>17</v>
      </c>
      <c r="B2012" s="24">
        <f t="shared" si="62"/>
        <v>0.84583333333333333</v>
      </c>
      <c r="C2012" s="23">
        <f t="shared" si="63"/>
        <v>44102</v>
      </c>
      <c r="D2012" s="23">
        <v>44102.845829999998</v>
      </c>
      <c r="E2012" s="1">
        <v>0.154320706</v>
      </c>
      <c r="F2012" s="1">
        <v>1.4028115000000001E-2</v>
      </c>
      <c r="G2012" s="1">
        <v>1.2292534000000001E-2</v>
      </c>
      <c r="H2012" s="1">
        <v>1.4847548E-2</v>
      </c>
      <c r="I2012" s="1">
        <v>4.3376910000000003E-3</v>
      </c>
      <c r="J2012" s="1">
        <v>4.5840389999999998E-3</v>
      </c>
      <c r="K2012" s="1">
        <v>2.7792519999999999E-3</v>
      </c>
      <c r="L2012" s="1">
        <v>4.9947439000000003E-2</v>
      </c>
      <c r="M2012" s="1">
        <v>6.6231019999999996E-3</v>
      </c>
      <c r="N2012" s="1" t="s">
        <v>2</v>
      </c>
      <c r="O2012" s="1">
        <v>2.1724029999999998E-3</v>
      </c>
      <c r="P2012" s="1">
        <v>2.0476929000000001E-2</v>
      </c>
      <c r="Q2012" s="1" t="s">
        <v>2</v>
      </c>
    </row>
    <row r="2013" spans="1:17" x14ac:dyDescent="0.3">
      <c r="A2013" s="1">
        <v>17</v>
      </c>
      <c r="B2013" s="24">
        <f t="shared" si="62"/>
        <v>0.84652777777777777</v>
      </c>
      <c r="C2013" s="23">
        <f t="shared" si="63"/>
        <v>44102</v>
      </c>
      <c r="D2013" s="23">
        <v>44102.846530000003</v>
      </c>
      <c r="E2013" s="1">
        <v>0</v>
      </c>
      <c r="F2013" s="1">
        <v>1.1724774E-2</v>
      </c>
      <c r="G2013" s="1">
        <v>1.1378796E-2</v>
      </c>
      <c r="H2013" s="1">
        <v>1.4226911E-2</v>
      </c>
      <c r="I2013" s="1">
        <v>3.4696649999999998E-3</v>
      </c>
      <c r="J2013" s="1">
        <v>3.8194959999999999E-3</v>
      </c>
      <c r="K2013" s="1">
        <v>2.2230890000000001E-3</v>
      </c>
      <c r="L2013" s="1">
        <v>4.7298974000000001E-2</v>
      </c>
      <c r="M2013" s="1">
        <v>4.1376939999999999E-3</v>
      </c>
      <c r="N2013" s="1" t="s">
        <v>2</v>
      </c>
      <c r="O2013" s="1">
        <v>2.1724029999999998E-3</v>
      </c>
      <c r="P2013" s="1">
        <v>1.3619063000000001E-2</v>
      </c>
      <c r="Q2013" s="1" t="s">
        <v>2</v>
      </c>
    </row>
    <row r="2014" spans="1:17" x14ac:dyDescent="0.3">
      <c r="A2014" s="1">
        <v>17</v>
      </c>
      <c r="B2014" s="24">
        <f t="shared" si="62"/>
        <v>0.84722222222222221</v>
      </c>
      <c r="C2014" s="23">
        <f t="shared" si="63"/>
        <v>44102</v>
      </c>
      <c r="D2014" s="23">
        <v>44102.847220000003</v>
      </c>
      <c r="E2014" s="1">
        <v>0.102880471</v>
      </c>
      <c r="F2014" s="1">
        <v>7.706142E-3</v>
      </c>
      <c r="G2014" s="1">
        <v>1.0465566000000001E-2</v>
      </c>
      <c r="H2014" s="1">
        <v>1.1746088999999999E-2</v>
      </c>
      <c r="I2014" s="1">
        <v>2.6018830000000001E-3</v>
      </c>
      <c r="J2014" s="1">
        <v>3.8194959999999999E-3</v>
      </c>
      <c r="K2014" s="1">
        <v>2.2230890000000001E-3</v>
      </c>
      <c r="L2014" s="1">
        <v>3.2332127000000002E-2</v>
      </c>
      <c r="M2014" s="1">
        <v>4.1376939999999999E-3</v>
      </c>
      <c r="N2014" s="1" t="s">
        <v>2</v>
      </c>
      <c r="O2014" s="1">
        <v>1.7376780000000001E-3</v>
      </c>
      <c r="P2014" s="1">
        <v>1.1608161000000001E-2</v>
      </c>
      <c r="Q2014" s="1" t="s">
        <v>2</v>
      </c>
    </row>
    <row r="2015" spans="1:17" x14ac:dyDescent="0.3">
      <c r="A2015" s="1">
        <v>17</v>
      </c>
      <c r="B2015" s="24">
        <f t="shared" si="62"/>
        <v>0.84791666666666676</v>
      </c>
      <c r="C2015" s="23">
        <f t="shared" si="63"/>
        <v>44102</v>
      </c>
      <c r="D2015" s="23">
        <v>44102.84792</v>
      </c>
      <c r="E2015" s="1">
        <v>5.1440235000000001E-2</v>
      </c>
      <c r="F2015" s="1">
        <v>5.9886399999999999E-3</v>
      </c>
      <c r="G2015" s="1">
        <v>8.6406299999999998E-3</v>
      </c>
      <c r="H2015" s="1">
        <v>9.2680339999999996E-3</v>
      </c>
      <c r="I2015" s="1">
        <v>2.6018830000000001E-3</v>
      </c>
      <c r="J2015" s="1">
        <v>2.2910529999999999E-3</v>
      </c>
      <c r="K2015" s="1">
        <v>1.6670820000000001E-3</v>
      </c>
      <c r="L2015" s="1">
        <v>2.6189671000000001E-2</v>
      </c>
      <c r="M2015" s="1">
        <v>3.3096900000000001E-3</v>
      </c>
      <c r="N2015" s="1" t="s">
        <v>2</v>
      </c>
      <c r="O2015" s="1">
        <v>1.7376780000000001E-3</v>
      </c>
      <c r="P2015" s="1">
        <v>9.6000470000000004E-3</v>
      </c>
      <c r="Q2015" s="1" t="s">
        <v>2</v>
      </c>
    </row>
    <row r="2016" spans="1:17" x14ac:dyDescent="0.3">
      <c r="A2016" s="1">
        <v>17</v>
      </c>
      <c r="B2016" s="24">
        <f t="shared" si="62"/>
        <v>0.84861111111111109</v>
      </c>
      <c r="C2016" s="23">
        <f t="shared" si="63"/>
        <v>44102</v>
      </c>
      <c r="D2016" s="23">
        <v>44102.848610000001</v>
      </c>
      <c r="E2016" s="1">
        <v>5.1440235000000001E-2</v>
      </c>
      <c r="F2016" s="1">
        <v>6.560822E-3</v>
      </c>
      <c r="G2016" s="1">
        <v>7.2732630000000003E-3</v>
      </c>
      <c r="H2016" s="1">
        <v>8.0300440000000001E-3</v>
      </c>
      <c r="I2016" s="1">
        <v>2.6018830000000001E-3</v>
      </c>
      <c r="J2016" s="1">
        <v>3.0551670000000001E-3</v>
      </c>
      <c r="K2016" s="1">
        <v>1.6670820000000001E-3</v>
      </c>
      <c r="L2016" s="1">
        <v>2.0934187E-2</v>
      </c>
      <c r="M2016" s="1">
        <v>3.3096900000000001E-3</v>
      </c>
      <c r="N2016" s="1" t="s">
        <v>2</v>
      </c>
      <c r="O2016" s="1">
        <v>1.3030749999999999E-3</v>
      </c>
      <c r="P2016" s="1">
        <v>7.9955640000000001E-3</v>
      </c>
      <c r="Q2016" s="1" t="s">
        <v>2</v>
      </c>
    </row>
    <row r="2017" spans="1:17" x14ac:dyDescent="0.3">
      <c r="A2017" s="1">
        <v>17</v>
      </c>
      <c r="B2017" s="24">
        <f t="shared" si="62"/>
        <v>0.84930555555555554</v>
      </c>
      <c r="C2017" s="23">
        <f t="shared" si="63"/>
        <v>44102</v>
      </c>
      <c r="D2017" s="23">
        <v>44102.849309999998</v>
      </c>
      <c r="E2017" s="1">
        <v>5.1440235000000001E-2</v>
      </c>
      <c r="F2017" s="1">
        <v>6.2746920000000001E-3</v>
      </c>
      <c r="G2017" s="1">
        <v>6.3623209999999998E-3</v>
      </c>
      <c r="H2017" s="1">
        <v>7.4113080000000001E-3</v>
      </c>
      <c r="I2017" s="1">
        <v>2.6018830000000001E-3</v>
      </c>
      <c r="J2017" s="1">
        <v>1.527154E-3</v>
      </c>
      <c r="K2017" s="1">
        <v>1.6670820000000001E-3</v>
      </c>
      <c r="L2017" s="1">
        <v>1.8309729E-2</v>
      </c>
      <c r="M2017" s="1">
        <v>2.4819180000000001E-3</v>
      </c>
      <c r="N2017" s="1" t="s">
        <v>2</v>
      </c>
      <c r="O2017" s="1">
        <v>1.7376780000000001E-3</v>
      </c>
      <c r="P2017" s="1">
        <v>7.9955640000000001E-3</v>
      </c>
      <c r="Q2017" s="1" t="s">
        <v>2</v>
      </c>
    </row>
    <row r="2018" spans="1:17" x14ac:dyDescent="0.3">
      <c r="A2018" s="1">
        <v>17</v>
      </c>
      <c r="B2018" s="24">
        <f t="shared" si="62"/>
        <v>0.85</v>
      </c>
      <c r="C2018" s="23">
        <f t="shared" si="63"/>
        <v>44102</v>
      </c>
      <c r="D2018" s="23">
        <v>44102.85</v>
      </c>
      <c r="E2018" s="1">
        <v>5.1440235000000001E-2</v>
      </c>
      <c r="F2018" s="1">
        <v>5.1309650000000004E-3</v>
      </c>
      <c r="G2018" s="1">
        <v>5.4518889999999997E-3</v>
      </c>
      <c r="H2018" s="1">
        <v>6.7927459999999997E-3</v>
      </c>
      <c r="I2018" s="1">
        <v>1.734345E-3</v>
      </c>
      <c r="J2018" s="1">
        <v>2.2910529999999999E-3</v>
      </c>
      <c r="K2018" s="1">
        <v>1.6670820000000001E-3</v>
      </c>
      <c r="L2018" s="1">
        <v>1.6561309E-2</v>
      </c>
      <c r="M2018" s="1">
        <v>2.4819180000000001E-3</v>
      </c>
      <c r="N2018" s="1" t="s">
        <v>2</v>
      </c>
      <c r="O2018" s="1">
        <v>1.3030749999999999E-3</v>
      </c>
      <c r="P2018" s="1">
        <v>7.9955640000000001E-3</v>
      </c>
      <c r="Q2018" s="1" t="s">
        <v>2</v>
      </c>
    </row>
    <row r="2019" spans="1:17" x14ac:dyDescent="0.3">
      <c r="A2019" s="1">
        <v>17</v>
      </c>
      <c r="B2019" s="24">
        <f t="shared" si="62"/>
        <v>0.85069444444444453</v>
      </c>
      <c r="C2019" s="23">
        <f t="shared" si="63"/>
        <v>44102</v>
      </c>
      <c r="D2019" s="23">
        <v>44102.850689999999</v>
      </c>
      <c r="E2019" s="1">
        <v>0</v>
      </c>
      <c r="F2019" s="1">
        <v>3.9885140000000003E-3</v>
      </c>
      <c r="G2019" s="1">
        <v>4.5419659999999997E-3</v>
      </c>
      <c r="H2019" s="1">
        <v>6.1743570000000001E-3</v>
      </c>
      <c r="I2019" s="1">
        <v>1.734345E-3</v>
      </c>
      <c r="J2019" s="1">
        <v>1.527154E-3</v>
      </c>
      <c r="K2019" s="1">
        <v>1.111232E-3</v>
      </c>
      <c r="L2019" s="1">
        <v>1.5687464000000002E-2</v>
      </c>
      <c r="M2019" s="1">
        <v>1.6543790000000001E-3</v>
      </c>
      <c r="N2019" s="1" t="s">
        <v>2</v>
      </c>
      <c r="O2019" s="1">
        <v>8.68595E-4</v>
      </c>
      <c r="P2019" s="1">
        <v>6.7933749999999999E-3</v>
      </c>
      <c r="Q2019" s="1" t="s">
        <v>2</v>
      </c>
    </row>
    <row r="2020" spans="1:17" x14ac:dyDescent="0.3">
      <c r="A2020" s="1">
        <v>17</v>
      </c>
      <c r="B2020" s="24">
        <f t="shared" si="62"/>
        <v>0.85138888888888886</v>
      </c>
      <c r="C2020" s="23">
        <f t="shared" si="63"/>
        <v>44102</v>
      </c>
      <c r="D2020" s="23">
        <v>44102.851390000003</v>
      </c>
      <c r="E2020" s="1">
        <v>5.1440235000000001E-2</v>
      </c>
      <c r="F2020" s="1">
        <v>3.1325139999999999E-3</v>
      </c>
      <c r="G2020" s="1">
        <v>4.5419659999999997E-3</v>
      </c>
      <c r="H2020" s="1">
        <v>4.9380980000000001E-3</v>
      </c>
      <c r="I2020" s="1">
        <v>1.734345E-3</v>
      </c>
      <c r="J2020" s="1">
        <v>1.527154E-3</v>
      </c>
      <c r="K2020" s="1">
        <v>1.6670820000000001E-3</v>
      </c>
      <c r="L2020" s="1">
        <v>1.4813863E-2</v>
      </c>
      <c r="M2020" s="1">
        <v>1.6543790000000001E-3</v>
      </c>
      <c r="N2020" s="1" t="s">
        <v>2</v>
      </c>
      <c r="O2020" s="1">
        <v>1.3030749999999999E-3</v>
      </c>
      <c r="P2020" s="1">
        <v>5.1920220000000001E-3</v>
      </c>
      <c r="Q2020" s="1" t="s">
        <v>2</v>
      </c>
    </row>
    <row r="2021" spans="1:17" x14ac:dyDescent="0.3">
      <c r="A2021" s="1">
        <v>17</v>
      </c>
      <c r="B2021" s="24">
        <f t="shared" si="62"/>
        <v>0.8520833333333333</v>
      </c>
      <c r="C2021" s="23">
        <f t="shared" si="63"/>
        <v>44102</v>
      </c>
      <c r="D2021" s="23">
        <v>44102.852079999997</v>
      </c>
      <c r="E2021" s="1">
        <v>0.102880471</v>
      </c>
      <c r="F2021" s="1">
        <v>2.8473399999999999E-3</v>
      </c>
      <c r="G2021" s="1">
        <v>3.6325519999999998E-3</v>
      </c>
      <c r="H2021" s="1">
        <v>4.9380980000000001E-3</v>
      </c>
      <c r="I2021" s="1">
        <v>8.6704999999999996E-4</v>
      </c>
      <c r="J2021" s="1">
        <v>7.6346900000000002E-4</v>
      </c>
      <c r="K2021" s="1">
        <v>1.111232E-3</v>
      </c>
      <c r="L2021" s="1">
        <v>2.0059124000000001E-2</v>
      </c>
      <c r="M2021" s="1">
        <v>1.6543790000000001E-3</v>
      </c>
      <c r="N2021" s="1" t="s">
        <v>2</v>
      </c>
      <c r="O2021" s="1">
        <v>8.68595E-4</v>
      </c>
      <c r="P2021" s="1">
        <v>3.5924590000000001E-3</v>
      </c>
      <c r="Q2021" s="1" t="s">
        <v>2</v>
      </c>
    </row>
    <row r="2022" spans="1:17" x14ac:dyDescent="0.3">
      <c r="A2022" s="1">
        <v>17</v>
      </c>
      <c r="B2022" s="24">
        <f t="shared" si="62"/>
        <v>0.85277777777777775</v>
      </c>
      <c r="C2022" s="23">
        <f t="shared" si="63"/>
        <v>44102</v>
      </c>
      <c r="D2022" s="23">
        <v>44102.852780000001</v>
      </c>
      <c r="E2022" s="1">
        <v>5.1440235000000001E-2</v>
      </c>
      <c r="F2022" s="1">
        <v>3.4177679999999998E-3</v>
      </c>
      <c r="G2022" s="1">
        <v>3.6325519999999998E-3</v>
      </c>
      <c r="H2022" s="1">
        <v>4.9380980000000001E-3</v>
      </c>
      <c r="I2022" s="1">
        <v>1.734345E-3</v>
      </c>
      <c r="J2022" s="1">
        <v>1.527154E-3</v>
      </c>
      <c r="K2022" s="1">
        <v>5.5553799999999995E-4</v>
      </c>
      <c r="L2022" s="1">
        <v>2.4436869999999999E-2</v>
      </c>
      <c r="M2022" s="1">
        <v>1.6543790000000001E-3</v>
      </c>
      <c r="N2022" s="1" t="s">
        <v>2</v>
      </c>
      <c r="O2022" s="1">
        <v>1.3030749999999999E-3</v>
      </c>
      <c r="P2022" s="1">
        <v>3.5924590000000001E-3</v>
      </c>
      <c r="Q2022" s="1" t="s">
        <v>2</v>
      </c>
    </row>
    <row r="2023" spans="1:17" x14ac:dyDescent="0.3">
      <c r="A2023" s="1">
        <v>17</v>
      </c>
      <c r="B2023" s="24">
        <f t="shared" si="62"/>
        <v>0.8534722222222223</v>
      </c>
      <c r="C2023" s="23">
        <f t="shared" si="63"/>
        <v>44102</v>
      </c>
      <c r="D2023" s="23">
        <v>44102.853470000002</v>
      </c>
      <c r="E2023" s="1">
        <v>0.154320706</v>
      </c>
      <c r="F2023" s="1">
        <v>4.845233E-3</v>
      </c>
      <c r="G2023" s="1">
        <v>3.6325519999999998E-3</v>
      </c>
      <c r="H2023" s="1">
        <v>4.3202290000000001E-3</v>
      </c>
      <c r="I2023" s="1">
        <v>1.734345E-3</v>
      </c>
      <c r="J2023" s="1">
        <v>7.6346900000000002E-4</v>
      </c>
      <c r="K2023" s="1">
        <v>1.111232E-3</v>
      </c>
      <c r="L2023" s="1">
        <v>2.7943444000000001E-2</v>
      </c>
      <c r="M2023" s="1">
        <v>1.6543790000000001E-3</v>
      </c>
      <c r="N2023" s="1" t="s">
        <v>2</v>
      </c>
      <c r="O2023" s="1">
        <v>8.68595E-4</v>
      </c>
      <c r="P2023" s="1">
        <v>2.79335E-3</v>
      </c>
      <c r="Q2023" s="1" t="s">
        <v>2</v>
      </c>
    </row>
    <row r="2024" spans="1:17" x14ac:dyDescent="0.3">
      <c r="A2024" s="1">
        <v>17</v>
      </c>
      <c r="B2024" s="24">
        <f t="shared" si="62"/>
        <v>0.85416666666666663</v>
      </c>
      <c r="C2024" s="23">
        <f t="shared" si="63"/>
        <v>44102</v>
      </c>
      <c r="D2024" s="23">
        <v>44102.854169999999</v>
      </c>
      <c r="E2024" s="1">
        <v>0</v>
      </c>
      <c r="F2024" s="1">
        <v>5.7026689999999996E-3</v>
      </c>
      <c r="G2024" s="1">
        <v>3.1780369999999999E-3</v>
      </c>
      <c r="H2024" s="1">
        <v>5.5561409999999997E-3</v>
      </c>
      <c r="I2024" s="1">
        <v>1.734345E-3</v>
      </c>
      <c r="J2024" s="1">
        <v>7.6346900000000002E-4</v>
      </c>
      <c r="K2024" s="1">
        <v>1.111232E-3</v>
      </c>
      <c r="L2024" s="1">
        <v>3.6726875999999999E-2</v>
      </c>
      <c r="M2024" s="1">
        <v>1.6543790000000001E-3</v>
      </c>
      <c r="N2024" s="1" t="s">
        <v>2</v>
      </c>
      <c r="O2024" s="1">
        <v>8.68595E-4</v>
      </c>
      <c r="P2024" s="1">
        <v>3.5924590000000001E-3</v>
      </c>
      <c r="Q2024" s="1" t="s">
        <v>2</v>
      </c>
    </row>
    <row r="2025" spans="1:17" x14ac:dyDescent="0.3">
      <c r="A2025" s="1">
        <v>17</v>
      </c>
      <c r="B2025" s="24">
        <f t="shared" si="62"/>
        <v>0.85486111111111107</v>
      </c>
      <c r="C2025" s="23">
        <f t="shared" si="63"/>
        <v>44102</v>
      </c>
      <c r="D2025" s="23">
        <v>44102.854859999999</v>
      </c>
      <c r="E2025" s="1">
        <v>0.154320706</v>
      </c>
      <c r="F2025" s="1">
        <v>5.4167770000000002E-3</v>
      </c>
      <c r="G2025" s="1">
        <v>3.1780369999999999E-3</v>
      </c>
      <c r="H2025" s="1">
        <v>6.7927459999999997E-3</v>
      </c>
      <c r="I2025" s="1">
        <v>1.734345E-3</v>
      </c>
      <c r="J2025" s="1">
        <v>7.6346900000000002E-4</v>
      </c>
      <c r="K2025" s="1">
        <v>5.5553799999999995E-4</v>
      </c>
      <c r="L2025" s="1">
        <v>2.9698189E-2</v>
      </c>
      <c r="M2025" s="1">
        <v>1.6543790000000001E-3</v>
      </c>
      <c r="N2025" s="1" t="s">
        <v>2</v>
      </c>
      <c r="O2025" s="1">
        <v>1.3030749999999999E-3</v>
      </c>
      <c r="P2025" s="1">
        <v>4.7919629999999998E-3</v>
      </c>
      <c r="Q2025" s="1" t="s">
        <v>2</v>
      </c>
    </row>
    <row r="2026" spans="1:17" x14ac:dyDescent="0.3">
      <c r="A2026" s="1">
        <v>17</v>
      </c>
      <c r="B2026" s="24">
        <f t="shared" si="62"/>
        <v>0.85555555555555562</v>
      </c>
      <c r="C2026" s="23">
        <f t="shared" si="63"/>
        <v>44102</v>
      </c>
      <c r="D2026" s="23">
        <v>44102.855560000004</v>
      </c>
      <c r="E2026" s="1">
        <v>0</v>
      </c>
      <c r="F2026" s="1">
        <v>5.4167770000000002E-3</v>
      </c>
      <c r="G2026" s="1">
        <v>3.6325519999999998E-3</v>
      </c>
      <c r="H2026" s="1">
        <v>6.1743570000000001E-3</v>
      </c>
      <c r="I2026" s="1">
        <v>2.6018830000000001E-3</v>
      </c>
      <c r="J2026" s="1">
        <v>7.6346900000000002E-4</v>
      </c>
      <c r="K2026" s="1">
        <v>1.111232E-3</v>
      </c>
      <c r="L2026" s="1">
        <v>2.3560834999999999E-2</v>
      </c>
      <c r="M2026" s="1">
        <v>1.6543790000000001E-3</v>
      </c>
      <c r="N2026" s="1" t="s">
        <v>2</v>
      </c>
      <c r="O2026" s="1">
        <v>8.68595E-4</v>
      </c>
      <c r="P2026" s="1">
        <v>6.3928689999999998E-3</v>
      </c>
      <c r="Q2026" s="1" t="s">
        <v>2</v>
      </c>
    </row>
    <row r="2027" spans="1:17" x14ac:dyDescent="0.3">
      <c r="A2027" s="1">
        <v>17</v>
      </c>
      <c r="B2027" s="24">
        <f t="shared" si="62"/>
        <v>0.85625000000000007</v>
      </c>
      <c r="C2027" s="23">
        <f t="shared" si="63"/>
        <v>44102</v>
      </c>
      <c r="D2027" s="23">
        <v>44102.856249999997</v>
      </c>
      <c r="E2027" s="1">
        <v>0.154320706</v>
      </c>
      <c r="F2027" s="1">
        <v>5.7026689999999996E-3</v>
      </c>
      <c r="G2027" s="1">
        <v>3.1780369999999999E-3</v>
      </c>
      <c r="H2027" s="1">
        <v>6.7927459999999997E-3</v>
      </c>
      <c r="I2027" s="1">
        <v>2.6018830000000001E-3</v>
      </c>
      <c r="J2027" s="1">
        <v>7.6346900000000002E-4</v>
      </c>
      <c r="K2027" s="1">
        <v>5.5553799999999995E-4</v>
      </c>
      <c r="L2027" s="1">
        <v>2.8820695E-2</v>
      </c>
      <c r="M2027" s="1">
        <v>1.6543790000000001E-3</v>
      </c>
      <c r="N2027" s="1" t="s">
        <v>2</v>
      </c>
      <c r="O2027" s="1">
        <v>8.68595E-4</v>
      </c>
      <c r="P2027" s="1">
        <v>6.3928689999999998E-3</v>
      </c>
      <c r="Q2027" s="1" t="s">
        <v>2</v>
      </c>
    </row>
    <row r="2028" spans="1:17" x14ac:dyDescent="0.3">
      <c r="A2028" s="1">
        <v>17</v>
      </c>
      <c r="B2028" s="24">
        <f t="shared" si="62"/>
        <v>0.8569444444444444</v>
      </c>
      <c r="C2028" s="23">
        <f t="shared" si="63"/>
        <v>44102</v>
      </c>
      <c r="D2028" s="23">
        <v>44102.856939999998</v>
      </c>
      <c r="E2028" s="1">
        <v>0</v>
      </c>
      <c r="F2028" s="1">
        <v>6.2746920000000001E-3</v>
      </c>
      <c r="G2028" s="1">
        <v>3.1780369999999999E-3</v>
      </c>
      <c r="H2028" s="1">
        <v>6.1743570000000001E-3</v>
      </c>
      <c r="I2028" s="1">
        <v>2.6018830000000001E-3</v>
      </c>
      <c r="J2028" s="1">
        <v>1.527154E-3</v>
      </c>
      <c r="K2028" s="1">
        <v>1.111232E-3</v>
      </c>
      <c r="L2028" s="1">
        <v>3.2332127000000002E-2</v>
      </c>
      <c r="M2028" s="1">
        <v>8.27073E-4</v>
      </c>
      <c r="N2028" s="1" t="s">
        <v>2</v>
      </c>
      <c r="O2028" s="1">
        <v>1.3030749999999999E-3</v>
      </c>
      <c r="P2028" s="1">
        <v>7.1939930000000001E-3</v>
      </c>
      <c r="Q2028" s="1" t="s">
        <v>2</v>
      </c>
    </row>
    <row r="2029" spans="1:17" x14ac:dyDescent="0.3">
      <c r="A2029" s="1">
        <v>17</v>
      </c>
      <c r="B2029" s="24">
        <f t="shared" si="62"/>
        <v>0.85763888888888884</v>
      </c>
      <c r="C2029" s="23">
        <f t="shared" si="63"/>
        <v>44102</v>
      </c>
      <c r="D2029" s="23">
        <v>44102.857640000002</v>
      </c>
      <c r="E2029" s="1">
        <v>0.154320706</v>
      </c>
      <c r="F2029" s="1">
        <v>5.9886399999999999E-3</v>
      </c>
      <c r="G2029" s="1">
        <v>3.6325519999999998E-3</v>
      </c>
      <c r="H2029" s="1">
        <v>6.7927459999999997E-3</v>
      </c>
      <c r="I2029" s="1">
        <v>3.4696649999999998E-3</v>
      </c>
      <c r="J2029" s="1">
        <v>7.6346900000000002E-4</v>
      </c>
      <c r="K2029" s="1">
        <v>5.5553799999999995E-4</v>
      </c>
      <c r="L2029" s="1">
        <v>3.0575926E-2</v>
      </c>
      <c r="M2029" s="1">
        <v>2.4819180000000001E-3</v>
      </c>
      <c r="N2029" s="1" t="s">
        <v>2</v>
      </c>
      <c r="O2029" s="1">
        <v>8.68595E-4</v>
      </c>
      <c r="P2029" s="1">
        <v>7.5947230000000003E-3</v>
      </c>
      <c r="Q2029" s="1" t="s">
        <v>2</v>
      </c>
    </row>
    <row r="2030" spans="1:17" x14ac:dyDescent="0.3">
      <c r="A2030" s="1">
        <v>17</v>
      </c>
      <c r="B2030" s="24">
        <f t="shared" si="62"/>
        <v>0.85833333333333339</v>
      </c>
      <c r="C2030" s="23">
        <f t="shared" si="63"/>
        <v>44102</v>
      </c>
      <c r="D2030" s="23">
        <v>44102.858330000003</v>
      </c>
      <c r="E2030" s="1">
        <v>0</v>
      </c>
      <c r="F2030" s="1">
        <v>6.2746920000000001E-3</v>
      </c>
      <c r="G2030" s="1">
        <v>3.6325519999999998E-3</v>
      </c>
      <c r="H2030" s="1">
        <v>6.7927459999999997E-3</v>
      </c>
      <c r="I2030" s="1">
        <v>2.6018830000000001E-3</v>
      </c>
      <c r="J2030" s="1">
        <v>7.6346900000000002E-4</v>
      </c>
      <c r="K2030" s="1">
        <v>1.111232E-3</v>
      </c>
      <c r="L2030" s="1">
        <v>2.6189671000000001E-2</v>
      </c>
      <c r="M2030" s="1">
        <v>1.6543790000000001E-3</v>
      </c>
      <c r="N2030" s="1" t="s">
        <v>2</v>
      </c>
      <c r="O2030" s="1">
        <v>8.68595E-4</v>
      </c>
      <c r="P2030" s="1">
        <v>7.1939930000000001E-3</v>
      </c>
      <c r="Q2030" s="1" t="s">
        <v>2</v>
      </c>
    </row>
    <row r="2031" spans="1:17" x14ac:dyDescent="0.3">
      <c r="A2031" s="1">
        <v>17</v>
      </c>
      <c r="B2031" s="24">
        <f t="shared" si="62"/>
        <v>0.85902777777777783</v>
      </c>
      <c r="C2031" s="23">
        <f t="shared" si="63"/>
        <v>44102</v>
      </c>
      <c r="D2031" s="23">
        <v>44102.85903</v>
      </c>
      <c r="E2031" s="1">
        <v>0</v>
      </c>
      <c r="F2031" s="1">
        <v>5.4167770000000002E-3</v>
      </c>
      <c r="G2031" s="1">
        <v>3.6325519999999998E-3</v>
      </c>
      <c r="H2031" s="1">
        <v>7.4113080000000001E-3</v>
      </c>
      <c r="I2031" s="1">
        <v>2.6018830000000001E-3</v>
      </c>
      <c r="J2031" s="1">
        <v>7.6346900000000002E-4</v>
      </c>
      <c r="K2031" s="1">
        <v>5.5553799999999995E-4</v>
      </c>
      <c r="L2031" s="1">
        <v>2.3560834999999999E-2</v>
      </c>
      <c r="M2031" s="1">
        <v>1.6543790000000001E-3</v>
      </c>
      <c r="N2031" s="1" t="s">
        <v>2</v>
      </c>
      <c r="O2031" s="1">
        <v>8.68595E-4</v>
      </c>
      <c r="P2031" s="1">
        <v>8.3965169999999992E-3</v>
      </c>
      <c r="Q2031" s="1" t="s">
        <v>2</v>
      </c>
    </row>
    <row r="2032" spans="1:17" x14ac:dyDescent="0.3">
      <c r="A2032" s="1">
        <v>17</v>
      </c>
      <c r="B2032" s="24">
        <f t="shared" si="62"/>
        <v>0.85972222222222217</v>
      </c>
      <c r="C2032" s="23">
        <f t="shared" si="63"/>
        <v>44102</v>
      </c>
      <c r="D2032" s="23">
        <v>44102.85972</v>
      </c>
      <c r="E2032" s="1">
        <v>0.154320706</v>
      </c>
      <c r="F2032" s="1">
        <v>4.845233E-3</v>
      </c>
      <c r="G2032" s="1">
        <v>4.5419659999999997E-3</v>
      </c>
      <c r="H2032" s="1">
        <v>6.7927459999999997E-3</v>
      </c>
      <c r="I2032" s="1">
        <v>2.6018830000000001E-3</v>
      </c>
      <c r="J2032" s="1">
        <v>1.527154E-3</v>
      </c>
      <c r="K2032" s="1">
        <v>5.5553799999999995E-4</v>
      </c>
      <c r="L2032" s="1">
        <v>1.9184304999999999E-2</v>
      </c>
      <c r="M2032" s="1">
        <v>2.4819180000000001E-3</v>
      </c>
      <c r="N2032" s="1" t="s">
        <v>2</v>
      </c>
      <c r="O2032" s="1">
        <v>8.68595E-4</v>
      </c>
      <c r="P2032" s="1">
        <v>9.6000470000000004E-3</v>
      </c>
      <c r="Q2032" s="1" t="s">
        <v>2</v>
      </c>
    </row>
    <row r="2033" spans="1:17" x14ac:dyDescent="0.3">
      <c r="A2033" s="1">
        <v>17</v>
      </c>
      <c r="B2033" s="24">
        <f t="shared" si="62"/>
        <v>0.86041666666666661</v>
      </c>
      <c r="C2033" s="23">
        <f t="shared" si="63"/>
        <v>44102</v>
      </c>
      <c r="D2033" s="23">
        <v>44102.860419999997</v>
      </c>
      <c r="E2033" s="1">
        <v>0</v>
      </c>
      <c r="F2033" s="1">
        <v>3.7031009999999999E-3</v>
      </c>
      <c r="G2033" s="1">
        <v>4.5419659999999997E-3</v>
      </c>
      <c r="H2033" s="1">
        <v>6.7927459999999997E-3</v>
      </c>
      <c r="I2033" s="1">
        <v>2.6018830000000001E-3</v>
      </c>
      <c r="J2033" s="1">
        <v>7.6346900000000002E-4</v>
      </c>
      <c r="K2033" s="1">
        <v>1.111232E-3</v>
      </c>
      <c r="L2033" s="1">
        <v>1.8309729E-2</v>
      </c>
      <c r="M2033" s="1">
        <v>1.6543790000000001E-3</v>
      </c>
      <c r="N2033" s="1" t="s">
        <v>2</v>
      </c>
      <c r="O2033" s="1">
        <v>8.68595E-4</v>
      </c>
      <c r="P2033" s="1">
        <v>8.797582E-3</v>
      </c>
      <c r="Q2033" s="1" t="s">
        <v>2</v>
      </c>
    </row>
    <row r="2034" spans="1:17" x14ac:dyDescent="0.3">
      <c r="A2034" s="1">
        <v>17</v>
      </c>
      <c r="B2034" s="24">
        <f t="shared" si="62"/>
        <v>0.86111111111111116</v>
      </c>
      <c r="C2034" s="23">
        <f t="shared" si="63"/>
        <v>44102</v>
      </c>
      <c r="D2034" s="23">
        <v>44102.861109999998</v>
      </c>
      <c r="E2034" s="1">
        <v>0</v>
      </c>
      <c r="F2034" s="1">
        <v>3.9885140000000003E-3</v>
      </c>
      <c r="G2034" s="1">
        <v>4.0871950000000001E-3</v>
      </c>
      <c r="H2034" s="1">
        <v>5.5561409999999997E-3</v>
      </c>
      <c r="I2034" s="1">
        <v>1.734345E-3</v>
      </c>
      <c r="J2034" s="1">
        <v>1.527154E-3</v>
      </c>
      <c r="K2034" s="1">
        <v>5.5553799999999995E-4</v>
      </c>
      <c r="L2034" s="1">
        <v>1.7435396999999998E-2</v>
      </c>
      <c r="M2034" s="1">
        <v>1.6543790000000001E-3</v>
      </c>
      <c r="N2034" s="1" t="s">
        <v>2</v>
      </c>
      <c r="O2034" s="1">
        <v>8.68595E-4</v>
      </c>
      <c r="P2034" s="1">
        <v>6.7933749999999999E-3</v>
      </c>
      <c r="Q2034" s="1" t="s">
        <v>2</v>
      </c>
    </row>
    <row r="2035" spans="1:17" x14ac:dyDescent="0.3">
      <c r="A2035" s="1">
        <v>17</v>
      </c>
      <c r="B2035" s="24">
        <f t="shared" si="62"/>
        <v>0.8618055555555556</v>
      </c>
      <c r="C2035" s="23">
        <f t="shared" si="63"/>
        <v>44102</v>
      </c>
      <c r="D2035" s="23">
        <v>44102.861810000002</v>
      </c>
      <c r="E2035" s="1">
        <v>0</v>
      </c>
      <c r="F2035" s="1">
        <v>3.4177679999999998E-3</v>
      </c>
      <c r="G2035" s="1">
        <v>3.6325519999999998E-3</v>
      </c>
      <c r="H2035" s="1">
        <v>4.9380980000000001E-3</v>
      </c>
      <c r="I2035" s="1">
        <v>1.734345E-3</v>
      </c>
      <c r="J2035" s="1">
        <v>7.6346900000000002E-4</v>
      </c>
      <c r="K2035" s="1">
        <v>1.111232E-3</v>
      </c>
      <c r="L2035" s="1">
        <v>1.5687464000000002E-2</v>
      </c>
      <c r="M2035" s="1">
        <v>1.6543790000000001E-3</v>
      </c>
      <c r="N2035" s="1" t="s">
        <v>2</v>
      </c>
      <c r="O2035" s="1">
        <v>8.68595E-4</v>
      </c>
      <c r="P2035" s="1">
        <v>5.9924749999999997E-3</v>
      </c>
      <c r="Q2035" s="1" t="s">
        <v>2</v>
      </c>
    </row>
    <row r="2036" spans="1:17" x14ac:dyDescent="0.3">
      <c r="A2036" s="1">
        <v>17</v>
      </c>
      <c r="B2036" s="24">
        <f t="shared" si="62"/>
        <v>0.86249999999999993</v>
      </c>
      <c r="C2036" s="23">
        <f t="shared" si="63"/>
        <v>44102</v>
      </c>
      <c r="D2036" s="23">
        <v>44102.862500000003</v>
      </c>
      <c r="E2036" s="1">
        <v>5.1440235000000001E-2</v>
      </c>
      <c r="F2036" s="1">
        <v>2.8473399999999999E-3</v>
      </c>
      <c r="G2036" s="1">
        <v>3.6325519999999998E-3</v>
      </c>
      <c r="H2036" s="1">
        <v>4.3202290000000001E-3</v>
      </c>
      <c r="I2036" s="1">
        <v>1.734345E-3</v>
      </c>
      <c r="J2036" s="1">
        <v>1.527154E-3</v>
      </c>
      <c r="K2036" s="1">
        <v>5.5553799999999995E-4</v>
      </c>
      <c r="L2036" s="1">
        <v>1.4813863E-2</v>
      </c>
      <c r="M2036" s="1">
        <v>1.6543790000000001E-3</v>
      </c>
      <c r="N2036" s="1" t="s">
        <v>2</v>
      </c>
      <c r="O2036" s="1">
        <v>8.68595E-4</v>
      </c>
      <c r="P2036" s="1">
        <v>5.1920220000000001E-3</v>
      </c>
      <c r="Q2036" s="1" t="s">
        <v>2</v>
      </c>
    </row>
    <row r="2037" spans="1:17" x14ac:dyDescent="0.3">
      <c r="A2037" s="1">
        <v>17</v>
      </c>
      <c r="B2037" s="24">
        <f t="shared" si="62"/>
        <v>0.86319444444444438</v>
      </c>
      <c r="C2037" s="23">
        <f t="shared" si="63"/>
        <v>44102</v>
      </c>
      <c r="D2037" s="23">
        <v>44102.863189999996</v>
      </c>
      <c r="E2037" s="1">
        <v>0</v>
      </c>
      <c r="F2037" s="1">
        <v>2.8473399999999999E-3</v>
      </c>
      <c r="G2037" s="1">
        <v>3.1780369999999999E-3</v>
      </c>
      <c r="H2037" s="1">
        <v>4.3202290000000001E-3</v>
      </c>
      <c r="I2037" s="1">
        <v>1.734345E-3</v>
      </c>
      <c r="J2037" s="1">
        <v>7.6346900000000002E-4</v>
      </c>
      <c r="K2037" s="1">
        <v>5.5553799999999995E-4</v>
      </c>
      <c r="L2037" s="1">
        <v>1.3067393E-2</v>
      </c>
      <c r="M2037" s="1">
        <v>1.6543790000000001E-3</v>
      </c>
      <c r="N2037" s="1" t="s">
        <v>2</v>
      </c>
      <c r="O2037" s="1">
        <v>8.68595E-4</v>
      </c>
      <c r="P2037" s="1">
        <v>3.9921820000000004E-3</v>
      </c>
      <c r="Q2037" s="1" t="s">
        <v>2</v>
      </c>
    </row>
    <row r="2038" spans="1:17" x14ac:dyDescent="0.3">
      <c r="A2038" s="1">
        <v>17</v>
      </c>
      <c r="B2038" s="24">
        <f t="shared" si="62"/>
        <v>0.86388888888888893</v>
      </c>
      <c r="C2038" s="23">
        <f t="shared" si="63"/>
        <v>44102</v>
      </c>
      <c r="D2038" s="23">
        <v>44102.863890000001</v>
      </c>
      <c r="E2038" s="1">
        <v>5.1440235000000001E-2</v>
      </c>
      <c r="F2038" s="1">
        <v>2.277233E-3</v>
      </c>
      <c r="G2038" s="1">
        <v>3.1780369999999999E-3</v>
      </c>
      <c r="H2038" s="1">
        <v>3.702533E-3</v>
      </c>
      <c r="I2038" s="1">
        <v>8.6704999999999996E-4</v>
      </c>
      <c r="J2038" s="1">
        <v>7.6346900000000002E-4</v>
      </c>
      <c r="K2038" s="1">
        <v>1.111232E-3</v>
      </c>
      <c r="L2038" s="1">
        <v>1.0449517E-2</v>
      </c>
      <c r="M2038" s="1">
        <v>8.27073E-4</v>
      </c>
      <c r="N2038" s="1" t="s">
        <v>2</v>
      </c>
      <c r="O2038" s="1">
        <v>8.68595E-4</v>
      </c>
      <c r="P2038" s="1">
        <v>3.1928490000000002E-3</v>
      </c>
      <c r="Q2038" s="1" t="s">
        <v>2</v>
      </c>
    </row>
    <row r="2039" spans="1:17" x14ac:dyDescent="0.3">
      <c r="A2039" s="1">
        <v>17</v>
      </c>
      <c r="B2039" s="24">
        <f t="shared" si="62"/>
        <v>0.86458333333333337</v>
      </c>
      <c r="C2039" s="23">
        <f t="shared" si="63"/>
        <v>44102</v>
      </c>
      <c r="D2039" s="23">
        <v>44102.864580000001</v>
      </c>
      <c r="E2039" s="1">
        <v>5.1440235000000001E-2</v>
      </c>
      <c r="F2039" s="1">
        <v>2.277233E-3</v>
      </c>
      <c r="G2039" s="1">
        <v>2.7236489999999999E-3</v>
      </c>
      <c r="H2039" s="1">
        <v>3.702533E-3</v>
      </c>
      <c r="I2039" s="1">
        <v>8.6704999999999996E-4</v>
      </c>
      <c r="J2039" s="1">
        <v>7.6346900000000002E-4</v>
      </c>
      <c r="K2039" s="1">
        <v>5.5553799999999995E-4</v>
      </c>
      <c r="L2039" s="1">
        <v>8.7054869999999996E-3</v>
      </c>
      <c r="M2039" s="1">
        <v>1.6543790000000001E-3</v>
      </c>
      <c r="N2039" s="1" t="s">
        <v>2</v>
      </c>
      <c r="O2039" s="1">
        <v>4.3423600000000001E-4</v>
      </c>
      <c r="P2039" s="1">
        <v>2.79335E-3</v>
      </c>
      <c r="Q2039" s="1" t="s">
        <v>2</v>
      </c>
    </row>
    <row r="2040" spans="1:17" x14ac:dyDescent="0.3">
      <c r="A2040" s="1">
        <v>17</v>
      </c>
      <c r="B2040" s="24">
        <f t="shared" si="62"/>
        <v>0.8652777777777777</v>
      </c>
      <c r="C2040" s="23">
        <f t="shared" si="63"/>
        <v>44102</v>
      </c>
      <c r="D2040" s="23">
        <v>44102.865279999998</v>
      </c>
      <c r="E2040" s="1">
        <v>0</v>
      </c>
      <c r="F2040" s="1">
        <v>1.7074449999999999E-3</v>
      </c>
      <c r="G2040" s="1">
        <v>2.7236489999999999E-3</v>
      </c>
      <c r="H2040" s="1">
        <v>3.08501E-3</v>
      </c>
      <c r="I2040" s="1">
        <v>8.6704999999999996E-4</v>
      </c>
      <c r="J2040" s="1">
        <v>7.6346900000000002E-4</v>
      </c>
      <c r="K2040" s="1">
        <v>5.5553799999999995E-4</v>
      </c>
      <c r="L2040" s="1">
        <v>7.8338379999999992E-3</v>
      </c>
      <c r="M2040" s="1">
        <v>8.27073E-4</v>
      </c>
      <c r="N2040" s="1" t="s">
        <v>2</v>
      </c>
      <c r="O2040" s="1">
        <v>8.68595E-4</v>
      </c>
      <c r="P2040" s="1">
        <v>2.3939640000000002E-3</v>
      </c>
      <c r="Q2040" s="1" t="s">
        <v>2</v>
      </c>
    </row>
    <row r="2041" spans="1:17" x14ac:dyDescent="0.3">
      <c r="A2041" s="1">
        <v>17</v>
      </c>
      <c r="B2041" s="24">
        <f t="shared" si="62"/>
        <v>0.86597222222222225</v>
      </c>
      <c r="C2041" s="23">
        <f t="shared" si="63"/>
        <v>44102</v>
      </c>
      <c r="D2041" s="23">
        <v>44102.865969999999</v>
      </c>
      <c r="E2041" s="1">
        <v>0</v>
      </c>
      <c r="F2041" s="1">
        <v>1.7074449999999999E-3</v>
      </c>
      <c r="G2041" s="1">
        <v>2.2693879999999998E-3</v>
      </c>
      <c r="H2041" s="1">
        <v>3.08501E-3</v>
      </c>
      <c r="I2041" s="1">
        <v>8.6704999999999996E-4</v>
      </c>
      <c r="J2041" s="1">
        <v>7.6346900000000002E-4</v>
      </c>
      <c r="K2041" s="1">
        <v>1.111232E-3</v>
      </c>
      <c r="L2041" s="1">
        <v>6.0912739999999998E-3</v>
      </c>
      <c r="M2041" s="1">
        <v>8.27073E-4</v>
      </c>
      <c r="N2041" s="1" t="s">
        <v>2</v>
      </c>
      <c r="O2041" s="1">
        <v>4.3423600000000001E-4</v>
      </c>
      <c r="P2041" s="1">
        <v>1.994689E-3</v>
      </c>
      <c r="Q2041" s="1" t="s">
        <v>2</v>
      </c>
    </row>
    <row r="2042" spans="1:17" x14ac:dyDescent="0.3">
      <c r="A2042" s="1">
        <v>17</v>
      </c>
      <c r="B2042" s="24">
        <f t="shared" si="62"/>
        <v>0.8666666666666667</v>
      </c>
      <c r="C2042" s="23">
        <f t="shared" si="63"/>
        <v>44102</v>
      </c>
      <c r="D2042" s="23">
        <v>44102.866670000003</v>
      </c>
      <c r="E2042" s="1">
        <v>0</v>
      </c>
      <c r="F2042" s="1">
        <v>1.42267E-3</v>
      </c>
      <c r="G2042" s="1">
        <v>2.2693879999999998E-3</v>
      </c>
      <c r="H2042" s="1">
        <v>3.08501E-3</v>
      </c>
      <c r="I2042" s="1">
        <v>8.6704999999999996E-4</v>
      </c>
      <c r="J2042" s="1">
        <v>7.6346900000000002E-4</v>
      </c>
      <c r="K2042" s="1">
        <v>5.5553799999999995E-4</v>
      </c>
      <c r="L2042" s="1">
        <v>6.0912739999999998E-3</v>
      </c>
      <c r="M2042" s="1">
        <v>8.27073E-4</v>
      </c>
      <c r="N2042" s="1" t="s">
        <v>2</v>
      </c>
      <c r="O2042" s="1">
        <v>8.68595E-4</v>
      </c>
      <c r="P2042" s="1">
        <v>1.994689E-3</v>
      </c>
      <c r="Q2042" s="1" t="s">
        <v>2</v>
      </c>
    </row>
    <row r="2043" spans="1:17" x14ac:dyDescent="0.3">
      <c r="A2043" s="1">
        <v>17</v>
      </c>
      <c r="B2043" s="24">
        <f t="shared" si="62"/>
        <v>0.86736111111111114</v>
      </c>
      <c r="C2043" s="23">
        <f t="shared" si="63"/>
        <v>44102</v>
      </c>
      <c r="D2043" s="23">
        <v>44102.867359999997</v>
      </c>
      <c r="E2043" s="1">
        <v>0</v>
      </c>
      <c r="F2043" s="1">
        <v>1.42267E-3</v>
      </c>
      <c r="G2043" s="1">
        <v>2.2693879999999998E-3</v>
      </c>
      <c r="H2043" s="1">
        <v>2.4676609999999999E-3</v>
      </c>
      <c r="I2043" s="1">
        <v>8.6704999999999996E-4</v>
      </c>
      <c r="J2043" s="1">
        <v>7.6346900000000002E-4</v>
      </c>
      <c r="K2043" s="1">
        <v>5.5553799999999995E-4</v>
      </c>
      <c r="L2043" s="1">
        <v>5.2203579999999996E-3</v>
      </c>
      <c r="M2043" s="1">
        <v>8.27073E-4</v>
      </c>
      <c r="N2043" s="1" t="s">
        <v>2</v>
      </c>
      <c r="O2043" s="1">
        <v>4.3423600000000001E-4</v>
      </c>
      <c r="P2043" s="1">
        <v>1.196477E-3</v>
      </c>
      <c r="Q2043" s="1" t="s">
        <v>2</v>
      </c>
    </row>
    <row r="2044" spans="1:17" x14ac:dyDescent="0.3">
      <c r="A2044" s="1">
        <v>17</v>
      </c>
      <c r="B2044" s="24">
        <f t="shared" si="62"/>
        <v>0.86805555555555547</v>
      </c>
      <c r="C2044" s="23">
        <f t="shared" si="63"/>
        <v>44102</v>
      </c>
      <c r="D2044" s="23">
        <v>44102.868060000001</v>
      </c>
      <c r="E2044" s="1">
        <v>0</v>
      </c>
      <c r="F2044" s="1">
        <v>1.42267E-3</v>
      </c>
      <c r="G2044" s="1">
        <v>2.2693879999999998E-3</v>
      </c>
      <c r="H2044" s="1">
        <v>1.8504859999999999E-3</v>
      </c>
      <c r="I2044" s="1">
        <v>8.6704999999999996E-4</v>
      </c>
      <c r="J2044" s="1">
        <v>0</v>
      </c>
      <c r="K2044" s="1">
        <v>5.5553799999999995E-4</v>
      </c>
      <c r="L2044" s="1">
        <v>6.0912739999999998E-3</v>
      </c>
      <c r="M2044" s="1">
        <v>8.27073E-4</v>
      </c>
      <c r="N2044" s="1" t="s">
        <v>2</v>
      </c>
      <c r="O2044" s="1">
        <v>4.3423600000000001E-4</v>
      </c>
      <c r="P2044" s="1">
        <v>1.595527E-3</v>
      </c>
      <c r="Q2044" s="1" t="s">
        <v>2</v>
      </c>
    </row>
    <row r="2045" spans="1:17" x14ac:dyDescent="0.3">
      <c r="A2045" s="1">
        <v>17</v>
      </c>
      <c r="B2045" s="24">
        <f t="shared" si="62"/>
        <v>0.86875000000000002</v>
      </c>
      <c r="C2045" s="23">
        <f t="shared" si="63"/>
        <v>44102</v>
      </c>
      <c r="D2045" s="23">
        <v>44102.868750000001</v>
      </c>
      <c r="E2045" s="1">
        <v>0</v>
      </c>
      <c r="F2045" s="1">
        <v>1.42267E-3</v>
      </c>
      <c r="G2045" s="1">
        <v>1.815255E-3</v>
      </c>
      <c r="H2045" s="1">
        <v>2.4676609999999999E-3</v>
      </c>
      <c r="I2045" s="1">
        <v>0</v>
      </c>
      <c r="J2045" s="1">
        <v>7.6346900000000002E-4</v>
      </c>
      <c r="K2045" s="1">
        <v>5.5553799999999995E-4</v>
      </c>
      <c r="L2045" s="1">
        <v>4.3496869999999997E-3</v>
      </c>
      <c r="M2045" s="1">
        <v>8.27073E-4</v>
      </c>
      <c r="N2045" s="1" t="s">
        <v>2</v>
      </c>
      <c r="O2045" s="1">
        <v>8.68595E-4</v>
      </c>
      <c r="P2045" s="1">
        <v>7.97539E-4</v>
      </c>
      <c r="Q2045" s="1" t="s">
        <v>2</v>
      </c>
    </row>
    <row r="2046" spans="1:17" x14ac:dyDescent="0.3">
      <c r="A2046" s="1">
        <v>17</v>
      </c>
      <c r="B2046" s="24">
        <f t="shared" si="62"/>
        <v>0.86944444444444446</v>
      </c>
      <c r="C2046" s="23">
        <f t="shared" si="63"/>
        <v>44102</v>
      </c>
      <c r="D2046" s="23">
        <v>44102.869440000002</v>
      </c>
      <c r="E2046" s="1">
        <v>0</v>
      </c>
      <c r="F2046" s="1">
        <v>1.137976E-3</v>
      </c>
      <c r="G2046" s="1">
        <v>1.815255E-3</v>
      </c>
      <c r="H2046" s="1">
        <v>1.8504859999999999E-3</v>
      </c>
      <c r="I2046" s="1">
        <v>8.6704999999999996E-4</v>
      </c>
      <c r="J2046" s="1">
        <v>0</v>
      </c>
      <c r="K2046" s="1">
        <v>5.5553799999999995E-4</v>
      </c>
      <c r="L2046" s="1">
        <v>4.3496869999999997E-3</v>
      </c>
      <c r="M2046" s="1">
        <v>8.27073E-4</v>
      </c>
      <c r="N2046" s="1" t="s">
        <v>2</v>
      </c>
      <c r="O2046" s="1">
        <v>4.3423600000000001E-4</v>
      </c>
      <c r="P2046" s="1">
        <v>1.196477E-3</v>
      </c>
      <c r="Q2046" s="1" t="s">
        <v>2</v>
      </c>
    </row>
    <row r="2047" spans="1:17" x14ac:dyDescent="0.3">
      <c r="A2047" s="1">
        <v>17</v>
      </c>
      <c r="B2047" s="24">
        <f t="shared" si="62"/>
        <v>0.87013888888888891</v>
      </c>
      <c r="C2047" s="23">
        <f t="shared" si="63"/>
        <v>44102</v>
      </c>
      <c r="D2047" s="23">
        <v>44102.870139999999</v>
      </c>
      <c r="E2047" s="1">
        <v>5.1440235000000001E-2</v>
      </c>
      <c r="F2047" s="1">
        <v>1.137976E-3</v>
      </c>
      <c r="G2047" s="1">
        <v>1.815255E-3</v>
      </c>
      <c r="H2047" s="1">
        <v>1.8504859999999999E-3</v>
      </c>
      <c r="I2047" s="1">
        <v>0</v>
      </c>
      <c r="J2047" s="1">
        <v>7.6346900000000002E-4</v>
      </c>
      <c r="K2047" s="1">
        <v>5.5553799999999995E-4</v>
      </c>
      <c r="L2047" s="1">
        <v>4.3496869999999997E-3</v>
      </c>
      <c r="M2047" s="1">
        <v>8.27073E-4</v>
      </c>
      <c r="N2047" s="1" t="s">
        <v>2</v>
      </c>
      <c r="O2047" s="1">
        <v>4.3423600000000001E-4</v>
      </c>
      <c r="P2047" s="1">
        <v>7.97539E-4</v>
      </c>
      <c r="Q2047" s="1" t="s">
        <v>2</v>
      </c>
    </row>
    <row r="2048" spans="1:17" x14ac:dyDescent="0.3">
      <c r="A2048" s="1">
        <v>17</v>
      </c>
      <c r="B2048" s="24">
        <f t="shared" si="62"/>
        <v>0.87083333333333324</v>
      </c>
      <c r="C2048" s="23">
        <f t="shared" si="63"/>
        <v>44102</v>
      </c>
      <c r="D2048" s="23">
        <v>44102.87083</v>
      </c>
      <c r="E2048" s="1">
        <v>0</v>
      </c>
      <c r="F2048" s="1">
        <v>8.5336199999999998E-4</v>
      </c>
      <c r="G2048" s="1">
        <v>1.36125E-3</v>
      </c>
      <c r="H2048" s="1">
        <v>1.8504859999999999E-3</v>
      </c>
      <c r="I2048" s="1">
        <v>8.6704999999999996E-4</v>
      </c>
      <c r="J2048" s="1">
        <v>0</v>
      </c>
      <c r="K2048" s="1">
        <v>5.5553799999999995E-4</v>
      </c>
      <c r="L2048" s="1">
        <v>4.3496869999999997E-3</v>
      </c>
      <c r="M2048" s="1">
        <v>8.27073E-4</v>
      </c>
      <c r="N2048" s="1" t="s">
        <v>2</v>
      </c>
      <c r="O2048" s="1">
        <v>4.3423600000000001E-4</v>
      </c>
      <c r="P2048" s="1">
        <v>1.196477E-3</v>
      </c>
      <c r="Q2048" s="1" t="s">
        <v>2</v>
      </c>
    </row>
    <row r="2049" spans="1:17" x14ac:dyDescent="0.3">
      <c r="A2049" s="1">
        <v>17</v>
      </c>
      <c r="B2049" s="24">
        <f t="shared" si="62"/>
        <v>0.87152777777777779</v>
      </c>
      <c r="C2049" s="23">
        <f t="shared" si="63"/>
        <v>44102</v>
      </c>
      <c r="D2049" s="23">
        <v>44102.871529999997</v>
      </c>
      <c r="E2049" s="1">
        <v>0.102880471</v>
      </c>
      <c r="F2049" s="1">
        <v>1.137976E-3</v>
      </c>
      <c r="G2049" s="1">
        <v>1.36125E-3</v>
      </c>
      <c r="H2049" s="1">
        <v>1.8504859999999999E-3</v>
      </c>
      <c r="I2049" s="1">
        <v>0</v>
      </c>
      <c r="J2049" s="1">
        <v>7.6346900000000002E-4</v>
      </c>
      <c r="K2049" s="1">
        <v>5.5553799999999995E-4</v>
      </c>
      <c r="L2049" s="1">
        <v>3.4792600000000001E-3</v>
      </c>
      <c r="M2049" s="1">
        <v>0</v>
      </c>
      <c r="N2049" s="1" t="s">
        <v>2</v>
      </c>
      <c r="O2049" s="1">
        <v>4.3423600000000001E-4</v>
      </c>
      <c r="P2049" s="1">
        <v>7.97539E-4</v>
      </c>
      <c r="Q2049" s="1" t="s">
        <v>2</v>
      </c>
    </row>
    <row r="2050" spans="1:17" x14ac:dyDescent="0.3">
      <c r="A2050" s="1">
        <v>17</v>
      </c>
      <c r="B2050" s="24">
        <f t="shared" si="62"/>
        <v>0.87222222222222223</v>
      </c>
      <c r="C2050" s="23">
        <f t="shared" si="63"/>
        <v>44102</v>
      </c>
      <c r="D2050" s="23">
        <v>44102.872219999997</v>
      </c>
      <c r="E2050" s="1">
        <v>0</v>
      </c>
      <c r="F2050" s="1">
        <v>1.137976E-3</v>
      </c>
      <c r="G2050" s="1">
        <v>1.36125E-3</v>
      </c>
      <c r="H2050" s="1">
        <v>1.8504859999999999E-3</v>
      </c>
      <c r="I2050" s="1">
        <v>8.6704999999999996E-4</v>
      </c>
      <c r="J2050" s="1">
        <v>0</v>
      </c>
      <c r="K2050" s="1">
        <v>5.5553799999999995E-4</v>
      </c>
      <c r="L2050" s="1">
        <v>6.962434E-3</v>
      </c>
      <c r="M2050" s="1">
        <v>8.27073E-4</v>
      </c>
      <c r="N2050" s="1" t="s">
        <v>2</v>
      </c>
      <c r="O2050" s="1">
        <v>4.3423600000000001E-4</v>
      </c>
      <c r="P2050" s="1">
        <v>7.97539E-4</v>
      </c>
      <c r="Q2050" s="1" t="s">
        <v>2</v>
      </c>
    </row>
    <row r="2051" spans="1:17" x14ac:dyDescent="0.3">
      <c r="A2051" s="1">
        <v>17</v>
      </c>
      <c r="B2051" s="24">
        <f t="shared" ref="B2051:B2114" si="64">TIME(HOUR(D2051),MINUTE(D2051),SECOND(D2051))</f>
        <v>0.87291666666666667</v>
      </c>
      <c r="C2051" s="23">
        <f t="shared" ref="C2051:C2114" si="65">DATE(YEAR(D2051),MONTH(D2051),DAY(D2051))</f>
        <v>44102</v>
      </c>
      <c r="D2051" s="23">
        <v>44102.872920000002</v>
      </c>
      <c r="E2051" s="1">
        <v>5.1440235000000001E-2</v>
      </c>
      <c r="F2051" s="1">
        <v>8.5336199999999998E-4</v>
      </c>
      <c r="G2051" s="1">
        <v>1.36125E-3</v>
      </c>
      <c r="H2051" s="1">
        <v>1.233484E-3</v>
      </c>
      <c r="I2051" s="1">
        <v>8.6704999999999996E-4</v>
      </c>
      <c r="J2051" s="1">
        <v>0</v>
      </c>
      <c r="K2051" s="1">
        <v>0</v>
      </c>
      <c r="L2051" s="1">
        <v>8.7054869999999996E-3</v>
      </c>
      <c r="M2051" s="1">
        <v>8.27073E-4</v>
      </c>
      <c r="N2051" s="1" t="s">
        <v>2</v>
      </c>
      <c r="O2051" s="1">
        <v>4.3423600000000001E-4</v>
      </c>
      <c r="P2051" s="1">
        <v>3.9871299999999998E-4</v>
      </c>
      <c r="Q2051" s="1" t="s">
        <v>2</v>
      </c>
    </row>
    <row r="2052" spans="1:17" x14ac:dyDescent="0.3">
      <c r="A2052" s="1">
        <v>17</v>
      </c>
      <c r="B2052" s="24">
        <f t="shared" si="64"/>
        <v>0.87361111111111101</v>
      </c>
      <c r="C2052" s="23">
        <f t="shared" si="65"/>
        <v>44102</v>
      </c>
      <c r="D2052" s="23">
        <v>44102.873610000002</v>
      </c>
      <c r="E2052" s="1">
        <v>0.102880471</v>
      </c>
      <c r="F2052" s="1">
        <v>1.42267E-3</v>
      </c>
      <c r="G2052" s="1">
        <v>1.36125E-3</v>
      </c>
      <c r="H2052" s="1">
        <v>1.8504859999999999E-3</v>
      </c>
      <c r="I2052" s="1">
        <v>0</v>
      </c>
      <c r="J2052" s="1">
        <v>7.6346900000000002E-4</v>
      </c>
      <c r="K2052" s="1">
        <v>5.5553799999999995E-4</v>
      </c>
      <c r="L2052" s="1">
        <v>1.5687464000000002E-2</v>
      </c>
      <c r="M2052" s="1">
        <v>0</v>
      </c>
      <c r="N2052" s="1" t="s">
        <v>2</v>
      </c>
      <c r="O2052" s="1">
        <v>4.3423600000000001E-4</v>
      </c>
      <c r="P2052" s="1">
        <v>7.97539E-4</v>
      </c>
      <c r="Q2052" s="1" t="s">
        <v>2</v>
      </c>
    </row>
    <row r="2053" spans="1:17" x14ac:dyDescent="0.3">
      <c r="A2053" s="1">
        <v>17</v>
      </c>
      <c r="B2053" s="24">
        <f t="shared" si="64"/>
        <v>0.87430555555555556</v>
      </c>
      <c r="C2053" s="23">
        <f t="shared" si="65"/>
        <v>44102</v>
      </c>
      <c r="D2053" s="23">
        <v>44102.874309999999</v>
      </c>
      <c r="E2053" s="1">
        <v>0.102880471</v>
      </c>
      <c r="F2053" s="1">
        <v>1.7074449999999999E-3</v>
      </c>
      <c r="G2053" s="1">
        <v>1.36125E-3</v>
      </c>
      <c r="H2053" s="1">
        <v>1.233484E-3</v>
      </c>
      <c r="I2053" s="1">
        <v>8.6704999999999996E-4</v>
      </c>
      <c r="J2053" s="1">
        <v>0</v>
      </c>
      <c r="K2053" s="1">
        <v>5.5553799999999995E-4</v>
      </c>
      <c r="L2053" s="1">
        <v>3.0575926E-2</v>
      </c>
      <c r="M2053" s="1">
        <v>8.27073E-4</v>
      </c>
      <c r="N2053" s="1" t="s">
        <v>2</v>
      </c>
      <c r="O2053" s="1">
        <v>4.3423600000000001E-4</v>
      </c>
      <c r="P2053" s="1">
        <v>7.97539E-4</v>
      </c>
      <c r="Q2053" s="1" t="s">
        <v>2</v>
      </c>
    </row>
    <row r="2054" spans="1:17" x14ac:dyDescent="0.3">
      <c r="A2054" s="1">
        <v>17</v>
      </c>
      <c r="B2054" s="24">
        <f t="shared" si="64"/>
        <v>0.875</v>
      </c>
      <c r="C2054" s="23">
        <f t="shared" si="65"/>
        <v>44102</v>
      </c>
      <c r="D2054" s="23">
        <v>44102.875</v>
      </c>
      <c r="E2054" s="1">
        <v>0.102880471</v>
      </c>
      <c r="F2054" s="1">
        <v>3.4177679999999998E-3</v>
      </c>
      <c r="G2054" s="1">
        <v>9.0737200000000004E-4</v>
      </c>
      <c r="H2054" s="1">
        <v>1.8504859999999999E-3</v>
      </c>
      <c r="I2054" s="1">
        <v>8.6704999999999996E-4</v>
      </c>
      <c r="J2054" s="1">
        <v>0</v>
      </c>
      <c r="K2054" s="1">
        <v>5.5553799999999995E-4</v>
      </c>
      <c r="L2054" s="1">
        <v>3.4089299000000003E-2</v>
      </c>
      <c r="M2054" s="1">
        <v>8.27073E-4</v>
      </c>
      <c r="N2054" s="1" t="s">
        <v>2</v>
      </c>
      <c r="O2054" s="1">
        <v>8.68595E-4</v>
      </c>
      <c r="P2054" s="1">
        <v>7.97539E-4</v>
      </c>
      <c r="Q2054" s="1" t="s">
        <v>2</v>
      </c>
    </row>
    <row r="2055" spans="1:17" x14ac:dyDescent="0.3">
      <c r="A2055" s="1">
        <v>17</v>
      </c>
      <c r="B2055" s="24">
        <f t="shared" si="64"/>
        <v>0.87569444444444444</v>
      </c>
      <c r="C2055" s="23">
        <f t="shared" si="65"/>
        <v>44102</v>
      </c>
      <c r="D2055" s="23">
        <v>44102.875690000001</v>
      </c>
      <c r="E2055" s="1">
        <v>0</v>
      </c>
      <c r="F2055" s="1">
        <v>4.845233E-3</v>
      </c>
      <c r="G2055" s="1">
        <v>1.36125E-3</v>
      </c>
      <c r="H2055" s="1">
        <v>1.8504859999999999E-3</v>
      </c>
      <c r="I2055" s="1">
        <v>1.734345E-3</v>
      </c>
      <c r="J2055" s="1">
        <v>7.6346900000000002E-4</v>
      </c>
      <c r="K2055" s="1">
        <v>0</v>
      </c>
      <c r="L2055" s="1">
        <v>3.3210591999999997E-2</v>
      </c>
      <c r="M2055" s="1">
        <v>8.27073E-4</v>
      </c>
      <c r="N2055" s="1" t="s">
        <v>2</v>
      </c>
      <c r="O2055" s="1">
        <v>4.3423600000000001E-4</v>
      </c>
      <c r="P2055" s="1">
        <v>1.994689E-3</v>
      </c>
      <c r="Q2055" s="1" t="s">
        <v>2</v>
      </c>
    </row>
    <row r="2056" spans="1:17" x14ac:dyDescent="0.3">
      <c r="A2056" s="1">
        <v>17</v>
      </c>
      <c r="B2056" s="24">
        <f t="shared" si="64"/>
        <v>0.87638888888888899</v>
      </c>
      <c r="C2056" s="23">
        <f t="shared" si="65"/>
        <v>44102</v>
      </c>
      <c r="D2056" s="23">
        <v>44102.876389999998</v>
      </c>
      <c r="E2056" s="1">
        <v>0.102880471</v>
      </c>
      <c r="F2056" s="1">
        <v>5.4167770000000002E-3</v>
      </c>
      <c r="G2056" s="1">
        <v>9.0737200000000004E-4</v>
      </c>
      <c r="H2056" s="1">
        <v>3.702533E-3</v>
      </c>
      <c r="I2056" s="1">
        <v>1.734345E-3</v>
      </c>
      <c r="J2056" s="1">
        <v>0</v>
      </c>
      <c r="K2056" s="1">
        <v>5.5553799999999995E-4</v>
      </c>
      <c r="L2056" s="1">
        <v>2.7066435999999999E-2</v>
      </c>
      <c r="M2056" s="1">
        <v>8.27073E-4</v>
      </c>
      <c r="N2056" s="1" t="s">
        <v>2</v>
      </c>
      <c r="O2056" s="1">
        <v>4.3423600000000001E-4</v>
      </c>
      <c r="P2056" s="1">
        <v>3.9921820000000004E-3</v>
      </c>
      <c r="Q2056" s="1" t="s">
        <v>2</v>
      </c>
    </row>
    <row r="2057" spans="1:17" x14ac:dyDescent="0.3">
      <c r="A2057" s="1">
        <v>17</v>
      </c>
      <c r="B2057" s="24">
        <f t="shared" si="64"/>
        <v>0.87708333333333333</v>
      </c>
      <c r="C2057" s="23">
        <f t="shared" si="65"/>
        <v>44102</v>
      </c>
      <c r="D2057" s="23">
        <v>44102.877079999998</v>
      </c>
      <c r="E2057" s="1">
        <v>5.1440235000000001E-2</v>
      </c>
      <c r="F2057" s="1">
        <v>5.1309650000000004E-3</v>
      </c>
      <c r="G2057" s="1">
        <v>9.0737200000000004E-4</v>
      </c>
      <c r="H2057" s="1">
        <v>4.3202290000000001E-3</v>
      </c>
      <c r="I2057" s="1">
        <v>1.734345E-3</v>
      </c>
      <c r="J2057" s="1">
        <v>0</v>
      </c>
      <c r="K2057" s="1">
        <v>5.5553799999999995E-4</v>
      </c>
      <c r="L2057" s="1">
        <v>2.3560834999999999E-2</v>
      </c>
      <c r="M2057" s="1">
        <v>8.27073E-4</v>
      </c>
      <c r="N2057" s="1" t="s">
        <v>2</v>
      </c>
      <c r="O2057" s="1">
        <v>4.3423600000000001E-4</v>
      </c>
      <c r="P2057" s="1">
        <v>4.3920169999999998E-3</v>
      </c>
      <c r="Q2057" s="1" t="s">
        <v>2</v>
      </c>
    </row>
    <row r="2058" spans="1:17" x14ac:dyDescent="0.3">
      <c r="A2058" s="1">
        <v>17</v>
      </c>
      <c r="B2058" s="24">
        <f t="shared" si="64"/>
        <v>0.87777777777777777</v>
      </c>
      <c r="C2058" s="23">
        <f t="shared" si="65"/>
        <v>44102</v>
      </c>
      <c r="D2058" s="23">
        <v>44102.877780000003</v>
      </c>
      <c r="E2058" s="1">
        <v>0</v>
      </c>
      <c r="F2058" s="1">
        <v>4.2740069999999998E-3</v>
      </c>
      <c r="G2058" s="1">
        <v>9.0737200000000004E-4</v>
      </c>
      <c r="H2058" s="1">
        <v>5.5561409999999997E-3</v>
      </c>
      <c r="I2058" s="1">
        <v>1.734345E-3</v>
      </c>
      <c r="J2058" s="1">
        <v>7.6346900000000002E-4</v>
      </c>
      <c r="K2058" s="1">
        <v>0</v>
      </c>
      <c r="L2058" s="1">
        <v>1.9184304999999999E-2</v>
      </c>
      <c r="M2058" s="1">
        <v>8.27073E-4</v>
      </c>
      <c r="N2058" s="1" t="s">
        <v>2</v>
      </c>
      <c r="O2058" s="1">
        <v>8.68595E-4</v>
      </c>
      <c r="P2058" s="1">
        <v>3.9921820000000004E-3</v>
      </c>
      <c r="Q2058" s="1" t="s">
        <v>2</v>
      </c>
    </row>
    <row r="2059" spans="1:17" x14ac:dyDescent="0.3">
      <c r="A2059" s="1">
        <v>17</v>
      </c>
      <c r="B2059" s="24">
        <f t="shared" si="64"/>
        <v>0.87847222222222221</v>
      </c>
      <c r="C2059" s="23">
        <f t="shared" si="65"/>
        <v>44102</v>
      </c>
      <c r="D2059" s="23">
        <v>44102.878470000003</v>
      </c>
      <c r="E2059" s="1">
        <v>0</v>
      </c>
      <c r="F2059" s="1">
        <v>3.9885140000000003E-3</v>
      </c>
      <c r="G2059" s="1">
        <v>9.0737200000000004E-4</v>
      </c>
      <c r="H2059" s="1">
        <v>4.9380980000000001E-3</v>
      </c>
      <c r="I2059" s="1">
        <v>1.734345E-3</v>
      </c>
      <c r="J2059" s="1">
        <v>0</v>
      </c>
      <c r="K2059" s="1">
        <v>5.5553799999999995E-4</v>
      </c>
      <c r="L2059" s="1">
        <v>1.6561309E-2</v>
      </c>
      <c r="M2059" s="1">
        <v>8.27073E-4</v>
      </c>
      <c r="N2059" s="1" t="s">
        <v>2</v>
      </c>
      <c r="O2059" s="1">
        <v>4.3423600000000001E-4</v>
      </c>
      <c r="P2059" s="1">
        <v>3.5924590000000001E-3</v>
      </c>
      <c r="Q2059" s="1" t="s">
        <v>2</v>
      </c>
    </row>
    <row r="2060" spans="1:17" x14ac:dyDescent="0.3">
      <c r="A2060" s="1">
        <v>17</v>
      </c>
      <c r="B2060" s="24">
        <f t="shared" si="64"/>
        <v>0.87916666666666676</v>
      </c>
      <c r="C2060" s="23">
        <f t="shared" si="65"/>
        <v>44102</v>
      </c>
      <c r="D2060" s="23">
        <v>44102.87917</v>
      </c>
      <c r="E2060" s="1">
        <v>0.102880471</v>
      </c>
      <c r="F2060" s="1">
        <v>3.7031009999999999E-3</v>
      </c>
      <c r="G2060" s="1">
        <v>1.815255E-3</v>
      </c>
      <c r="H2060" s="1">
        <v>4.9380980000000001E-3</v>
      </c>
      <c r="I2060" s="1">
        <v>8.6704999999999996E-4</v>
      </c>
      <c r="J2060" s="1">
        <v>7.6346900000000002E-4</v>
      </c>
      <c r="K2060" s="1">
        <v>0</v>
      </c>
      <c r="L2060" s="1">
        <v>1.5687464000000002E-2</v>
      </c>
      <c r="M2060" s="1">
        <v>8.27073E-4</v>
      </c>
      <c r="N2060" s="1" t="s">
        <v>2</v>
      </c>
      <c r="O2060" s="1">
        <v>4.3423600000000001E-4</v>
      </c>
      <c r="P2060" s="1">
        <v>3.9921820000000004E-3</v>
      </c>
      <c r="Q2060" s="1" t="s">
        <v>2</v>
      </c>
    </row>
    <row r="2061" spans="1:17" x14ac:dyDescent="0.3">
      <c r="A2061" s="1">
        <v>17</v>
      </c>
      <c r="B2061" s="24">
        <f t="shared" si="64"/>
        <v>0.87986111111111109</v>
      </c>
      <c r="C2061" s="23">
        <f t="shared" si="65"/>
        <v>44102</v>
      </c>
      <c r="D2061" s="23">
        <v>44102.879860000001</v>
      </c>
      <c r="E2061" s="1">
        <v>5.1440235000000001E-2</v>
      </c>
      <c r="F2061" s="1">
        <v>3.9885140000000003E-3</v>
      </c>
      <c r="G2061" s="1">
        <v>1.815255E-3</v>
      </c>
      <c r="H2061" s="1">
        <v>4.9380980000000001E-3</v>
      </c>
      <c r="I2061" s="1">
        <v>8.6704999999999996E-4</v>
      </c>
      <c r="J2061" s="1">
        <v>0</v>
      </c>
      <c r="K2061" s="1">
        <v>5.5553799999999995E-4</v>
      </c>
      <c r="L2061" s="1">
        <v>1.6561309E-2</v>
      </c>
      <c r="M2061" s="1">
        <v>1.6543790000000001E-3</v>
      </c>
      <c r="N2061" s="1" t="s">
        <v>2</v>
      </c>
      <c r="O2061" s="1">
        <v>8.68595E-4</v>
      </c>
      <c r="P2061" s="1">
        <v>3.1928490000000002E-3</v>
      </c>
      <c r="Q2061" s="1" t="s">
        <v>2</v>
      </c>
    </row>
    <row r="2062" spans="1:17" x14ac:dyDescent="0.3">
      <c r="A2062" s="1">
        <v>17</v>
      </c>
      <c r="B2062" s="24">
        <f t="shared" si="64"/>
        <v>0.88055555555555554</v>
      </c>
      <c r="C2062" s="23">
        <f t="shared" si="65"/>
        <v>44102</v>
      </c>
      <c r="D2062" s="23">
        <v>44102.880559999998</v>
      </c>
      <c r="E2062" s="1">
        <v>0</v>
      </c>
      <c r="F2062" s="1">
        <v>3.9885140000000003E-3</v>
      </c>
      <c r="G2062" s="1">
        <v>2.2693879999999998E-3</v>
      </c>
      <c r="H2062" s="1">
        <v>4.9380980000000001E-3</v>
      </c>
      <c r="I2062" s="1">
        <v>8.6704999999999996E-4</v>
      </c>
      <c r="J2062" s="1">
        <v>0</v>
      </c>
      <c r="K2062" s="1">
        <v>5.5553799999999995E-4</v>
      </c>
      <c r="L2062" s="1">
        <v>1.6561309E-2</v>
      </c>
      <c r="M2062" s="1">
        <v>8.27073E-4</v>
      </c>
      <c r="N2062" s="1" t="s">
        <v>2</v>
      </c>
      <c r="O2062" s="1">
        <v>4.3423600000000001E-4</v>
      </c>
      <c r="P2062" s="1">
        <v>3.1928490000000002E-3</v>
      </c>
      <c r="Q2062" s="1" t="s">
        <v>2</v>
      </c>
    </row>
    <row r="2063" spans="1:17" x14ac:dyDescent="0.3">
      <c r="A2063" s="1">
        <v>17</v>
      </c>
      <c r="B2063" s="24">
        <f t="shared" si="64"/>
        <v>0.88124999999999998</v>
      </c>
      <c r="C2063" s="23">
        <f t="shared" si="65"/>
        <v>44102</v>
      </c>
      <c r="D2063" s="23">
        <v>44102.881249999999</v>
      </c>
      <c r="E2063" s="1">
        <v>0</v>
      </c>
      <c r="F2063" s="1">
        <v>3.4177679999999998E-3</v>
      </c>
      <c r="G2063" s="1">
        <v>1.815255E-3</v>
      </c>
      <c r="H2063" s="1">
        <v>4.3202290000000001E-3</v>
      </c>
      <c r="I2063" s="1">
        <v>8.6704999999999996E-4</v>
      </c>
      <c r="J2063" s="1">
        <v>7.6346900000000002E-4</v>
      </c>
      <c r="K2063" s="1">
        <v>0</v>
      </c>
      <c r="L2063" s="1">
        <v>1.6561309E-2</v>
      </c>
      <c r="M2063" s="1">
        <v>8.27073E-4</v>
      </c>
      <c r="N2063" s="1" t="s">
        <v>2</v>
      </c>
      <c r="O2063" s="1">
        <v>4.3423600000000001E-4</v>
      </c>
      <c r="P2063" s="1">
        <v>2.79335E-3</v>
      </c>
      <c r="Q2063" s="1" t="s">
        <v>2</v>
      </c>
    </row>
    <row r="2064" spans="1:17" x14ac:dyDescent="0.3">
      <c r="A2064" s="1">
        <v>17</v>
      </c>
      <c r="B2064" s="24">
        <f t="shared" si="64"/>
        <v>0.88194444444444453</v>
      </c>
      <c r="C2064" s="23">
        <f t="shared" si="65"/>
        <v>44102</v>
      </c>
      <c r="D2064" s="23">
        <v>44102.881939999999</v>
      </c>
      <c r="E2064" s="1">
        <v>0</v>
      </c>
      <c r="F2064" s="1">
        <v>3.4177679999999998E-3</v>
      </c>
      <c r="G2064" s="1">
        <v>2.2693879999999998E-3</v>
      </c>
      <c r="H2064" s="1">
        <v>4.3202290000000001E-3</v>
      </c>
      <c r="I2064" s="1">
        <v>8.6704999999999996E-4</v>
      </c>
      <c r="J2064" s="1">
        <v>0</v>
      </c>
      <c r="K2064" s="1">
        <v>5.5553799999999995E-4</v>
      </c>
      <c r="L2064" s="1">
        <v>1.8309729E-2</v>
      </c>
      <c r="M2064" s="1">
        <v>1.6543790000000001E-3</v>
      </c>
      <c r="N2064" s="1" t="s">
        <v>2</v>
      </c>
      <c r="O2064" s="1">
        <v>8.68595E-4</v>
      </c>
      <c r="P2064" s="1">
        <v>2.79335E-3</v>
      </c>
      <c r="Q2064" s="1" t="s">
        <v>2</v>
      </c>
    </row>
    <row r="2065" spans="1:17" x14ac:dyDescent="0.3">
      <c r="A2065" s="1">
        <v>17</v>
      </c>
      <c r="B2065" s="24">
        <f t="shared" si="64"/>
        <v>0.88263888888888886</v>
      </c>
      <c r="C2065" s="23">
        <f t="shared" si="65"/>
        <v>44102</v>
      </c>
      <c r="D2065" s="23">
        <v>44102.882640000003</v>
      </c>
      <c r="E2065" s="1">
        <v>0.154320706</v>
      </c>
      <c r="F2065" s="1">
        <v>3.1325139999999999E-3</v>
      </c>
      <c r="G2065" s="1">
        <v>1.815255E-3</v>
      </c>
      <c r="H2065" s="1">
        <v>3.702533E-3</v>
      </c>
      <c r="I2065" s="1">
        <v>8.6704999999999996E-4</v>
      </c>
      <c r="J2065" s="1">
        <v>7.6346900000000002E-4</v>
      </c>
      <c r="K2065" s="1">
        <v>5.5553799999999995E-4</v>
      </c>
      <c r="L2065" s="1">
        <v>1.5687464000000002E-2</v>
      </c>
      <c r="M2065" s="1">
        <v>8.27073E-4</v>
      </c>
      <c r="N2065" s="1" t="s">
        <v>2</v>
      </c>
      <c r="O2065" s="1">
        <v>4.3423600000000001E-4</v>
      </c>
      <c r="P2065" s="1">
        <v>3.1928490000000002E-3</v>
      </c>
      <c r="Q2065" s="1" t="s">
        <v>2</v>
      </c>
    </row>
    <row r="2066" spans="1:17" x14ac:dyDescent="0.3">
      <c r="A2066" s="1">
        <v>17</v>
      </c>
      <c r="B2066" s="24">
        <f t="shared" si="64"/>
        <v>0.8833333333333333</v>
      </c>
      <c r="C2066" s="23">
        <f t="shared" si="65"/>
        <v>44102</v>
      </c>
      <c r="D2066" s="23">
        <v>44102.883329999997</v>
      </c>
      <c r="E2066" s="1">
        <v>0</v>
      </c>
      <c r="F2066" s="1">
        <v>2.8473399999999999E-3</v>
      </c>
      <c r="G2066" s="1">
        <v>2.2693879999999998E-3</v>
      </c>
      <c r="H2066" s="1">
        <v>4.3202290000000001E-3</v>
      </c>
      <c r="I2066" s="1">
        <v>8.6704999999999996E-4</v>
      </c>
      <c r="J2066" s="1">
        <v>0</v>
      </c>
      <c r="K2066" s="1">
        <v>5.5553799999999995E-4</v>
      </c>
      <c r="L2066" s="1">
        <v>1.2194524E-2</v>
      </c>
      <c r="M2066" s="1">
        <v>1.6543790000000001E-3</v>
      </c>
      <c r="N2066" s="1" t="s">
        <v>2</v>
      </c>
      <c r="O2066" s="1">
        <v>4.3423600000000001E-4</v>
      </c>
      <c r="P2066" s="1">
        <v>2.79335E-3</v>
      </c>
      <c r="Q2066" s="1" t="s">
        <v>2</v>
      </c>
    </row>
    <row r="2067" spans="1:17" x14ac:dyDescent="0.3">
      <c r="A2067" s="1">
        <v>17</v>
      </c>
      <c r="B2067" s="24">
        <f t="shared" si="64"/>
        <v>0.88402777777777775</v>
      </c>
      <c r="C2067" s="23">
        <f t="shared" si="65"/>
        <v>44102</v>
      </c>
      <c r="D2067" s="23">
        <v>44102.884030000001</v>
      </c>
      <c r="E2067" s="1">
        <v>0</v>
      </c>
      <c r="F2067" s="1">
        <v>2.5622470000000001E-3</v>
      </c>
      <c r="G2067" s="1">
        <v>1.815255E-3</v>
      </c>
      <c r="H2067" s="1">
        <v>3.702533E-3</v>
      </c>
      <c r="I2067" s="1">
        <v>8.6704999999999996E-4</v>
      </c>
      <c r="J2067" s="1">
        <v>7.6346900000000002E-4</v>
      </c>
      <c r="K2067" s="1">
        <v>0</v>
      </c>
      <c r="L2067" s="1">
        <v>1.1321898E-2</v>
      </c>
      <c r="M2067" s="1">
        <v>8.27073E-4</v>
      </c>
      <c r="N2067" s="1" t="s">
        <v>2</v>
      </c>
      <c r="O2067" s="1">
        <v>8.68595E-4</v>
      </c>
      <c r="P2067" s="1">
        <v>3.1928490000000002E-3</v>
      </c>
      <c r="Q2067" s="1" t="s">
        <v>2</v>
      </c>
    </row>
    <row r="2068" spans="1:17" x14ac:dyDescent="0.3">
      <c r="A2068" s="1">
        <v>17</v>
      </c>
      <c r="B2068" s="24">
        <f t="shared" si="64"/>
        <v>0.8847222222222223</v>
      </c>
      <c r="C2068" s="23">
        <f t="shared" si="65"/>
        <v>44102</v>
      </c>
      <c r="D2068" s="23">
        <v>44102.884720000002</v>
      </c>
      <c r="E2068" s="1">
        <v>0</v>
      </c>
      <c r="F2068" s="1">
        <v>2.5622470000000001E-3</v>
      </c>
      <c r="G2068" s="1">
        <v>1.815255E-3</v>
      </c>
      <c r="H2068" s="1">
        <v>3.08501E-3</v>
      </c>
      <c r="I2068" s="1">
        <v>8.6704999999999996E-4</v>
      </c>
      <c r="J2068" s="1">
        <v>0</v>
      </c>
      <c r="K2068" s="1">
        <v>5.5553799999999995E-4</v>
      </c>
      <c r="L2068" s="1">
        <v>9.5773799999999999E-3</v>
      </c>
      <c r="M2068" s="1">
        <v>8.27073E-4</v>
      </c>
      <c r="N2068" s="1" t="s">
        <v>2</v>
      </c>
      <c r="O2068" s="1">
        <v>4.3423600000000001E-4</v>
      </c>
      <c r="P2068" s="1">
        <v>3.1928490000000002E-3</v>
      </c>
      <c r="Q2068" s="1" t="s">
        <v>2</v>
      </c>
    </row>
    <row r="2069" spans="1:17" x14ac:dyDescent="0.3">
      <c r="A2069" s="1">
        <v>17</v>
      </c>
      <c r="B2069" s="24">
        <f t="shared" si="64"/>
        <v>0.88541666666666663</v>
      </c>
      <c r="C2069" s="23">
        <f t="shared" si="65"/>
        <v>44102</v>
      </c>
      <c r="D2069" s="23">
        <v>44102.885419999999</v>
      </c>
      <c r="E2069" s="1">
        <v>0</v>
      </c>
      <c r="F2069" s="1">
        <v>2.277233E-3</v>
      </c>
      <c r="G2069" s="1">
        <v>1.815255E-3</v>
      </c>
      <c r="H2069" s="1">
        <v>3.702533E-3</v>
      </c>
      <c r="I2069" s="1">
        <v>8.6704999999999996E-4</v>
      </c>
      <c r="J2069" s="1">
        <v>0</v>
      </c>
      <c r="K2069" s="1">
        <v>5.5553799999999995E-4</v>
      </c>
      <c r="L2069" s="1">
        <v>8.7054869999999996E-3</v>
      </c>
      <c r="M2069" s="1">
        <v>1.6543790000000001E-3</v>
      </c>
      <c r="N2069" s="1" t="s">
        <v>2</v>
      </c>
      <c r="O2069" s="1">
        <v>4.3423600000000001E-4</v>
      </c>
      <c r="P2069" s="1">
        <v>2.79335E-3</v>
      </c>
      <c r="Q2069" s="1" t="s">
        <v>2</v>
      </c>
    </row>
    <row r="2070" spans="1:17" x14ac:dyDescent="0.3">
      <c r="A2070" s="1">
        <v>17</v>
      </c>
      <c r="B2070" s="24">
        <f t="shared" si="64"/>
        <v>0.88611111111111107</v>
      </c>
      <c r="C2070" s="23">
        <f t="shared" si="65"/>
        <v>44102</v>
      </c>
      <c r="D2070" s="23">
        <v>44102.886109999999</v>
      </c>
      <c r="E2070" s="1">
        <v>0</v>
      </c>
      <c r="F2070" s="1">
        <v>2.277233E-3</v>
      </c>
      <c r="G2070" s="1">
        <v>1.815255E-3</v>
      </c>
      <c r="H2070" s="1">
        <v>3.08501E-3</v>
      </c>
      <c r="I2070" s="1">
        <v>0</v>
      </c>
      <c r="J2070" s="1">
        <v>7.6346900000000002E-4</v>
      </c>
      <c r="K2070" s="1">
        <v>5.5553799999999995E-4</v>
      </c>
      <c r="L2070" s="1">
        <v>8.7054869999999996E-3</v>
      </c>
      <c r="M2070" s="1">
        <v>8.27073E-4</v>
      </c>
      <c r="N2070" s="1" t="s">
        <v>2</v>
      </c>
      <c r="O2070" s="1">
        <v>4.3423600000000001E-4</v>
      </c>
      <c r="P2070" s="1">
        <v>2.3939640000000002E-3</v>
      </c>
      <c r="Q2070" s="1" t="s">
        <v>2</v>
      </c>
    </row>
    <row r="2071" spans="1:17" x14ac:dyDescent="0.3">
      <c r="A2071" s="1">
        <v>17</v>
      </c>
      <c r="B2071" s="24">
        <f t="shared" si="64"/>
        <v>0.88680555555555562</v>
      </c>
      <c r="C2071" s="23">
        <f t="shared" si="65"/>
        <v>44102</v>
      </c>
      <c r="D2071" s="23">
        <v>44102.886810000004</v>
      </c>
      <c r="E2071" s="1">
        <v>0</v>
      </c>
      <c r="F2071" s="1">
        <v>1.9922989999999999E-3</v>
      </c>
      <c r="G2071" s="1">
        <v>1.815255E-3</v>
      </c>
      <c r="H2071" s="1">
        <v>3.08501E-3</v>
      </c>
      <c r="I2071" s="1">
        <v>8.6704999999999996E-4</v>
      </c>
      <c r="J2071" s="1">
        <v>0</v>
      </c>
      <c r="K2071" s="1">
        <v>5.5553799999999995E-4</v>
      </c>
      <c r="L2071" s="1">
        <v>9.5773799999999999E-3</v>
      </c>
      <c r="M2071" s="1">
        <v>8.27073E-4</v>
      </c>
      <c r="N2071" s="1" t="s">
        <v>2</v>
      </c>
      <c r="O2071" s="1">
        <v>8.68595E-4</v>
      </c>
      <c r="P2071" s="1">
        <v>2.3939640000000002E-3</v>
      </c>
      <c r="Q2071" s="1" t="s">
        <v>2</v>
      </c>
    </row>
    <row r="2072" spans="1:17" x14ac:dyDescent="0.3">
      <c r="A2072" s="1">
        <v>17</v>
      </c>
      <c r="B2072" s="24">
        <f t="shared" si="64"/>
        <v>0.88750000000000007</v>
      </c>
      <c r="C2072" s="23">
        <f t="shared" si="65"/>
        <v>44102</v>
      </c>
      <c r="D2072" s="23">
        <v>44102.887499999997</v>
      </c>
      <c r="E2072" s="1">
        <v>0.102880471</v>
      </c>
      <c r="F2072" s="1">
        <v>1.9922989999999999E-3</v>
      </c>
      <c r="G2072" s="1">
        <v>1.815255E-3</v>
      </c>
      <c r="H2072" s="1">
        <v>2.4676609999999999E-3</v>
      </c>
      <c r="I2072" s="1">
        <v>8.6704999999999996E-4</v>
      </c>
      <c r="J2072" s="1">
        <v>7.6346900000000002E-4</v>
      </c>
      <c r="K2072" s="1">
        <v>0</v>
      </c>
      <c r="L2072" s="1">
        <v>9.5773799999999999E-3</v>
      </c>
      <c r="M2072" s="1">
        <v>1.6543790000000001E-3</v>
      </c>
      <c r="N2072" s="1" t="s">
        <v>2</v>
      </c>
      <c r="O2072" s="1">
        <v>4.3423600000000001E-4</v>
      </c>
      <c r="P2072" s="1">
        <v>1.994689E-3</v>
      </c>
      <c r="Q2072" s="1" t="s">
        <v>2</v>
      </c>
    </row>
    <row r="2073" spans="1:17" x14ac:dyDescent="0.3">
      <c r="A2073" s="1">
        <v>17</v>
      </c>
      <c r="B2073" s="24">
        <f t="shared" si="64"/>
        <v>0.8881944444444444</v>
      </c>
      <c r="C2073" s="23">
        <f t="shared" si="65"/>
        <v>44102</v>
      </c>
      <c r="D2073" s="23">
        <v>44102.888189999998</v>
      </c>
      <c r="E2073" s="1">
        <v>5.1440235000000001E-2</v>
      </c>
      <c r="F2073" s="1">
        <v>1.9922989999999999E-3</v>
      </c>
      <c r="G2073" s="1">
        <v>1.815255E-3</v>
      </c>
      <c r="H2073" s="1">
        <v>3.08501E-3</v>
      </c>
      <c r="I2073" s="1">
        <v>8.6704999999999996E-4</v>
      </c>
      <c r="J2073" s="1">
        <v>0</v>
      </c>
      <c r="K2073" s="1">
        <v>5.5553799999999995E-4</v>
      </c>
      <c r="L2073" s="1">
        <v>8.7054869999999996E-3</v>
      </c>
      <c r="M2073" s="1">
        <v>8.27073E-4</v>
      </c>
      <c r="N2073" s="1" t="s">
        <v>2</v>
      </c>
      <c r="O2073" s="1">
        <v>4.3423600000000001E-4</v>
      </c>
      <c r="P2073" s="1">
        <v>1.994689E-3</v>
      </c>
      <c r="Q2073" s="1" t="s">
        <v>2</v>
      </c>
    </row>
    <row r="2074" spans="1:17" x14ac:dyDescent="0.3">
      <c r="A2074" s="1">
        <v>17</v>
      </c>
      <c r="B2074" s="24">
        <f t="shared" si="64"/>
        <v>0.88888888888888884</v>
      </c>
      <c r="C2074" s="23">
        <f t="shared" si="65"/>
        <v>44102</v>
      </c>
      <c r="D2074" s="23">
        <v>44102.888890000002</v>
      </c>
      <c r="E2074" s="1">
        <v>0</v>
      </c>
      <c r="F2074" s="1">
        <v>1.9922989999999999E-3</v>
      </c>
      <c r="G2074" s="1">
        <v>1.36125E-3</v>
      </c>
      <c r="H2074" s="1">
        <v>2.4676609999999999E-3</v>
      </c>
      <c r="I2074" s="1">
        <v>0</v>
      </c>
      <c r="J2074" s="1">
        <v>7.6346900000000002E-4</v>
      </c>
      <c r="K2074" s="1">
        <v>5.5553799999999995E-4</v>
      </c>
      <c r="L2074" s="1">
        <v>8.7054869999999996E-3</v>
      </c>
      <c r="M2074" s="1">
        <v>8.27073E-4</v>
      </c>
      <c r="N2074" s="1" t="s">
        <v>2</v>
      </c>
      <c r="O2074" s="1">
        <v>4.3423600000000001E-4</v>
      </c>
      <c r="P2074" s="1">
        <v>1.595527E-3</v>
      </c>
      <c r="Q2074" s="1" t="s">
        <v>2</v>
      </c>
    </row>
    <row r="2075" spans="1:17" x14ac:dyDescent="0.3">
      <c r="A2075" s="1">
        <v>17</v>
      </c>
      <c r="B2075" s="24">
        <f t="shared" si="64"/>
        <v>0.88958333333333339</v>
      </c>
      <c r="C2075" s="23">
        <f t="shared" si="65"/>
        <v>44102</v>
      </c>
      <c r="D2075" s="23">
        <v>44102.889580000003</v>
      </c>
      <c r="E2075" s="1">
        <v>0</v>
      </c>
      <c r="F2075" s="1">
        <v>1.7074449999999999E-3</v>
      </c>
      <c r="G2075" s="1">
        <v>1.815255E-3</v>
      </c>
      <c r="H2075" s="1">
        <v>2.4676609999999999E-3</v>
      </c>
      <c r="I2075" s="1">
        <v>8.6704999999999996E-4</v>
      </c>
      <c r="J2075" s="1">
        <v>0</v>
      </c>
      <c r="K2075" s="1">
        <v>5.5553799999999995E-4</v>
      </c>
      <c r="L2075" s="1">
        <v>7.8338379999999992E-3</v>
      </c>
      <c r="M2075" s="1">
        <v>8.27073E-4</v>
      </c>
      <c r="N2075" s="1" t="s">
        <v>2</v>
      </c>
      <c r="O2075" s="1">
        <v>4.3423600000000001E-4</v>
      </c>
      <c r="P2075" s="1">
        <v>1.595527E-3</v>
      </c>
      <c r="Q2075" s="1" t="s">
        <v>2</v>
      </c>
    </row>
    <row r="2076" spans="1:17" x14ac:dyDescent="0.3">
      <c r="A2076" s="1">
        <v>17</v>
      </c>
      <c r="B2076" s="24">
        <f t="shared" si="64"/>
        <v>0.89027777777777783</v>
      </c>
      <c r="C2076" s="23">
        <f t="shared" si="65"/>
        <v>44102</v>
      </c>
      <c r="D2076" s="23">
        <v>44102.89028</v>
      </c>
      <c r="E2076" s="1">
        <v>0</v>
      </c>
      <c r="F2076" s="1">
        <v>1.7074449999999999E-3</v>
      </c>
      <c r="G2076" s="1">
        <v>1.36125E-3</v>
      </c>
      <c r="H2076" s="1">
        <v>2.4676609999999999E-3</v>
      </c>
      <c r="I2076" s="1">
        <v>8.6704999999999996E-4</v>
      </c>
      <c r="J2076" s="1">
        <v>7.6346900000000002E-4</v>
      </c>
      <c r="K2076" s="1">
        <v>0</v>
      </c>
      <c r="L2076" s="1">
        <v>7.8338379999999992E-3</v>
      </c>
      <c r="M2076" s="1">
        <v>8.27073E-4</v>
      </c>
      <c r="N2076" s="1" t="s">
        <v>2</v>
      </c>
      <c r="O2076" s="1">
        <v>4.3423600000000001E-4</v>
      </c>
      <c r="P2076" s="1">
        <v>1.595527E-3</v>
      </c>
      <c r="Q2076" s="1" t="s">
        <v>2</v>
      </c>
    </row>
    <row r="2077" spans="1:17" x14ac:dyDescent="0.3">
      <c r="A2077" s="1">
        <v>17</v>
      </c>
      <c r="B2077" s="24">
        <f t="shared" si="64"/>
        <v>0.89097222222222217</v>
      </c>
      <c r="C2077" s="23">
        <f t="shared" si="65"/>
        <v>44102</v>
      </c>
      <c r="D2077" s="23">
        <v>44102.89097</v>
      </c>
      <c r="E2077" s="1">
        <v>0</v>
      </c>
      <c r="F2077" s="1">
        <v>1.7074449999999999E-3</v>
      </c>
      <c r="G2077" s="1">
        <v>1.36125E-3</v>
      </c>
      <c r="H2077" s="1">
        <v>1.8504859999999999E-3</v>
      </c>
      <c r="I2077" s="1">
        <v>0</v>
      </c>
      <c r="J2077" s="1">
        <v>0</v>
      </c>
      <c r="K2077" s="1">
        <v>5.5553799999999995E-4</v>
      </c>
      <c r="L2077" s="1">
        <v>6.962434E-3</v>
      </c>
      <c r="M2077" s="1">
        <v>8.27073E-4</v>
      </c>
      <c r="N2077" s="1" t="s">
        <v>2</v>
      </c>
      <c r="O2077" s="1">
        <v>4.3423600000000001E-4</v>
      </c>
      <c r="P2077" s="1">
        <v>1.196477E-3</v>
      </c>
      <c r="Q2077" s="1" t="s">
        <v>2</v>
      </c>
    </row>
    <row r="2078" spans="1:17" x14ac:dyDescent="0.3">
      <c r="A2078" s="1">
        <v>17</v>
      </c>
      <c r="B2078" s="24">
        <f t="shared" si="64"/>
        <v>0.89166666666666661</v>
      </c>
      <c r="C2078" s="23">
        <f t="shared" si="65"/>
        <v>44102</v>
      </c>
      <c r="D2078" s="23">
        <v>44102.891669999997</v>
      </c>
      <c r="E2078" s="1">
        <v>0</v>
      </c>
      <c r="F2078" s="1">
        <v>1.7074449999999999E-3</v>
      </c>
      <c r="G2078" s="1">
        <v>1.36125E-3</v>
      </c>
      <c r="H2078" s="1">
        <v>2.4676609999999999E-3</v>
      </c>
      <c r="I2078" s="1">
        <v>8.6704999999999996E-4</v>
      </c>
      <c r="J2078" s="1">
        <v>7.6346900000000002E-4</v>
      </c>
      <c r="K2078" s="1">
        <v>5.5553799999999995E-4</v>
      </c>
      <c r="L2078" s="1">
        <v>6.0912739999999998E-3</v>
      </c>
      <c r="M2078" s="1">
        <v>8.27073E-4</v>
      </c>
      <c r="N2078" s="1" t="s">
        <v>2</v>
      </c>
      <c r="O2078" s="1">
        <v>8.68595E-4</v>
      </c>
      <c r="P2078" s="1">
        <v>1.196477E-3</v>
      </c>
      <c r="Q2078" s="1" t="s">
        <v>2</v>
      </c>
    </row>
    <row r="2079" spans="1:17" x14ac:dyDescent="0.3">
      <c r="A2079" s="1">
        <v>17</v>
      </c>
      <c r="B2079" s="24">
        <f t="shared" si="64"/>
        <v>0.89236111111111116</v>
      </c>
      <c r="C2079" s="23">
        <f t="shared" si="65"/>
        <v>44102</v>
      </c>
      <c r="D2079" s="23">
        <v>44102.892359999998</v>
      </c>
      <c r="E2079" s="1">
        <v>0</v>
      </c>
      <c r="F2079" s="1">
        <v>1.7074449999999999E-3</v>
      </c>
      <c r="G2079" s="1">
        <v>1.36125E-3</v>
      </c>
      <c r="H2079" s="1">
        <v>1.8504859999999999E-3</v>
      </c>
      <c r="I2079" s="1">
        <v>8.6704999999999996E-4</v>
      </c>
      <c r="J2079" s="1">
        <v>0</v>
      </c>
      <c r="K2079" s="1">
        <v>5.5553799999999995E-4</v>
      </c>
      <c r="L2079" s="1">
        <v>6.962434E-3</v>
      </c>
      <c r="M2079" s="1">
        <v>8.27073E-4</v>
      </c>
      <c r="N2079" s="1" t="s">
        <v>2</v>
      </c>
      <c r="O2079" s="1">
        <v>0</v>
      </c>
      <c r="P2079" s="1">
        <v>1.196477E-3</v>
      </c>
      <c r="Q2079" s="1" t="s">
        <v>2</v>
      </c>
    </row>
    <row r="2080" spans="1:17" x14ac:dyDescent="0.3">
      <c r="A2080" s="1">
        <v>17</v>
      </c>
      <c r="B2080" s="24">
        <f t="shared" si="64"/>
        <v>0.8930555555555556</v>
      </c>
      <c r="C2080" s="23">
        <f t="shared" si="65"/>
        <v>44102</v>
      </c>
      <c r="D2080" s="23">
        <v>44102.893060000002</v>
      </c>
      <c r="E2080" s="1">
        <v>0</v>
      </c>
      <c r="F2080" s="1">
        <v>1.7074449999999999E-3</v>
      </c>
      <c r="G2080" s="1">
        <v>1.36125E-3</v>
      </c>
      <c r="H2080" s="1">
        <v>1.8504859999999999E-3</v>
      </c>
      <c r="I2080" s="1">
        <v>0</v>
      </c>
      <c r="J2080" s="1">
        <v>0</v>
      </c>
      <c r="K2080" s="1">
        <v>0</v>
      </c>
      <c r="L2080" s="1">
        <v>6.0912739999999998E-3</v>
      </c>
      <c r="M2080" s="1">
        <v>8.27073E-4</v>
      </c>
      <c r="N2080" s="1" t="s">
        <v>2</v>
      </c>
      <c r="O2080" s="1">
        <v>8.68595E-4</v>
      </c>
      <c r="P2080" s="1">
        <v>1.196477E-3</v>
      </c>
      <c r="Q2080" s="1" t="s">
        <v>2</v>
      </c>
    </row>
    <row r="2081" spans="1:17" x14ac:dyDescent="0.3">
      <c r="A2081" s="1">
        <v>17</v>
      </c>
      <c r="B2081" s="24">
        <f t="shared" si="64"/>
        <v>0.89374999999999993</v>
      </c>
      <c r="C2081" s="23">
        <f t="shared" si="65"/>
        <v>44102</v>
      </c>
      <c r="D2081" s="23">
        <v>44102.893750000003</v>
      </c>
      <c r="E2081" s="1">
        <v>0.102880471</v>
      </c>
      <c r="F2081" s="1">
        <v>1.7074449999999999E-3</v>
      </c>
      <c r="G2081" s="1">
        <v>1.36125E-3</v>
      </c>
      <c r="H2081" s="1">
        <v>2.4676609999999999E-3</v>
      </c>
      <c r="I2081" s="1">
        <v>8.6704999999999996E-4</v>
      </c>
      <c r="J2081" s="1">
        <v>7.6346900000000002E-4</v>
      </c>
      <c r="K2081" s="1">
        <v>5.5553799999999995E-4</v>
      </c>
      <c r="L2081" s="1">
        <v>6.0912739999999998E-3</v>
      </c>
      <c r="M2081" s="1">
        <v>8.27073E-4</v>
      </c>
      <c r="N2081" s="1" t="s">
        <v>2</v>
      </c>
      <c r="O2081" s="1">
        <v>0</v>
      </c>
      <c r="P2081" s="1">
        <v>1.595527E-3</v>
      </c>
      <c r="Q2081" s="1" t="s">
        <v>2</v>
      </c>
    </row>
    <row r="2082" spans="1:17" x14ac:dyDescent="0.3">
      <c r="A2082" s="1">
        <v>17</v>
      </c>
      <c r="B2082" s="24">
        <f t="shared" si="64"/>
        <v>0.89444444444444438</v>
      </c>
      <c r="C2082" s="23">
        <f t="shared" si="65"/>
        <v>44102</v>
      </c>
      <c r="D2082" s="23">
        <v>44102.894439999996</v>
      </c>
      <c r="E2082" s="1">
        <v>5.1440235000000001E-2</v>
      </c>
      <c r="F2082" s="1">
        <v>2.277233E-3</v>
      </c>
      <c r="G2082" s="1">
        <v>9.0737200000000004E-4</v>
      </c>
      <c r="H2082" s="1">
        <v>1.8504859999999999E-3</v>
      </c>
      <c r="I2082" s="1">
        <v>8.6704999999999996E-4</v>
      </c>
      <c r="J2082" s="1">
        <v>0</v>
      </c>
      <c r="K2082" s="1">
        <v>0</v>
      </c>
      <c r="L2082" s="1">
        <v>9.5773799999999999E-3</v>
      </c>
      <c r="M2082" s="1">
        <v>8.27073E-4</v>
      </c>
      <c r="N2082" s="1" t="s">
        <v>2</v>
      </c>
      <c r="O2082" s="1">
        <v>8.68595E-4</v>
      </c>
      <c r="P2082" s="1">
        <v>1.196477E-3</v>
      </c>
      <c r="Q2082" s="1" t="s">
        <v>2</v>
      </c>
    </row>
    <row r="2083" spans="1:17" x14ac:dyDescent="0.3">
      <c r="A2083" s="1">
        <v>17</v>
      </c>
      <c r="B2083" s="24">
        <f t="shared" si="64"/>
        <v>0.89513888888888893</v>
      </c>
      <c r="C2083" s="23">
        <f t="shared" si="65"/>
        <v>44102</v>
      </c>
      <c r="D2083" s="23">
        <v>44102.895140000001</v>
      </c>
      <c r="E2083" s="1">
        <v>0</v>
      </c>
      <c r="F2083" s="1">
        <v>2.5622470000000001E-3</v>
      </c>
      <c r="G2083" s="1">
        <v>1.36125E-3</v>
      </c>
      <c r="H2083" s="1">
        <v>1.8504859999999999E-3</v>
      </c>
      <c r="I2083" s="1">
        <v>8.6704999999999996E-4</v>
      </c>
      <c r="J2083" s="1">
        <v>7.6346900000000002E-4</v>
      </c>
      <c r="K2083" s="1">
        <v>5.5553799999999995E-4</v>
      </c>
      <c r="L2083" s="1">
        <v>1.1321898E-2</v>
      </c>
      <c r="M2083" s="1">
        <v>8.27073E-4</v>
      </c>
      <c r="N2083" s="1" t="s">
        <v>2</v>
      </c>
      <c r="O2083" s="1">
        <v>0</v>
      </c>
      <c r="P2083" s="1">
        <v>1.196477E-3</v>
      </c>
      <c r="Q2083" s="1" t="s">
        <v>2</v>
      </c>
    </row>
    <row r="2084" spans="1:17" x14ac:dyDescent="0.3">
      <c r="A2084" s="1">
        <v>17</v>
      </c>
      <c r="B2084" s="24">
        <f t="shared" si="64"/>
        <v>0.89583333333333337</v>
      </c>
      <c r="C2084" s="23">
        <f t="shared" si="65"/>
        <v>44102</v>
      </c>
      <c r="D2084" s="23">
        <v>44102.895830000001</v>
      </c>
      <c r="E2084" s="1">
        <v>0</v>
      </c>
      <c r="F2084" s="1">
        <v>2.5622470000000001E-3</v>
      </c>
      <c r="G2084" s="1">
        <v>9.0737200000000004E-4</v>
      </c>
      <c r="H2084" s="1">
        <v>1.8504859999999999E-3</v>
      </c>
      <c r="I2084" s="1">
        <v>8.6704999999999996E-4</v>
      </c>
      <c r="J2084" s="1">
        <v>0</v>
      </c>
      <c r="K2084" s="1">
        <v>5.5553799999999995E-4</v>
      </c>
      <c r="L2084" s="1">
        <v>1.2194524E-2</v>
      </c>
      <c r="M2084" s="1">
        <v>8.27073E-4</v>
      </c>
      <c r="N2084" s="1" t="s">
        <v>2</v>
      </c>
      <c r="O2084" s="1">
        <v>8.68595E-4</v>
      </c>
      <c r="P2084" s="1">
        <v>1.595527E-3</v>
      </c>
      <c r="Q2084" s="1" t="s">
        <v>2</v>
      </c>
    </row>
    <row r="2085" spans="1:17" x14ac:dyDescent="0.3">
      <c r="A2085" s="1">
        <v>17</v>
      </c>
      <c r="B2085" s="24">
        <f t="shared" si="64"/>
        <v>0.8965277777777777</v>
      </c>
      <c r="C2085" s="23">
        <f t="shared" si="65"/>
        <v>44102</v>
      </c>
      <c r="D2085" s="23">
        <v>44102.896529999998</v>
      </c>
      <c r="E2085" s="1">
        <v>0.154320706</v>
      </c>
      <c r="F2085" s="1">
        <v>2.5622470000000001E-3</v>
      </c>
      <c r="G2085" s="1">
        <v>1.36125E-3</v>
      </c>
      <c r="H2085" s="1">
        <v>1.8504859999999999E-3</v>
      </c>
      <c r="I2085" s="1">
        <v>8.6704999999999996E-4</v>
      </c>
      <c r="J2085" s="1">
        <v>7.6346900000000002E-4</v>
      </c>
      <c r="K2085" s="1">
        <v>0</v>
      </c>
      <c r="L2085" s="1">
        <v>1.3067393E-2</v>
      </c>
      <c r="M2085" s="1">
        <v>0</v>
      </c>
      <c r="N2085" s="1" t="s">
        <v>2</v>
      </c>
      <c r="O2085" s="1">
        <v>0</v>
      </c>
      <c r="P2085" s="1">
        <v>1.595527E-3</v>
      </c>
      <c r="Q2085" s="1" t="s">
        <v>2</v>
      </c>
    </row>
    <row r="2086" spans="1:17" x14ac:dyDescent="0.3">
      <c r="A2086" s="1">
        <v>17</v>
      </c>
      <c r="B2086" s="24">
        <f t="shared" si="64"/>
        <v>0.89722222222222225</v>
      </c>
      <c r="C2086" s="23">
        <f t="shared" si="65"/>
        <v>44102</v>
      </c>
      <c r="D2086" s="23">
        <v>44102.897219999999</v>
      </c>
      <c r="E2086" s="1">
        <v>0</v>
      </c>
      <c r="F2086" s="1">
        <v>2.5622470000000001E-3</v>
      </c>
      <c r="G2086" s="1">
        <v>9.0737200000000004E-4</v>
      </c>
      <c r="H2086" s="1">
        <v>1.8504859999999999E-3</v>
      </c>
      <c r="I2086" s="1">
        <v>8.6704999999999996E-4</v>
      </c>
      <c r="J2086" s="1">
        <v>0</v>
      </c>
      <c r="K2086" s="1">
        <v>5.5553799999999995E-4</v>
      </c>
      <c r="L2086" s="1">
        <v>1.4813863E-2</v>
      </c>
      <c r="M2086" s="1">
        <v>8.27073E-4</v>
      </c>
      <c r="N2086" s="1" t="s">
        <v>2</v>
      </c>
      <c r="O2086" s="1">
        <v>8.68595E-4</v>
      </c>
      <c r="P2086" s="1">
        <v>1.994689E-3</v>
      </c>
      <c r="Q2086" s="1" t="s">
        <v>2</v>
      </c>
    </row>
    <row r="2087" spans="1:17" x14ac:dyDescent="0.3">
      <c r="A2087" s="1">
        <v>17</v>
      </c>
      <c r="B2087" s="24">
        <f t="shared" si="64"/>
        <v>0.8979166666666667</v>
      </c>
      <c r="C2087" s="23">
        <f t="shared" si="65"/>
        <v>44102</v>
      </c>
      <c r="D2087" s="23">
        <v>44102.897920000003</v>
      </c>
      <c r="E2087" s="1">
        <v>0</v>
      </c>
      <c r="F2087" s="1">
        <v>2.5622470000000001E-3</v>
      </c>
      <c r="G2087" s="1">
        <v>9.0737200000000004E-4</v>
      </c>
      <c r="H2087" s="1">
        <v>2.4676609999999999E-3</v>
      </c>
      <c r="I2087" s="1">
        <v>8.6704999999999996E-4</v>
      </c>
      <c r="J2087" s="1">
        <v>7.6346900000000002E-4</v>
      </c>
      <c r="K2087" s="1">
        <v>0</v>
      </c>
      <c r="L2087" s="1">
        <v>1.5687464000000002E-2</v>
      </c>
      <c r="M2087" s="1">
        <v>8.27073E-4</v>
      </c>
      <c r="N2087" s="1" t="s">
        <v>2</v>
      </c>
      <c r="O2087" s="1">
        <v>0</v>
      </c>
      <c r="P2087" s="1">
        <v>1.595527E-3</v>
      </c>
      <c r="Q2087" s="1" t="s">
        <v>2</v>
      </c>
    </row>
    <row r="2088" spans="1:17" x14ac:dyDescent="0.3">
      <c r="A2088" s="1">
        <v>17</v>
      </c>
      <c r="B2088" s="24">
        <f t="shared" si="64"/>
        <v>0.89861111111111114</v>
      </c>
      <c r="C2088" s="23">
        <f t="shared" si="65"/>
        <v>44102</v>
      </c>
      <c r="D2088" s="23">
        <v>44102.898609999997</v>
      </c>
      <c r="E2088" s="1">
        <v>0</v>
      </c>
      <c r="F2088" s="1">
        <v>3.1325139999999999E-3</v>
      </c>
      <c r="G2088" s="1">
        <v>1.36125E-3</v>
      </c>
      <c r="H2088" s="1">
        <v>1.8504859999999999E-3</v>
      </c>
      <c r="I2088" s="1">
        <v>8.6704999999999996E-4</v>
      </c>
      <c r="J2088" s="1">
        <v>0</v>
      </c>
      <c r="K2088" s="1">
        <v>5.5553799999999995E-4</v>
      </c>
      <c r="L2088" s="1">
        <v>1.3940506E-2</v>
      </c>
      <c r="M2088" s="1">
        <v>8.27073E-4</v>
      </c>
      <c r="N2088" s="1" t="s">
        <v>2</v>
      </c>
      <c r="O2088" s="1">
        <v>8.68595E-4</v>
      </c>
      <c r="P2088" s="1">
        <v>1.994689E-3</v>
      </c>
      <c r="Q2088" s="1" t="s">
        <v>2</v>
      </c>
    </row>
    <row r="2089" spans="1:17" x14ac:dyDescent="0.3">
      <c r="A2089" s="1">
        <v>17</v>
      </c>
      <c r="B2089" s="24">
        <f t="shared" si="64"/>
        <v>0.89930555555555547</v>
      </c>
      <c r="C2089" s="23">
        <f t="shared" si="65"/>
        <v>44102</v>
      </c>
      <c r="D2089" s="23">
        <v>44102.899310000001</v>
      </c>
      <c r="E2089" s="1">
        <v>0.102880471</v>
      </c>
      <c r="F2089" s="1">
        <v>3.1325139999999999E-3</v>
      </c>
      <c r="G2089" s="1">
        <v>9.0737200000000004E-4</v>
      </c>
      <c r="H2089" s="1">
        <v>2.4676609999999999E-3</v>
      </c>
      <c r="I2089" s="1">
        <v>8.6704999999999996E-4</v>
      </c>
      <c r="J2089" s="1">
        <v>0</v>
      </c>
      <c r="K2089" s="1">
        <v>0</v>
      </c>
      <c r="L2089" s="1">
        <v>1.4813863E-2</v>
      </c>
      <c r="M2089" s="1">
        <v>8.27073E-4</v>
      </c>
      <c r="N2089" s="1" t="s">
        <v>2</v>
      </c>
      <c r="O2089" s="1">
        <v>0</v>
      </c>
      <c r="P2089" s="1">
        <v>2.3939640000000002E-3</v>
      </c>
      <c r="Q2089" s="1" t="s">
        <v>2</v>
      </c>
    </row>
    <row r="2090" spans="1:17" x14ac:dyDescent="0.3">
      <c r="A2090" s="1">
        <v>17</v>
      </c>
      <c r="B2090" s="24">
        <f t="shared" si="64"/>
        <v>0.9</v>
      </c>
      <c r="C2090" s="23">
        <f t="shared" si="65"/>
        <v>44102</v>
      </c>
      <c r="D2090" s="23">
        <v>44102.9</v>
      </c>
      <c r="E2090" s="1">
        <v>5.1440235000000001E-2</v>
      </c>
      <c r="F2090" s="1">
        <v>3.1325139999999999E-3</v>
      </c>
      <c r="G2090" s="1">
        <v>1.36125E-3</v>
      </c>
      <c r="H2090" s="1">
        <v>3.08501E-3</v>
      </c>
      <c r="I2090" s="1">
        <v>8.6704999999999996E-4</v>
      </c>
      <c r="J2090" s="1">
        <v>7.6346900000000002E-4</v>
      </c>
      <c r="K2090" s="1">
        <v>5.5553799999999995E-4</v>
      </c>
      <c r="L2090" s="1">
        <v>1.4813863E-2</v>
      </c>
      <c r="M2090" s="1">
        <v>8.27073E-4</v>
      </c>
      <c r="N2090" s="1" t="s">
        <v>2</v>
      </c>
      <c r="O2090" s="1">
        <v>8.68595E-4</v>
      </c>
      <c r="P2090" s="1">
        <v>1.994689E-3</v>
      </c>
      <c r="Q2090" s="1" t="s">
        <v>2</v>
      </c>
    </row>
    <row r="2091" spans="1:17" x14ac:dyDescent="0.3">
      <c r="A2091" s="1">
        <v>17</v>
      </c>
      <c r="B2091" s="24">
        <f t="shared" si="64"/>
        <v>0.90069444444444446</v>
      </c>
      <c r="C2091" s="23">
        <f t="shared" si="65"/>
        <v>44102</v>
      </c>
      <c r="D2091" s="23">
        <v>44102.900690000002</v>
      </c>
      <c r="E2091" s="1">
        <v>0</v>
      </c>
      <c r="F2091" s="1">
        <v>2.8473399999999999E-3</v>
      </c>
      <c r="G2091" s="1">
        <v>9.0737200000000004E-4</v>
      </c>
      <c r="H2091" s="1">
        <v>3.08501E-3</v>
      </c>
      <c r="I2091" s="1">
        <v>8.6704999999999996E-4</v>
      </c>
      <c r="J2091" s="1">
        <v>0</v>
      </c>
      <c r="K2091" s="1">
        <v>5.5553799999999995E-4</v>
      </c>
      <c r="L2091" s="1">
        <v>1.3940506E-2</v>
      </c>
      <c r="M2091" s="1">
        <v>8.27073E-4</v>
      </c>
      <c r="N2091" s="1" t="s">
        <v>2</v>
      </c>
      <c r="O2091" s="1">
        <v>4.3423600000000001E-4</v>
      </c>
      <c r="P2091" s="1">
        <v>2.3939640000000002E-3</v>
      </c>
      <c r="Q2091" s="1" t="s">
        <v>2</v>
      </c>
    </row>
    <row r="2092" spans="1:17" x14ac:dyDescent="0.3">
      <c r="A2092" s="1">
        <v>17</v>
      </c>
      <c r="B2092" s="24">
        <f t="shared" si="64"/>
        <v>0.90138888888888891</v>
      </c>
      <c r="C2092" s="23">
        <f t="shared" si="65"/>
        <v>44102</v>
      </c>
      <c r="D2092" s="23">
        <v>44102.901389999999</v>
      </c>
      <c r="E2092" s="1">
        <v>0</v>
      </c>
      <c r="F2092" s="1">
        <v>2.8473399999999999E-3</v>
      </c>
      <c r="G2092" s="1">
        <v>1.815255E-3</v>
      </c>
      <c r="H2092" s="1">
        <v>2.4676609999999999E-3</v>
      </c>
      <c r="I2092" s="1">
        <v>8.6704999999999996E-4</v>
      </c>
      <c r="J2092" s="1">
        <v>7.6346900000000002E-4</v>
      </c>
      <c r="K2092" s="1">
        <v>0</v>
      </c>
      <c r="L2092" s="1">
        <v>1.4813863E-2</v>
      </c>
      <c r="M2092" s="1">
        <v>8.27073E-4</v>
      </c>
      <c r="N2092" s="1" t="s">
        <v>2</v>
      </c>
      <c r="O2092" s="1">
        <v>4.3423600000000001E-4</v>
      </c>
      <c r="P2092" s="1">
        <v>1.994689E-3</v>
      </c>
      <c r="Q2092" s="1" t="s">
        <v>2</v>
      </c>
    </row>
    <row r="2093" spans="1:17" x14ac:dyDescent="0.3">
      <c r="A2093" s="1">
        <v>17</v>
      </c>
      <c r="B2093" s="24">
        <f t="shared" si="64"/>
        <v>0.90208333333333324</v>
      </c>
      <c r="C2093" s="23">
        <f t="shared" si="65"/>
        <v>44102</v>
      </c>
      <c r="D2093" s="23">
        <v>44102.90208</v>
      </c>
      <c r="E2093" s="1">
        <v>0.102880471</v>
      </c>
      <c r="F2093" s="1">
        <v>2.5622470000000001E-3</v>
      </c>
      <c r="G2093" s="1">
        <v>1.36125E-3</v>
      </c>
      <c r="H2093" s="1">
        <v>3.08501E-3</v>
      </c>
      <c r="I2093" s="1">
        <v>8.6704999999999996E-4</v>
      </c>
      <c r="J2093" s="1">
        <v>0</v>
      </c>
      <c r="K2093" s="1">
        <v>5.5553799999999995E-4</v>
      </c>
      <c r="L2093" s="1">
        <v>1.4813863E-2</v>
      </c>
      <c r="M2093" s="1">
        <v>8.27073E-4</v>
      </c>
      <c r="N2093" s="1" t="s">
        <v>2</v>
      </c>
      <c r="O2093" s="1">
        <v>4.3423600000000001E-4</v>
      </c>
      <c r="P2093" s="1">
        <v>2.3939640000000002E-3</v>
      </c>
      <c r="Q2093" s="1" t="s">
        <v>2</v>
      </c>
    </row>
    <row r="2094" spans="1:17" x14ac:dyDescent="0.3">
      <c r="A2094" s="1">
        <v>17</v>
      </c>
      <c r="B2094" s="24">
        <f t="shared" si="64"/>
        <v>0.90277777777777779</v>
      </c>
      <c r="C2094" s="23">
        <f t="shared" si="65"/>
        <v>44102</v>
      </c>
      <c r="D2094" s="23">
        <v>44102.902779999997</v>
      </c>
      <c r="E2094" s="1">
        <v>0</v>
      </c>
      <c r="F2094" s="1">
        <v>2.8473399999999999E-3</v>
      </c>
      <c r="G2094" s="1">
        <v>1.36125E-3</v>
      </c>
      <c r="H2094" s="1">
        <v>3.08501E-3</v>
      </c>
      <c r="I2094" s="1">
        <v>8.6704999999999996E-4</v>
      </c>
      <c r="J2094" s="1">
        <v>7.6346900000000002E-4</v>
      </c>
      <c r="K2094" s="1">
        <v>0</v>
      </c>
      <c r="L2094" s="1">
        <v>1.3067393E-2</v>
      </c>
      <c r="M2094" s="1">
        <v>8.27073E-4</v>
      </c>
      <c r="N2094" s="1" t="s">
        <v>2</v>
      </c>
      <c r="O2094" s="1">
        <v>4.3423600000000001E-4</v>
      </c>
      <c r="P2094" s="1">
        <v>1.994689E-3</v>
      </c>
      <c r="Q2094" s="1" t="s">
        <v>2</v>
      </c>
    </row>
    <row r="2095" spans="1:17" x14ac:dyDescent="0.3">
      <c r="A2095" s="1">
        <v>17</v>
      </c>
      <c r="B2095" s="24">
        <f t="shared" si="64"/>
        <v>0.90347222222222223</v>
      </c>
      <c r="C2095" s="23">
        <f t="shared" si="65"/>
        <v>44102</v>
      </c>
      <c r="D2095" s="23">
        <v>44102.903469999997</v>
      </c>
      <c r="E2095" s="1">
        <v>5.1440235000000001E-2</v>
      </c>
      <c r="F2095" s="1">
        <v>2.5622470000000001E-3</v>
      </c>
      <c r="G2095" s="1">
        <v>1.815255E-3</v>
      </c>
      <c r="H2095" s="1">
        <v>3.08501E-3</v>
      </c>
      <c r="I2095" s="1">
        <v>8.6704999999999996E-4</v>
      </c>
      <c r="J2095" s="1">
        <v>0</v>
      </c>
      <c r="K2095" s="1">
        <v>5.5553799999999995E-4</v>
      </c>
      <c r="L2095" s="1">
        <v>1.3067393E-2</v>
      </c>
      <c r="M2095" s="1">
        <v>8.27073E-4</v>
      </c>
      <c r="N2095" s="1" t="s">
        <v>2</v>
      </c>
      <c r="O2095" s="1">
        <v>4.3423600000000001E-4</v>
      </c>
      <c r="P2095" s="1">
        <v>2.3939640000000002E-3</v>
      </c>
      <c r="Q2095" s="1" t="s">
        <v>2</v>
      </c>
    </row>
    <row r="2096" spans="1:17" x14ac:dyDescent="0.3">
      <c r="A2096" s="1">
        <v>17</v>
      </c>
      <c r="B2096" s="24">
        <f t="shared" si="64"/>
        <v>0.90416666666666667</v>
      </c>
      <c r="C2096" s="23">
        <f t="shared" si="65"/>
        <v>44102</v>
      </c>
      <c r="D2096" s="23">
        <v>44102.904170000002</v>
      </c>
      <c r="E2096" s="1">
        <v>0.102880471</v>
      </c>
      <c r="F2096" s="1">
        <v>3.1325139999999999E-3</v>
      </c>
      <c r="G2096" s="1">
        <v>1.36125E-3</v>
      </c>
      <c r="H2096" s="1">
        <v>3.702533E-3</v>
      </c>
      <c r="I2096" s="1">
        <v>8.6704999999999996E-4</v>
      </c>
      <c r="J2096" s="1">
        <v>0</v>
      </c>
      <c r="K2096" s="1">
        <v>0</v>
      </c>
      <c r="L2096" s="1">
        <v>1.5687464000000002E-2</v>
      </c>
      <c r="M2096" s="1">
        <v>1.6543790000000001E-3</v>
      </c>
      <c r="N2096" s="1" t="s">
        <v>2</v>
      </c>
      <c r="O2096" s="1">
        <v>4.3423600000000001E-4</v>
      </c>
      <c r="P2096" s="1">
        <v>2.3939640000000002E-3</v>
      </c>
      <c r="Q2096" s="1" t="s">
        <v>2</v>
      </c>
    </row>
    <row r="2097" spans="1:17" x14ac:dyDescent="0.3">
      <c r="A2097" s="1">
        <v>17</v>
      </c>
      <c r="B2097" s="24">
        <f t="shared" si="64"/>
        <v>0.90486111111111101</v>
      </c>
      <c r="C2097" s="23">
        <f t="shared" si="65"/>
        <v>44102</v>
      </c>
      <c r="D2097" s="23">
        <v>44102.904860000002</v>
      </c>
      <c r="E2097" s="1">
        <v>5.1440235000000001E-2</v>
      </c>
      <c r="F2097" s="1">
        <v>4.5595799999999997E-3</v>
      </c>
      <c r="G2097" s="1">
        <v>1.36125E-3</v>
      </c>
      <c r="H2097" s="1">
        <v>3.702533E-3</v>
      </c>
      <c r="I2097" s="1">
        <v>8.6704999999999996E-4</v>
      </c>
      <c r="J2097" s="1">
        <v>7.6346900000000002E-4</v>
      </c>
      <c r="K2097" s="1">
        <v>5.5553799999999995E-4</v>
      </c>
      <c r="L2097" s="1">
        <v>2.4436869999999999E-2</v>
      </c>
      <c r="M2097" s="1">
        <v>8.27073E-4</v>
      </c>
      <c r="N2097" s="1" t="s">
        <v>2</v>
      </c>
      <c r="O2097" s="1">
        <v>4.3423600000000001E-4</v>
      </c>
      <c r="P2097" s="1">
        <v>2.3939640000000002E-3</v>
      </c>
      <c r="Q2097" s="1" t="s">
        <v>2</v>
      </c>
    </row>
    <row r="2098" spans="1:17" x14ac:dyDescent="0.3">
      <c r="A2098" s="1">
        <v>17</v>
      </c>
      <c r="B2098" s="24">
        <f t="shared" si="64"/>
        <v>0.90555555555555556</v>
      </c>
      <c r="C2098" s="23">
        <f t="shared" si="65"/>
        <v>44102</v>
      </c>
      <c r="D2098" s="23">
        <v>44102.905559999999</v>
      </c>
      <c r="E2098" s="1">
        <v>0.102880471</v>
      </c>
      <c r="F2098" s="1">
        <v>5.4167770000000002E-3</v>
      </c>
      <c r="G2098" s="1">
        <v>1.815255E-3</v>
      </c>
      <c r="H2098" s="1">
        <v>3.702533E-3</v>
      </c>
      <c r="I2098" s="1">
        <v>8.6704999999999996E-4</v>
      </c>
      <c r="J2098" s="1">
        <v>0</v>
      </c>
      <c r="K2098" s="1">
        <v>5.5553799999999995E-4</v>
      </c>
      <c r="L2098" s="1">
        <v>2.6189671000000001E-2</v>
      </c>
      <c r="M2098" s="1">
        <v>8.27073E-4</v>
      </c>
      <c r="N2098" s="1" t="s">
        <v>2</v>
      </c>
      <c r="O2098" s="1">
        <v>4.3423600000000001E-4</v>
      </c>
      <c r="P2098" s="1">
        <v>3.1928490000000002E-3</v>
      </c>
      <c r="Q2098" s="1" t="s">
        <v>2</v>
      </c>
    </row>
    <row r="2099" spans="1:17" x14ac:dyDescent="0.3">
      <c r="A2099" s="1">
        <v>17</v>
      </c>
      <c r="B2099" s="24">
        <f t="shared" si="64"/>
        <v>0.90625</v>
      </c>
      <c r="C2099" s="23">
        <f t="shared" si="65"/>
        <v>44102</v>
      </c>
      <c r="D2099" s="23">
        <v>44102.90625</v>
      </c>
      <c r="E2099" s="1">
        <v>5.1440235000000001E-2</v>
      </c>
      <c r="F2099" s="1">
        <v>5.4167770000000002E-3</v>
      </c>
      <c r="G2099" s="1">
        <v>1.36125E-3</v>
      </c>
      <c r="H2099" s="1">
        <v>5.5561409999999997E-3</v>
      </c>
      <c r="I2099" s="1">
        <v>1.734345E-3</v>
      </c>
      <c r="J2099" s="1">
        <v>7.6346900000000002E-4</v>
      </c>
      <c r="K2099" s="1">
        <v>0</v>
      </c>
      <c r="L2099" s="1">
        <v>2.6189671000000001E-2</v>
      </c>
      <c r="M2099" s="1">
        <v>8.27073E-4</v>
      </c>
      <c r="N2099" s="1" t="s">
        <v>2</v>
      </c>
      <c r="O2099" s="1">
        <v>4.3423600000000001E-4</v>
      </c>
      <c r="P2099" s="1">
        <v>4.3920169999999998E-3</v>
      </c>
      <c r="Q2099" s="1" t="s">
        <v>2</v>
      </c>
    </row>
    <row r="2100" spans="1:17" x14ac:dyDescent="0.3">
      <c r="A2100" s="1">
        <v>17</v>
      </c>
      <c r="B2100" s="24">
        <f t="shared" si="64"/>
        <v>0.90694444444444444</v>
      </c>
      <c r="C2100" s="23">
        <f t="shared" si="65"/>
        <v>44102</v>
      </c>
      <c r="D2100" s="23">
        <v>44102.906940000001</v>
      </c>
      <c r="E2100" s="1">
        <v>0</v>
      </c>
      <c r="F2100" s="1">
        <v>4.845233E-3</v>
      </c>
      <c r="G2100" s="1">
        <v>1.815255E-3</v>
      </c>
      <c r="H2100" s="1">
        <v>5.5561409999999997E-3</v>
      </c>
      <c r="I2100" s="1">
        <v>1.734345E-3</v>
      </c>
      <c r="J2100" s="1">
        <v>7.6346900000000002E-4</v>
      </c>
      <c r="K2100" s="1">
        <v>5.5553799999999995E-4</v>
      </c>
      <c r="L2100" s="1">
        <v>2.2685041999999999E-2</v>
      </c>
      <c r="M2100" s="1">
        <v>1.6543790000000001E-3</v>
      </c>
      <c r="N2100" s="1" t="s">
        <v>2</v>
      </c>
      <c r="O2100" s="1">
        <v>4.3423600000000001E-4</v>
      </c>
      <c r="P2100" s="1">
        <v>5.5921920000000002E-3</v>
      </c>
      <c r="Q2100" s="1" t="s">
        <v>2</v>
      </c>
    </row>
    <row r="2101" spans="1:17" x14ac:dyDescent="0.3">
      <c r="A2101" s="1">
        <v>17</v>
      </c>
      <c r="B2101" s="24">
        <f t="shared" si="64"/>
        <v>0.90763888888888899</v>
      </c>
      <c r="C2101" s="23">
        <f t="shared" si="65"/>
        <v>44102</v>
      </c>
      <c r="D2101" s="23">
        <v>44102.907639999998</v>
      </c>
      <c r="E2101" s="1">
        <v>5.1440235000000001E-2</v>
      </c>
      <c r="F2101" s="1">
        <v>4.845233E-3</v>
      </c>
      <c r="G2101" s="1">
        <v>1.815255E-3</v>
      </c>
      <c r="H2101" s="1">
        <v>5.5561409999999997E-3</v>
      </c>
      <c r="I2101" s="1">
        <v>1.734345E-3</v>
      </c>
      <c r="J2101" s="1">
        <v>0</v>
      </c>
      <c r="K2101" s="1">
        <v>0</v>
      </c>
      <c r="L2101" s="1">
        <v>2.0059124000000001E-2</v>
      </c>
      <c r="M2101" s="1">
        <v>8.27073E-4</v>
      </c>
      <c r="N2101" s="1" t="s">
        <v>2</v>
      </c>
      <c r="O2101" s="1">
        <v>8.68595E-4</v>
      </c>
      <c r="P2101" s="1">
        <v>6.3928689999999998E-3</v>
      </c>
      <c r="Q2101" s="1" t="s">
        <v>2</v>
      </c>
    </row>
    <row r="2102" spans="1:17" x14ac:dyDescent="0.3">
      <c r="A2102" s="1">
        <v>17</v>
      </c>
      <c r="B2102" s="24">
        <f t="shared" si="64"/>
        <v>0.90833333333333333</v>
      </c>
      <c r="C2102" s="23">
        <f t="shared" si="65"/>
        <v>44102</v>
      </c>
      <c r="D2102" s="23">
        <v>44102.908329999998</v>
      </c>
      <c r="E2102" s="1">
        <v>5.1440235000000001E-2</v>
      </c>
      <c r="F2102" s="1">
        <v>5.1309650000000004E-3</v>
      </c>
      <c r="G2102" s="1">
        <v>1.815255E-3</v>
      </c>
      <c r="H2102" s="1">
        <v>4.9380980000000001E-3</v>
      </c>
      <c r="I2102" s="1">
        <v>8.6704999999999996E-4</v>
      </c>
      <c r="J2102" s="1">
        <v>7.6346900000000002E-4</v>
      </c>
      <c r="K2102" s="1">
        <v>5.5553799999999995E-4</v>
      </c>
      <c r="L2102" s="1">
        <v>1.7435396999999998E-2</v>
      </c>
      <c r="M2102" s="1">
        <v>1.6543790000000001E-3</v>
      </c>
      <c r="N2102" s="1" t="s">
        <v>2</v>
      </c>
      <c r="O2102" s="1">
        <v>4.3423600000000001E-4</v>
      </c>
      <c r="P2102" s="1">
        <v>5.9924749999999997E-3</v>
      </c>
      <c r="Q2102" s="1" t="s">
        <v>2</v>
      </c>
    </row>
    <row r="2103" spans="1:17" x14ac:dyDescent="0.3">
      <c r="A2103" s="1">
        <v>17</v>
      </c>
      <c r="B2103" s="24">
        <f t="shared" si="64"/>
        <v>0.90902777777777777</v>
      </c>
      <c r="C2103" s="23">
        <f t="shared" si="65"/>
        <v>44102</v>
      </c>
      <c r="D2103" s="23">
        <v>44102.909030000003</v>
      </c>
      <c r="E2103" s="1">
        <v>0</v>
      </c>
      <c r="F2103" s="1">
        <v>4.5595799999999997E-3</v>
      </c>
      <c r="G2103" s="1">
        <v>2.2693879999999998E-3</v>
      </c>
      <c r="H2103" s="1">
        <v>4.9380980000000001E-3</v>
      </c>
      <c r="I2103" s="1">
        <v>1.734345E-3</v>
      </c>
      <c r="J2103" s="1">
        <v>0</v>
      </c>
      <c r="K2103" s="1">
        <v>5.5553799999999995E-4</v>
      </c>
      <c r="L2103" s="1">
        <v>1.4813863E-2</v>
      </c>
      <c r="M2103" s="1">
        <v>8.27073E-4</v>
      </c>
      <c r="N2103" s="1" t="s">
        <v>2</v>
      </c>
      <c r="O2103" s="1">
        <v>4.3423600000000001E-4</v>
      </c>
      <c r="P2103" s="1">
        <v>5.1920220000000001E-3</v>
      </c>
      <c r="Q2103" s="1" t="s">
        <v>2</v>
      </c>
    </row>
    <row r="2104" spans="1:17" x14ac:dyDescent="0.3">
      <c r="A2104" s="1">
        <v>17</v>
      </c>
      <c r="B2104" s="24">
        <f t="shared" si="64"/>
        <v>0.90972222222222221</v>
      </c>
      <c r="C2104" s="23">
        <f t="shared" si="65"/>
        <v>44102</v>
      </c>
      <c r="D2104" s="23">
        <v>44102.909720000003</v>
      </c>
      <c r="E2104" s="1">
        <v>0.102880471</v>
      </c>
      <c r="F2104" s="1">
        <v>4.2740069999999998E-3</v>
      </c>
      <c r="G2104" s="1">
        <v>2.2693879999999998E-3</v>
      </c>
      <c r="H2104" s="1">
        <v>4.3202290000000001E-3</v>
      </c>
      <c r="I2104" s="1">
        <v>1.734345E-3</v>
      </c>
      <c r="J2104" s="1">
        <v>7.6346900000000002E-4</v>
      </c>
      <c r="K2104" s="1">
        <v>0</v>
      </c>
      <c r="L2104" s="1">
        <v>1.6561309E-2</v>
      </c>
      <c r="M2104" s="1">
        <v>1.6543790000000001E-3</v>
      </c>
      <c r="N2104" s="1" t="s">
        <v>2</v>
      </c>
      <c r="O2104" s="1">
        <v>8.68595E-4</v>
      </c>
      <c r="P2104" s="1">
        <v>4.7919629999999998E-3</v>
      </c>
      <c r="Q2104" s="1" t="s">
        <v>2</v>
      </c>
    </row>
    <row r="2105" spans="1:17" x14ac:dyDescent="0.3">
      <c r="A2105" s="1">
        <v>17</v>
      </c>
      <c r="B2105" s="24">
        <f t="shared" si="64"/>
        <v>0.91041666666666676</v>
      </c>
      <c r="C2105" s="23">
        <f t="shared" si="65"/>
        <v>44102</v>
      </c>
      <c r="D2105" s="23">
        <v>44102.91042</v>
      </c>
      <c r="E2105" s="1">
        <v>5.1440235000000001E-2</v>
      </c>
      <c r="F2105" s="1">
        <v>4.5595799999999997E-3</v>
      </c>
      <c r="G2105" s="1">
        <v>2.2693879999999998E-3</v>
      </c>
      <c r="H2105" s="1">
        <v>4.9380980000000001E-3</v>
      </c>
      <c r="I2105" s="1">
        <v>8.6704999999999996E-4</v>
      </c>
      <c r="J2105" s="1">
        <v>7.6346900000000002E-4</v>
      </c>
      <c r="K2105" s="1">
        <v>5.5553799999999995E-4</v>
      </c>
      <c r="L2105" s="1">
        <v>2.9698189E-2</v>
      </c>
      <c r="M2105" s="1">
        <v>1.6543790000000001E-3</v>
      </c>
      <c r="N2105" s="1" t="s">
        <v>2</v>
      </c>
      <c r="O2105" s="1">
        <v>4.3423600000000001E-4</v>
      </c>
      <c r="P2105" s="1">
        <v>3.9921820000000004E-3</v>
      </c>
      <c r="Q2105" s="1" t="s">
        <v>2</v>
      </c>
    </row>
    <row r="2106" spans="1:17" x14ac:dyDescent="0.3">
      <c r="A2106" s="1">
        <v>17</v>
      </c>
      <c r="B2106" s="24">
        <f t="shared" si="64"/>
        <v>0.91111111111111109</v>
      </c>
      <c r="C2106" s="23">
        <f t="shared" si="65"/>
        <v>44102</v>
      </c>
      <c r="D2106" s="23">
        <v>44102.911110000001</v>
      </c>
      <c r="E2106" s="1">
        <v>5.1440235000000001E-2</v>
      </c>
      <c r="F2106" s="1">
        <v>5.1309650000000004E-3</v>
      </c>
      <c r="G2106" s="1">
        <v>2.2693879999999998E-3</v>
      </c>
      <c r="H2106" s="1">
        <v>4.3202290000000001E-3</v>
      </c>
      <c r="I2106" s="1">
        <v>1.734345E-3</v>
      </c>
      <c r="J2106" s="1">
        <v>0</v>
      </c>
      <c r="K2106" s="1">
        <v>5.5553799999999995E-4</v>
      </c>
      <c r="L2106" s="1">
        <v>2.5313149E-2</v>
      </c>
      <c r="M2106" s="1">
        <v>1.6543790000000001E-3</v>
      </c>
      <c r="N2106" s="1" t="s">
        <v>2</v>
      </c>
      <c r="O2106" s="1">
        <v>8.68595E-4</v>
      </c>
      <c r="P2106" s="1">
        <v>3.9921820000000004E-3</v>
      </c>
      <c r="Q2106" s="1" t="s">
        <v>2</v>
      </c>
    </row>
    <row r="2107" spans="1:17" x14ac:dyDescent="0.3">
      <c r="A2107" s="1">
        <v>17</v>
      </c>
      <c r="B2107" s="24">
        <f t="shared" si="64"/>
        <v>0.91180555555555554</v>
      </c>
      <c r="C2107" s="23">
        <f t="shared" si="65"/>
        <v>44102</v>
      </c>
      <c r="D2107" s="23">
        <v>44102.911809999998</v>
      </c>
      <c r="E2107" s="1">
        <v>5.1440235000000001E-2</v>
      </c>
      <c r="F2107" s="1">
        <v>5.1309650000000004E-3</v>
      </c>
      <c r="G2107" s="1">
        <v>2.2693879999999998E-3</v>
      </c>
      <c r="H2107" s="1">
        <v>4.9380980000000001E-3</v>
      </c>
      <c r="I2107" s="1">
        <v>8.6704999999999996E-4</v>
      </c>
      <c r="J2107" s="1">
        <v>7.6346900000000002E-4</v>
      </c>
      <c r="K2107" s="1">
        <v>5.5553799999999995E-4</v>
      </c>
      <c r="L2107" s="1">
        <v>2.2685041999999999E-2</v>
      </c>
      <c r="M2107" s="1">
        <v>8.27073E-4</v>
      </c>
      <c r="N2107" s="1" t="s">
        <v>2</v>
      </c>
      <c r="O2107" s="1">
        <v>4.3423600000000001E-4</v>
      </c>
      <c r="P2107" s="1">
        <v>4.3920169999999998E-3</v>
      </c>
      <c r="Q2107" s="1" t="s">
        <v>2</v>
      </c>
    </row>
    <row r="2108" spans="1:17" x14ac:dyDescent="0.3">
      <c r="A2108" s="1">
        <v>17</v>
      </c>
      <c r="B2108" s="24">
        <f t="shared" si="64"/>
        <v>0.91249999999999998</v>
      </c>
      <c r="C2108" s="23">
        <f t="shared" si="65"/>
        <v>44102</v>
      </c>
      <c r="D2108" s="23">
        <v>44102.912499999999</v>
      </c>
      <c r="E2108" s="1">
        <v>5.1440235000000001E-2</v>
      </c>
      <c r="F2108" s="1">
        <v>4.845233E-3</v>
      </c>
      <c r="G2108" s="1">
        <v>2.2693879999999998E-3</v>
      </c>
      <c r="H2108" s="1">
        <v>5.5561409999999997E-3</v>
      </c>
      <c r="I2108" s="1">
        <v>1.734345E-3</v>
      </c>
      <c r="J2108" s="1">
        <v>7.6346900000000002E-4</v>
      </c>
      <c r="K2108" s="1">
        <v>5.5553799999999995E-4</v>
      </c>
      <c r="L2108" s="1">
        <v>2.1809492999999999E-2</v>
      </c>
      <c r="M2108" s="1">
        <v>1.6543790000000001E-3</v>
      </c>
      <c r="N2108" s="1" t="s">
        <v>2</v>
      </c>
      <c r="O2108" s="1">
        <v>8.68595E-4</v>
      </c>
      <c r="P2108" s="1">
        <v>4.7919629999999998E-3</v>
      </c>
      <c r="Q2108" s="1" t="s">
        <v>2</v>
      </c>
    </row>
    <row r="2109" spans="1:17" x14ac:dyDescent="0.3">
      <c r="A2109" s="1">
        <v>17</v>
      </c>
      <c r="B2109" s="24">
        <f t="shared" si="64"/>
        <v>0.91319444444444453</v>
      </c>
      <c r="C2109" s="23">
        <f t="shared" si="65"/>
        <v>44102</v>
      </c>
      <c r="D2109" s="23">
        <v>44102.913189999999</v>
      </c>
      <c r="E2109" s="1">
        <v>0</v>
      </c>
      <c r="F2109" s="1">
        <v>4.2740069999999998E-3</v>
      </c>
      <c r="G2109" s="1">
        <v>2.2693879999999998E-3</v>
      </c>
      <c r="H2109" s="1">
        <v>4.9380980000000001E-3</v>
      </c>
      <c r="I2109" s="1">
        <v>8.6704999999999996E-4</v>
      </c>
      <c r="J2109" s="1">
        <v>7.6346900000000002E-4</v>
      </c>
      <c r="K2109" s="1">
        <v>5.5553799999999995E-4</v>
      </c>
      <c r="L2109" s="1">
        <v>1.9184304999999999E-2</v>
      </c>
      <c r="M2109" s="1">
        <v>1.6543790000000001E-3</v>
      </c>
      <c r="N2109" s="1" t="s">
        <v>2</v>
      </c>
      <c r="O2109" s="1">
        <v>4.3423600000000001E-4</v>
      </c>
      <c r="P2109" s="1">
        <v>4.3920169999999998E-3</v>
      </c>
      <c r="Q2109" s="1" t="s">
        <v>2</v>
      </c>
    </row>
    <row r="2110" spans="1:17" x14ac:dyDescent="0.3">
      <c r="A2110" s="1">
        <v>17</v>
      </c>
      <c r="B2110" s="24">
        <f t="shared" si="64"/>
        <v>0.91388888888888886</v>
      </c>
      <c r="C2110" s="23">
        <f t="shared" si="65"/>
        <v>44102</v>
      </c>
      <c r="D2110" s="23">
        <v>44102.913890000003</v>
      </c>
      <c r="E2110" s="1">
        <v>5.1440235000000001E-2</v>
      </c>
      <c r="F2110" s="1">
        <v>4.2740069999999998E-3</v>
      </c>
      <c r="G2110" s="1">
        <v>2.2693879999999998E-3</v>
      </c>
      <c r="H2110" s="1">
        <v>5.5561409999999997E-3</v>
      </c>
      <c r="I2110" s="1">
        <v>1.734345E-3</v>
      </c>
      <c r="J2110" s="1">
        <v>7.6346900000000002E-4</v>
      </c>
      <c r="K2110" s="1">
        <v>5.5553799999999995E-4</v>
      </c>
      <c r="L2110" s="1">
        <v>1.8309729E-2</v>
      </c>
      <c r="M2110" s="1">
        <v>1.6543790000000001E-3</v>
      </c>
      <c r="N2110" s="1" t="s">
        <v>2</v>
      </c>
      <c r="O2110" s="1">
        <v>8.68595E-4</v>
      </c>
      <c r="P2110" s="1">
        <v>3.9921820000000004E-3</v>
      </c>
      <c r="Q2110" s="1" t="s">
        <v>2</v>
      </c>
    </row>
    <row r="2111" spans="1:17" x14ac:dyDescent="0.3">
      <c r="A2111" s="1">
        <v>17</v>
      </c>
      <c r="B2111" s="24">
        <f t="shared" si="64"/>
        <v>0.9145833333333333</v>
      </c>
      <c r="C2111" s="23">
        <f t="shared" si="65"/>
        <v>44102</v>
      </c>
      <c r="D2111" s="23">
        <v>44102.914579999997</v>
      </c>
      <c r="E2111" s="1">
        <v>5.1440235000000001E-2</v>
      </c>
      <c r="F2111" s="1">
        <v>3.7031009999999999E-3</v>
      </c>
      <c r="G2111" s="1">
        <v>2.7236489999999999E-3</v>
      </c>
      <c r="H2111" s="1">
        <v>4.9380980000000001E-3</v>
      </c>
      <c r="I2111" s="1">
        <v>8.6704999999999996E-4</v>
      </c>
      <c r="J2111" s="1">
        <v>7.6346900000000002E-4</v>
      </c>
      <c r="K2111" s="1">
        <v>5.5553799999999995E-4</v>
      </c>
      <c r="L2111" s="1">
        <v>1.5687464000000002E-2</v>
      </c>
      <c r="M2111" s="1">
        <v>8.27073E-4</v>
      </c>
      <c r="N2111" s="1" t="s">
        <v>2</v>
      </c>
      <c r="O2111" s="1">
        <v>4.3423600000000001E-4</v>
      </c>
      <c r="P2111" s="1">
        <v>3.1928490000000002E-3</v>
      </c>
      <c r="Q2111" s="1" t="s">
        <v>2</v>
      </c>
    </row>
    <row r="2112" spans="1:17" x14ac:dyDescent="0.3">
      <c r="A2112" s="1">
        <v>17</v>
      </c>
      <c r="B2112" s="24">
        <f t="shared" si="64"/>
        <v>0.91527777777777775</v>
      </c>
      <c r="C2112" s="23">
        <f t="shared" si="65"/>
        <v>44102</v>
      </c>
      <c r="D2112" s="23">
        <v>44102.915280000001</v>
      </c>
      <c r="E2112" s="1">
        <v>0</v>
      </c>
      <c r="F2112" s="1">
        <v>3.4177679999999998E-3</v>
      </c>
      <c r="G2112" s="1">
        <v>2.2693879999999998E-3</v>
      </c>
      <c r="H2112" s="1">
        <v>4.3202290000000001E-3</v>
      </c>
      <c r="I2112" s="1">
        <v>8.6704999999999996E-4</v>
      </c>
      <c r="J2112" s="1">
        <v>7.6346900000000002E-4</v>
      </c>
      <c r="K2112" s="1">
        <v>5.5553799999999995E-4</v>
      </c>
      <c r="L2112" s="1">
        <v>1.4813863E-2</v>
      </c>
      <c r="M2112" s="1">
        <v>1.6543790000000001E-3</v>
      </c>
      <c r="N2112" s="1" t="s">
        <v>2</v>
      </c>
      <c r="O2112" s="1">
        <v>8.68595E-4</v>
      </c>
      <c r="P2112" s="1">
        <v>3.1928490000000002E-3</v>
      </c>
      <c r="Q2112" s="1" t="s">
        <v>2</v>
      </c>
    </row>
    <row r="2113" spans="1:17" x14ac:dyDescent="0.3">
      <c r="A2113" s="1">
        <v>17</v>
      </c>
      <c r="B2113" s="24">
        <f t="shared" si="64"/>
        <v>0.9159722222222223</v>
      </c>
      <c r="C2113" s="23">
        <f t="shared" si="65"/>
        <v>44102</v>
      </c>
      <c r="D2113" s="23">
        <v>44102.915970000002</v>
      </c>
      <c r="E2113" s="1">
        <v>5.1440235000000001E-2</v>
      </c>
      <c r="F2113" s="1">
        <v>3.4177679999999998E-3</v>
      </c>
      <c r="G2113" s="1">
        <v>2.7236489999999999E-3</v>
      </c>
      <c r="H2113" s="1">
        <v>4.3202290000000001E-3</v>
      </c>
      <c r="I2113" s="1">
        <v>8.6704999999999996E-4</v>
      </c>
      <c r="J2113" s="1">
        <v>1.527154E-3</v>
      </c>
      <c r="K2113" s="1">
        <v>5.5553799999999995E-4</v>
      </c>
      <c r="L2113" s="1">
        <v>1.4813863E-2</v>
      </c>
      <c r="M2113" s="1">
        <v>1.6543790000000001E-3</v>
      </c>
      <c r="N2113" s="1" t="s">
        <v>2</v>
      </c>
      <c r="O2113" s="1">
        <v>4.3423600000000001E-4</v>
      </c>
      <c r="P2113" s="1">
        <v>2.79335E-3</v>
      </c>
      <c r="Q2113" s="1" t="s">
        <v>2</v>
      </c>
    </row>
    <row r="2114" spans="1:17" x14ac:dyDescent="0.3">
      <c r="A2114" s="1">
        <v>17</v>
      </c>
      <c r="B2114" s="24">
        <f t="shared" si="64"/>
        <v>0.91666666666666663</v>
      </c>
      <c r="C2114" s="23">
        <f t="shared" si="65"/>
        <v>44102</v>
      </c>
      <c r="D2114" s="23">
        <v>44102.916669999999</v>
      </c>
      <c r="E2114" s="1">
        <v>0</v>
      </c>
      <c r="F2114" s="1">
        <v>3.1325139999999999E-3</v>
      </c>
      <c r="G2114" s="1">
        <v>2.2693879999999998E-3</v>
      </c>
      <c r="H2114" s="1">
        <v>4.3202290000000001E-3</v>
      </c>
      <c r="I2114" s="1">
        <v>8.6704999999999996E-4</v>
      </c>
      <c r="J2114" s="1">
        <v>7.6346900000000002E-4</v>
      </c>
      <c r="K2114" s="1">
        <v>5.5553799999999995E-4</v>
      </c>
      <c r="L2114" s="1">
        <v>1.3940506E-2</v>
      </c>
      <c r="M2114" s="1">
        <v>8.27073E-4</v>
      </c>
      <c r="N2114" s="1" t="s">
        <v>2</v>
      </c>
      <c r="O2114" s="1">
        <v>8.68595E-4</v>
      </c>
      <c r="P2114" s="1">
        <v>2.79335E-3</v>
      </c>
      <c r="Q2114" s="1" t="s">
        <v>2</v>
      </c>
    </row>
    <row r="2115" spans="1:17" x14ac:dyDescent="0.3">
      <c r="A2115" s="1">
        <v>17</v>
      </c>
      <c r="B2115" s="24">
        <f t="shared" ref="B2115:B2178" si="66">TIME(HOUR(D2115),MINUTE(D2115),SECOND(D2115))</f>
        <v>0.91736111111111107</v>
      </c>
      <c r="C2115" s="23">
        <f t="shared" ref="C2115:C2178" si="67">DATE(YEAR(D2115),MONTH(D2115),DAY(D2115))</f>
        <v>44102</v>
      </c>
      <c r="D2115" s="23">
        <v>44102.917359999999</v>
      </c>
      <c r="E2115" s="1">
        <v>0.102880471</v>
      </c>
      <c r="F2115" s="1">
        <v>3.1325139999999999E-3</v>
      </c>
      <c r="G2115" s="1">
        <v>2.2693879999999998E-3</v>
      </c>
      <c r="H2115" s="1">
        <v>4.3202290000000001E-3</v>
      </c>
      <c r="I2115" s="1">
        <v>8.6704999999999996E-4</v>
      </c>
      <c r="J2115" s="1">
        <v>7.6346900000000002E-4</v>
      </c>
      <c r="K2115" s="1">
        <v>5.5553799999999995E-4</v>
      </c>
      <c r="L2115" s="1">
        <v>1.3940506E-2</v>
      </c>
      <c r="M2115" s="1">
        <v>1.6543790000000001E-3</v>
      </c>
      <c r="N2115" s="1" t="s">
        <v>2</v>
      </c>
      <c r="O2115" s="1">
        <v>4.3423600000000001E-4</v>
      </c>
      <c r="P2115" s="1">
        <v>2.79335E-3</v>
      </c>
      <c r="Q2115" s="1" t="s">
        <v>2</v>
      </c>
    </row>
    <row r="2116" spans="1:17" x14ac:dyDescent="0.3">
      <c r="A2116" s="1">
        <v>17</v>
      </c>
      <c r="B2116" s="24">
        <f t="shared" si="66"/>
        <v>0.91805555555555562</v>
      </c>
      <c r="C2116" s="23">
        <f t="shared" si="67"/>
        <v>44102</v>
      </c>
      <c r="D2116" s="23">
        <v>44102.918060000004</v>
      </c>
      <c r="E2116" s="1">
        <v>0</v>
      </c>
      <c r="F2116" s="1">
        <v>3.1325139999999999E-3</v>
      </c>
      <c r="G2116" s="1">
        <v>2.2693879999999998E-3</v>
      </c>
      <c r="H2116" s="1">
        <v>4.9380980000000001E-3</v>
      </c>
      <c r="I2116" s="1">
        <v>8.6704999999999996E-4</v>
      </c>
      <c r="J2116" s="1">
        <v>7.6346900000000002E-4</v>
      </c>
      <c r="K2116" s="1">
        <v>5.5553799999999995E-4</v>
      </c>
      <c r="L2116" s="1">
        <v>1.6561309E-2</v>
      </c>
      <c r="M2116" s="1">
        <v>1.6543790000000001E-3</v>
      </c>
      <c r="N2116" s="1" t="s">
        <v>2</v>
      </c>
      <c r="O2116" s="1">
        <v>8.68595E-4</v>
      </c>
      <c r="P2116" s="1">
        <v>2.79335E-3</v>
      </c>
      <c r="Q2116" s="1" t="s">
        <v>2</v>
      </c>
    </row>
    <row r="2117" spans="1:17" x14ac:dyDescent="0.3">
      <c r="A2117" s="1">
        <v>17</v>
      </c>
      <c r="B2117" s="24">
        <f t="shared" si="66"/>
        <v>0.91875000000000007</v>
      </c>
      <c r="C2117" s="23">
        <f t="shared" si="67"/>
        <v>44102</v>
      </c>
      <c r="D2117" s="23">
        <v>44102.918749999997</v>
      </c>
      <c r="E2117" s="1">
        <v>5.1440235000000001E-2</v>
      </c>
      <c r="F2117" s="1">
        <v>3.1325139999999999E-3</v>
      </c>
      <c r="G2117" s="1">
        <v>1.815255E-3</v>
      </c>
      <c r="H2117" s="1">
        <v>4.3202290000000001E-3</v>
      </c>
      <c r="I2117" s="1">
        <v>1.734345E-3</v>
      </c>
      <c r="J2117" s="1">
        <v>7.6346900000000002E-4</v>
      </c>
      <c r="K2117" s="1">
        <v>5.5553799999999995E-4</v>
      </c>
      <c r="L2117" s="1">
        <v>1.6561309E-2</v>
      </c>
      <c r="M2117" s="1">
        <v>1.6543790000000001E-3</v>
      </c>
      <c r="N2117" s="1" t="s">
        <v>2</v>
      </c>
      <c r="O2117" s="1">
        <v>4.3423600000000001E-4</v>
      </c>
      <c r="P2117" s="1">
        <v>3.5924590000000001E-3</v>
      </c>
      <c r="Q2117" s="1" t="s">
        <v>2</v>
      </c>
    </row>
    <row r="2118" spans="1:17" x14ac:dyDescent="0.3">
      <c r="A2118" s="1">
        <v>17</v>
      </c>
      <c r="B2118" s="24">
        <f t="shared" si="66"/>
        <v>0.9194444444444444</v>
      </c>
      <c r="C2118" s="23">
        <f t="shared" si="67"/>
        <v>44102</v>
      </c>
      <c r="D2118" s="23">
        <v>44102.919439999998</v>
      </c>
      <c r="E2118" s="1">
        <v>0</v>
      </c>
      <c r="F2118" s="1">
        <v>3.1325139999999999E-3</v>
      </c>
      <c r="G2118" s="1">
        <v>2.2693879999999998E-3</v>
      </c>
      <c r="H2118" s="1">
        <v>3.702533E-3</v>
      </c>
      <c r="I2118" s="1">
        <v>8.6704999999999996E-4</v>
      </c>
      <c r="J2118" s="1">
        <v>7.6346900000000002E-4</v>
      </c>
      <c r="K2118" s="1">
        <v>5.5553799999999995E-4</v>
      </c>
      <c r="L2118" s="1">
        <v>1.4813863E-2</v>
      </c>
      <c r="M2118" s="1">
        <v>8.27073E-4</v>
      </c>
      <c r="N2118" s="1" t="s">
        <v>2</v>
      </c>
      <c r="O2118" s="1">
        <v>8.68595E-4</v>
      </c>
      <c r="P2118" s="1">
        <v>4.3920169999999998E-3</v>
      </c>
      <c r="Q2118" s="1" t="s">
        <v>2</v>
      </c>
    </row>
    <row r="2119" spans="1:17" x14ac:dyDescent="0.3">
      <c r="A2119" s="1">
        <v>17</v>
      </c>
      <c r="B2119" s="24">
        <f t="shared" si="66"/>
        <v>0.92013888888888884</v>
      </c>
      <c r="C2119" s="23">
        <f t="shared" si="67"/>
        <v>44102</v>
      </c>
      <c r="D2119" s="23">
        <v>44102.920140000002</v>
      </c>
      <c r="E2119" s="1">
        <v>0</v>
      </c>
      <c r="F2119" s="1">
        <v>3.4177679999999998E-3</v>
      </c>
      <c r="G2119" s="1">
        <v>1.815255E-3</v>
      </c>
      <c r="H2119" s="1">
        <v>3.702533E-3</v>
      </c>
      <c r="I2119" s="1">
        <v>8.6704999999999996E-4</v>
      </c>
      <c r="J2119" s="1">
        <v>0</v>
      </c>
      <c r="K2119" s="1">
        <v>5.5553799999999995E-4</v>
      </c>
      <c r="L2119" s="1">
        <v>1.2194524E-2</v>
      </c>
      <c r="M2119" s="1">
        <v>1.6543790000000001E-3</v>
      </c>
      <c r="N2119" s="1" t="s">
        <v>2</v>
      </c>
      <c r="O2119" s="1">
        <v>4.3423600000000001E-4</v>
      </c>
      <c r="P2119" s="1">
        <v>3.9921820000000004E-3</v>
      </c>
      <c r="Q2119" s="1" t="s">
        <v>2</v>
      </c>
    </row>
    <row r="2120" spans="1:17" x14ac:dyDescent="0.3">
      <c r="A2120" s="1">
        <v>17</v>
      </c>
      <c r="B2120" s="24">
        <f t="shared" si="66"/>
        <v>0.92083333333333339</v>
      </c>
      <c r="C2120" s="23">
        <f t="shared" si="67"/>
        <v>44102</v>
      </c>
      <c r="D2120" s="23">
        <v>44102.920830000003</v>
      </c>
      <c r="E2120" s="1">
        <v>0</v>
      </c>
      <c r="F2120" s="1">
        <v>3.1325139999999999E-3</v>
      </c>
      <c r="G2120" s="1">
        <v>1.815255E-3</v>
      </c>
      <c r="H2120" s="1">
        <v>3.702533E-3</v>
      </c>
      <c r="I2120" s="1">
        <v>8.6704999999999996E-4</v>
      </c>
      <c r="J2120" s="1">
        <v>7.6346900000000002E-4</v>
      </c>
      <c r="K2120" s="1">
        <v>5.5553799999999995E-4</v>
      </c>
      <c r="L2120" s="1">
        <v>1.1321898E-2</v>
      </c>
      <c r="M2120" s="1">
        <v>1.6543790000000001E-3</v>
      </c>
      <c r="N2120" s="1" t="s">
        <v>2</v>
      </c>
      <c r="O2120" s="1">
        <v>8.68595E-4</v>
      </c>
      <c r="P2120" s="1">
        <v>3.9921820000000004E-3</v>
      </c>
      <c r="Q2120" s="1" t="s">
        <v>2</v>
      </c>
    </row>
    <row r="2121" spans="1:17" x14ac:dyDescent="0.3">
      <c r="A2121" s="1">
        <v>17</v>
      </c>
      <c r="B2121" s="24">
        <f t="shared" si="66"/>
        <v>0.92152777777777783</v>
      </c>
      <c r="C2121" s="23">
        <f t="shared" si="67"/>
        <v>44102</v>
      </c>
      <c r="D2121" s="23">
        <v>44102.92153</v>
      </c>
      <c r="E2121" s="1">
        <v>5.1440235000000001E-2</v>
      </c>
      <c r="F2121" s="1">
        <v>2.8473399999999999E-3</v>
      </c>
      <c r="G2121" s="1">
        <v>1.815255E-3</v>
      </c>
      <c r="H2121" s="1">
        <v>3.702533E-3</v>
      </c>
      <c r="I2121" s="1">
        <v>8.6704999999999996E-4</v>
      </c>
      <c r="J2121" s="1">
        <v>7.6346900000000002E-4</v>
      </c>
      <c r="K2121" s="1">
        <v>0</v>
      </c>
      <c r="L2121" s="1">
        <v>1.0449517E-2</v>
      </c>
      <c r="M2121" s="1">
        <v>8.27073E-4</v>
      </c>
      <c r="N2121" s="1" t="s">
        <v>2</v>
      </c>
      <c r="O2121" s="1">
        <v>4.3423600000000001E-4</v>
      </c>
      <c r="P2121" s="1">
        <v>2.79335E-3</v>
      </c>
      <c r="Q2121" s="1" t="s">
        <v>2</v>
      </c>
    </row>
    <row r="2122" spans="1:17" x14ac:dyDescent="0.3">
      <c r="A2122" s="1">
        <v>17</v>
      </c>
      <c r="B2122" s="24">
        <f t="shared" si="66"/>
        <v>0.92222222222222217</v>
      </c>
      <c r="C2122" s="23">
        <f t="shared" si="67"/>
        <v>44102</v>
      </c>
      <c r="D2122" s="23">
        <v>44102.92222</v>
      </c>
      <c r="E2122" s="1">
        <v>5.1440235000000001E-2</v>
      </c>
      <c r="F2122" s="1">
        <v>2.8473399999999999E-3</v>
      </c>
      <c r="G2122" s="1">
        <v>2.2693879999999998E-3</v>
      </c>
      <c r="H2122" s="1">
        <v>3.702533E-3</v>
      </c>
      <c r="I2122" s="1">
        <v>8.6704999999999996E-4</v>
      </c>
      <c r="J2122" s="1">
        <v>7.6346900000000002E-4</v>
      </c>
      <c r="K2122" s="1">
        <v>5.5553799999999995E-4</v>
      </c>
      <c r="L2122" s="1">
        <v>9.5773799999999999E-3</v>
      </c>
      <c r="M2122" s="1">
        <v>1.6543790000000001E-3</v>
      </c>
      <c r="N2122" s="1" t="s">
        <v>2</v>
      </c>
      <c r="O2122" s="1">
        <v>4.3423600000000001E-4</v>
      </c>
      <c r="P2122" s="1">
        <v>2.79335E-3</v>
      </c>
      <c r="Q2122" s="1" t="s">
        <v>2</v>
      </c>
    </row>
    <row r="2123" spans="1:17" x14ac:dyDescent="0.3">
      <c r="A2123" s="1">
        <v>17</v>
      </c>
      <c r="B2123" s="24">
        <f t="shared" si="66"/>
        <v>0.92291666666666661</v>
      </c>
      <c r="C2123" s="23">
        <f t="shared" si="67"/>
        <v>44102</v>
      </c>
      <c r="D2123" s="23">
        <v>44102.922919999997</v>
      </c>
      <c r="E2123" s="1">
        <v>0</v>
      </c>
      <c r="F2123" s="1">
        <v>2.5622470000000001E-3</v>
      </c>
      <c r="G2123" s="1">
        <v>1.815255E-3</v>
      </c>
      <c r="H2123" s="1">
        <v>3.702533E-3</v>
      </c>
      <c r="I2123" s="1">
        <v>8.6704999999999996E-4</v>
      </c>
      <c r="J2123" s="1">
        <v>7.6346900000000002E-4</v>
      </c>
      <c r="K2123" s="1">
        <v>5.5553799999999995E-4</v>
      </c>
      <c r="L2123" s="1">
        <v>7.8338379999999992E-3</v>
      </c>
      <c r="M2123" s="1">
        <v>8.27073E-4</v>
      </c>
      <c r="N2123" s="1" t="s">
        <v>2</v>
      </c>
      <c r="O2123" s="1">
        <v>4.3423600000000001E-4</v>
      </c>
      <c r="P2123" s="1">
        <v>2.3939640000000002E-3</v>
      </c>
      <c r="Q2123" s="1" t="s">
        <v>2</v>
      </c>
    </row>
    <row r="2124" spans="1:17" x14ac:dyDescent="0.3">
      <c r="A2124" s="1">
        <v>17</v>
      </c>
      <c r="B2124" s="24">
        <f t="shared" si="66"/>
        <v>0.92361111111111116</v>
      </c>
      <c r="C2124" s="23">
        <f t="shared" si="67"/>
        <v>44102</v>
      </c>
      <c r="D2124" s="23">
        <v>44102.923609999998</v>
      </c>
      <c r="E2124" s="1">
        <v>0</v>
      </c>
      <c r="F2124" s="1">
        <v>1.9922989999999999E-3</v>
      </c>
      <c r="G2124" s="1">
        <v>1.815255E-3</v>
      </c>
      <c r="H2124" s="1">
        <v>3.08501E-3</v>
      </c>
      <c r="I2124" s="1">
        <v>8.6704999999999996E-4</v>
      </c>
      <c r="J2124" s="1">
        <v>7.6346900000000002E-4</v>
      </c>
      <c r="K2124" s="1">
        <v>5.5553799999999995E-4</v>
      </c>
      <c r="L2124" s="1">
        <v>6.962434E-3</v>
      </c>
      <c r="M2124" s="1">
        <v>8.27073E-4</v>
      </c>
      <c r="N2124" s="1" t="s">
        <v>2</v>
      </c>
      <c r="O2124" s="1">
        <v>8.68595E-4</v>
      </c>
      <c r="P2124" s="1">
        <v>1.994689E-3</v>
      </c>
      <c r="Q2124" s="1" t="s">
        <v>2</v>
      </c>
    </row>
    <row r="2125" spans="1:17" x14ac:dyDescent="0.3">
      <c r="A2125" s="1">
        <v>17</v>
      </c>
      <c r="B2125" s="24">
        <f t="shared" si="66"/>
        <v>0.9243055555555556</v>
      </c>
      <c r="C2125" s="23">
        <f t="shared" si="67"/>
        <v>44102</v>
      </c>
      <c r="D2125" s="23">
        <v>44102.924310000002</v>
      </c>
      <c r="E2125" s="1">
        <v>5.1440235000000001E-2</v>
      </c>
      <c r="F2125" s="1">
        <v>1.9922989999999999E-3</v>
      </c>
      <c r="G2125" s="1">
        <v>2.2693879999999998E-3</v>
      </c>
      <c r="H2125" s="1">
        <v>3.08501E-3</v>
      </c>
      <c r="I2125" s="1">
        <v>8.6704999999999996E-4</v>
      </c>
      <c r="J2125" s="1">
        <v>0</v>
      </c>
      <c r="K2125" s="1">
        <v>5.5553799999999995E-4</v>
      </c>
      <c r="L2125" s="1">
        <v>6.962434E-3</v>
      </c>
      <c r="M2125" s="1">
        <v>1.6543790000000001E-3</v>
      </c>
      <c r="N2125" s="1" t="s">
        <v>2</v>
      </c>
      <c r="O2125" s="1">
        <v>4.3423600000000001E-4</v>
      </c>
      <c r="P2125" s="1">
        <v>1.994689E-3</v>
      </c>
      <c r="Q2125" s="1" t="s">
        <v>2</v>
      </c>
    </row>
    <row r="2126" spans="1:17" x14ac:dyDescent="0.3">
      <c r="A2126" s="1">
        <v>17</v>
      </c>
      <c r="B2126" s="24">
        <f t="shared" si="66"/>
        <v>0.92499999999999993</v>
      </c>
      <c r="C2126" s="23">
        <f t="shared" si="67"/>
        <v>44102</v>
      </c>
      <c r="D2126" s="23">
        <v>44102.925000000003</v>
      </c>
      <c r="E2126" s="1">
        <v>0.102880471</v>
      </c>
      <c r="F2126" s="1">
        <v>1.7074449999999999E-3</v>
      </c>
      <c r="G2126" s="1">
        <v>1.815255E-3</v>
      </c>
      <c r="H2126" s="1">
        <v>2.4676609999999999E-3</v>
      </c>
      <c r="I2126" s="1">
        <v>8.6704999999999996E-4</v>
      </c>
      <c r="J2126" s="1">
        <v>7.6346900000000002E-4</v>
      </c>
      <c r="K2126" s="1">
        <v>5.5553799999999995E-4</v>
      </c>
      <c r="L2126" s="1">
        <v>7.8338379999999992E-3</v>
      </c>
      <c r="M2126" s="1">
        <v>8.27073E-4</v>
      </c>
      <c r="N2126" s="1" t="s">
        <v>2</v>
      </c>
      <c r="O2126" s="1">
        <v>4.3423600000000001E-4</v>
      </c>
      <c r="P2126" s="1">
        <v>1.595527E-3</v>
      </c>
      <c r="Q2126" s="1" t="s">
        <v>2</v>
      </c>
    </row>
    <row r="2127" spans="1:17" x14ac:dyDescent="0.3">
      <c r="A2127" s="1">
        <v>17</v>
      </c>
      <c r="B2127" s="24">
        <f t="shared" si="66"/>
        <v>0.92569444444444438</v>
      </c>
      <c r="C2127" s="23">
        <f t="shared" si="67"/>
        <v>44102</v>
      </c>
      <c r="D2127" s="23">
        <v>44102.925689999996</v>
      </c>
      <c r="E2127" s="1">
        <v>5.1440235000000001E-2</v>
      </c>
      <c r="F2127" s="1">
        <v>1.9922989999999999E-3</v>
      </c>
      <c r="G2127" s="1">
        <v>1.815255E-3</v>
      </c>
      <c r="H2127" s="1">
        <v>3.08501E-3</v>
      </c>
      <c r="I2127" s="1">
        <v>0</v>
      </c>
      <c r="J2127" s="1">
        <v>7.6346900000000002E-4</v>
      </c>
      <c r="K2127" s="1">
        <v>5.5553799999999995E-4</v>
      </c>
      <c r="L2127" s="1">
        <v>2.0059124000000001E-2</v>
      </c>
      <c r="M2127" s="1">
        <v>8.27073E-4</v>
      </c>
      <c r="N2127" s="1" t="s">
        <v>2</v>
      </c>
      <c r="O2127" s="1">
        <v>4.3423600000000001E-4</v>
      </c>
      <c r="P2127" s="1">
        <v>1.196477E-3</v>
      </c>
      <c r="Q2127" s="1" t="s">
        <v>2</v>
      </c>
    </row>
    <row r="2128" spans="1:17" x14ac:dyDescent="0.3">
      <c r="A2128" s="1">
        <v>17</v>
      </c>
      <c r="B2128" s="24">
        <f t="shared" si="66"/>
        <v>0.92638888888888893</v>
      </c>
      <c r="C2128" s="23">
        <f t="shared" si="67"/>
        <v>44102</v>
      </c>
      <c r="D2128" s="23">
        <v>44102.926390000001</v>
      </c>
      <c r="E2128" s="1">
        <v>5.1440235000000001E-2</v>
      </c>
      <c r="F2128" s="1">
        <v>2.8473399999999999E-3</v>
      </c>
      <c r="G2128" s="1">
        <v>1.815255E-3</v>
      </c>
      <c r="H2128" s="1">
        <v>2.4676609999999999E-3</v>
      </c>
      <c r="I2128" s="1">
        <v>8.6704999999999996E-4</v>
      </c>
      <c r="J2128" s="1">
        <v>7.6346900000000002E-4</v>
      </c>
      <c r="K2128" s="1">
        <v>5.5553799999999995E-4</v>
      </c>
      <c r="L2128" s="1">
        <v>2.2685041999999999E-2</v>
      </c>
      <c r="M2128" s="1">
        <v>1.6543790000000001E-3</v>
      </c>
      <c r="N2128" s="1" t="s">
        <v>2</v>
      </c>
      <c r="O2128" s="1">
        <v>8.68595E-4</v>
      </c>
      <c r="P2128" s="1">
        <v>1.196477E-3</v>
      </c>
      <c r="Q2128" s="1" t="s">
        <v>2</v>
      </c>
    </row>
    <row r="2129" spans="1:17" x14ac:dyDescent="0.3">
      <c r="A2129" s="1">
        <v>17</v>
      </c>
      <c r="B2129" s="24">
        <f t="shared" si="66"/>
        <v>0.92708333333333337</v>
      </c>
      <c r="C2129" s="23">
        <f t="shared" si="67"/>
        <v>44102</v>
      </c>
      <c r="D2129" s="23">
        <v>44102.927080000001</v>
      </c>
      <c r="E2129" s="1">
        <v>0</v>
      </c>
      <c r="F2129" s="1">
        <v>3.4177679999999998E-3</v>
      </c>
      <c r="G2129" s="1">
        <v>1.36125E-3</v>
      </c>
      <c r="H2129" s="1">
        <v>2.4676609999999999E-3</v>
      </c>
      <c r="I2129" s="1">
        <v>8.6704999999999996E-4</v>
      </c>
      <c r="J2129" s="1">
        <v>0</v>
      </c>
      <c r="K2129" s="1">
        <v>5.5553799999999995E-4</v>
      </c>
      <c r="L2129" s="1">
        <v>2.0934187E-2</v>
      </c>
      <c r="M2129" s="1">
        <v>8.27073E-4</v>
      </c>
      <c r="N2129" s="1" t="s">
        <v>2</v>
      </c>
      <c r="O2129" s="1">
        <v>4.3423600000000001E-4</v>
      </c>
      <c r="P2129" s="1">
        <v>1.595527E-3</v>
      </c>
      <c r="Q2129" s="1" t="s">
        <v>2</v>
      </c>
    </row>
    <row r="2130" spans="1:17" x14ac:dyDescent="0.3">
      <c r="A2130" s="1">
        <v>17</v>
      </c>
      <c r="B2130" s="24">
        <f t="shared" si="66"/>
        <v>0.9277777777777777</v>
      </c>
      <c r="C2130" s="23">
        <f t="shared" si="67"/>
        <v>44102</v>
      </c>
      <c r="D2130" s="23">
        <v>44102.927779999998</v>
      </c>
      <c r="E2130" s="1">
        <v>5.1440235000000001E-2</v>
      </c>
      <c r="F2130" s="1">
        <v>3.7031009999999999E-3</v>
      </c>
      <c r="G2130" s="1">
        <v>1.815255E-3</v>
      </c>
      <c r="H2130" s="1">
        <v>3.08501E-3</v>
      </c>
      <c r="I2130" s="1">
        <v>8.6704999999999996E-4</v>
      </c>
      <c r="J2130" s="1">
        <v>7.6346900000000002E-4</v>
      </c>
      <c r="K2130" s="1">
        <v>0</v>
      </c>
      <c r="L2130" s="1">
        <v>1.9184304999999999E-2</v>
      </c>
      <c r="M2130" s="1">
        <v>1.6543790000000001E-3</v>
      </c>
      <c r="N2130" s="1" t="s">
        <v>2</v>
      </c>
      <c r="O2130" s="1">
        <v>4.3423600000000001E-4</v>
      </c>
      <c r="P2130" s="1">
        <v>1.196477E-3</v>
      </c>
      <c r="Q2130" s="1" t="s">
        <v>2</v>
      </c>
    </row>
    <row r="2131" spans="1:17" x14ac:dyDescent="0.3">
      <c r="A2131" s="1">
        <v>17</v>
      </c>
      <c r="B2131" s="24">
        <f t="shared" si="66"/>
        <v>0.92847222222222225</v>
      </c>
      <c r="C2131" s="23">
        <f t="shared" si="67"/>
        <v>44102</v>
      </c>
      <c r="D2131" s="23">
        <v>44102.928469999999</v>
      </c>
      <c r="E2131" s="1">
        <v>5.1440235000000001E-2</v>
      </c>
      <c r="F2131" s="1">
        <v>3.7031009999999999E-3</v>
      </c>
      <c r="G2131" s="1">
        <v>1.36125E-3</v>
      </c>
      <c r="H2131" s="1">
        <v>3.702533E-3</v>
      </c>
      <c r="I2131" s="1">
        <v>0</v>
      </c>
      <c r="J2131" s="1">
        <v>0</v>
      </c>
      <c r="K2131" s="1">
        <v>5.5553799999999995E-4</v>
      </c>
      <c r="L2131" s="1">
        <v>1.9184304999999999E-2</v>
      </c>
      <c r="M2131" s="1">
        <v>8.27073E-4</v>
      </c>
      <c r="N2131" s="1" t="s">
        <v>2</v>
      </c>
      <c r="O2131" s="1">
        <v>8.68595E-4</v>
      </c>
      <c r="P2131" s="1">
        <v>1.595527E-3</v>
      </c>
      <c r="Q2131" s="1" t="s">
        <v>2</v>
      </c>
    </row>
    <row r="2132" spans="1:17" x14ac:dyDescent="0.3">
      <c r="A2132" s="1">
        <v>17</v>
      </c>
      <c r="B2132" s="24">
        <f t="shared" si="66"/>
        <v>0.9291666666666667</v>
      </c>
      <c r="C2132" s="23">
        <f t="shared" si="67"/>
        <v>44102</v>
      </c>
      <c r="D2132" s="23">
        <v>44102.929170000003</v>
      </c>
      <c r="E2132" s="1">
        <v>0.102880471</v>
      </c>
      <c r="F2132" s="1">
        <v>3.9885140000000003E-3</v>
      </c>
      <c r="G2132" s="1">
        <v>1.36125E-3</v>
      </c>
      <c r="H2132" s="1">
        <v>4.3202290000000001E-3</v>
      </c>
      <c r="I2132" s="1">
        <v>8.6704999999999996E-4</v>
      </c>
      <c r="J2132" s="1">
        <v>7.6346900000000002E-4</v>
      </c>
      <c r="K2132" s="1">
        <v>5.5553799999999995E-4</v>
      </c>
      <c r="L2132" s="1">
        <v>2.0059124000000001E-2</v>
      </c>
      <c r="M2132" s="1">
        <v>1.6543790000000001E-3</v>
      </c>
      <c r="N2132" s="1" t="s">
        <v>2</v>
      </c>
      <c r="O2132" s="1">
        <v>4.3423600000000001E-4</v>
      </c>
      <c r="P2132" s="1">
        <v>1.595527E-3</v>
      </c>
      <c r="Q2132" s="1" t="s">
        <v>2</v>
      </c>
    </row>
    <row r="2133" spans="1:17" x14ac:dyDescent="0.3">
      <c r="A2133" s="1">
        <v>17</v>
      </c>
      <c r="B2133" s="24">
        <f t="shared" si="66"/>
        <v>0.92986111111111114</v>
      </c>
      <c r="C2133" s="23">
        <f t="shared" si="67"/>
        <v>44102</v>
      </c>
      <c r="D2133" s="23">
        <v>44102.929859999997</v>
      </c>
      <c r="E2133" s="1">
        <v>0</v>
      </c>
      <c r="F2133" s="1">
        <v>3.9885140000000003E-3</v>
      </c>
      <c r="G2133" s="1">
        <v>1.36125E-3</v>
      </c>
      <c r="H2133" s="1">
        <v>4.3202290000000001E-3</v>
      </c>
      <c r="I2133" s="1">
        <v>8.6704999999999996E-4</v>
      </c>
      <c r="J2133" s="1">
        <v>0</v>
      </c>
      <c r="K2133" s="1">
        <v>5.5553799999999995E-4</v>
      </c>
      <c r="L2133" s="1">
        <v>2.1809492999999999E-2</v>
      </c>
      <c r="M2133" s="1">
        <v>1.6543790000000001E-3</v>
      </c>
      <c r="N2133" s="1" t="s">
        <v>2</v>
      </c>
      <c r="O2133" s="1">
        <v>8.68595E-4</v>
      </c>
      <c r="P2133" s="1">
        <v>1.994689E-3</v>
      </c>
      <c r="Q2133" s="1" t="s">
        <v>2</v>
      </c>
    </row>
    <row r="2134" spans="1:17" x14ac:dyDescent="0.3">
      <c r="A2134" s="1">
        <v>17</v>
      </c>
      <c r="B2134" s="24">
        <f t="shared" si="66"/>
        <v>0.93055555555555547</v>
      </c>
      <c r="C2134" s="23">
        <f t="shared" si="67"/>
        <v>44102</v>
      </c>
      <c r="D2134" s="23">
        <v>44102.930560000001</v>
      </c>
      <c r="E2134" s="1">
        <v>0</v>
      </c>
      <c r="F2134" s="1">
        <v>3.9885140000000003E-3</v>
      </c>
      <c r="G2134" s="1">
        <v>1.36125E-3</v>
      </c>
      <c r="H2134" s="1">
        <v>4.3202290000000001E-3</v>
      </c>
      <c r="I2134" s="1">
        <v>8.6704999999999996E-4</v>
      </c>
      <c r="J2134" s="1">
        <v>7.6346900000000002E-4</v>
      </c>
      <c r="K2134" s="1">
        <v>0</v>
      </c>
      <c r="L2134" s="1">
        <v>1.8309729E-2</v>
      </c>
      <c r="M2134" s="1">
        <v>1.6543790000000001E-3</v>
      </c>
      <c r="N2134" s="1" t="s">
        <v>2</v>
      </c>
      <c r="O2134" s="1">
        <v>8.68595E-4</v>
      </c>
      <c r="P2134" s="1">
        <v>2.3939640000000002E-3</v>
      </c>
      <c r="Q2134" s="1" t="s">
        <v>2</v>
      </c>
    </row>
    <row r="2135" spans="1:17" x14ac:dyDescent="0.3">
      <c r="A2135" s="1">
        <v>17</v>
      </c>
      <c r="B2135" s="24">
        <f t="shared" si="66"/>
        <v>0.93125000000000002</v>
      </c>
      <c r="C2135" s="23">
        <f t="shared" si="67"/>
        <v>44102</v>
      </c>
      <c r="D2135" s="23">
        <v>44102.931250000001</v>
      </c>
      <c r="E2135" s="1">
        <v>0.102880471</v>
      </c>
      <c r="F2135" s="1">
        <v>3.7031009999999999E-3</v>
      </c>
      <c r="G2135" s="1">
        <v>1.36125E-3</v>
      </c>
      <c r="H2135" s="1">
        <v>4.3202290000000001E-3</v>
      </c>
      <c r="I2135" s="1">
        <v>8.6704999999999996E-4</v>
      </c>
      <c r="J2135" s="1">
        <v>0</v>
      </c>
      <c r="K2135" s="1">
        <v>5.5553799999999995E-4</v>
      </c>
      <c r="L2135" s="1">
        <v>1.5687464000000002E-2</v>
      </c>
      <c r="M2135" s="1">
        <v>8.27073E-4</v>
      </c>
      <c r="N2135" s="1" t="s">
        <v>2</v>
      </c>
      <c r="O2135" s="1">
        <v>4.3423600000000001E-4</v>
      </c>
      <c r="P2135" s="1">
        <v>2.3939640000000002E-3</v>
      </c>
      <c r="Q2135" s="1" t="s">
        <v>2</v>
      </c>
    </row>
    <row r="2136" spans="1:17" x14ac:dyDescent="0.3">
      <c r="A2136" s="1">
        <v>17</v>
      </c>
      <c r="B2136" s="24">
        <f t="shared" si="66"/>
        <v>0.93194444444444446</v>
      </c>
      <c r="C2136" s="23">
        <f t="shared" si="67"/>
        <v>44102</v>
      </c>
      <c r="D2136" s="23">
        <v>44102.931940000002</v>
      </c>
      <c r="E2136" s="1">
        <v>0</v>
      </c>
      <c r="F2136" s="1">
        <v>3.7031009999999999E-3</v>
      </c>
      <c r="G2136" s="1">
        <v>1.815255E-3</v>
      </c>
      <c r="H2136" s="1">
        <v>4.3202290000000001E-3</v>
      </c>
      <c r="I2136" s="1">
        <v>8.6704999999999996E-4</v>
      </c>
      <c r="J2136" s="1">
        <v>7.6346900000000002E-4</v>
      </c>
      <c r="K2136" s="1">
        <v>5.5553799999999995E-4</v>
      </c>
      <c r="L2136" s="1">
        <v>2.0059124000000001E-2</v>
      </c>
      <c r="M2136" s="1">
        <v>1.6543790000000001E-3</v>
      </c>
      <c r="N2136" s="1" t="s">
        <v>2</v>
      </c>
      <c r="O2136" s="1">
        <v>8.68595E-4</v>
      </c>
      <c r="P2136" s="1">
        <v>2.3939640000000002E-3</v>
      </c>
      <c r="Q2136" s="1" t="s">
        <v>2</v>
      </c>
    </row>
    <row r="2137" spans="1:17" x14ac:dyDescent="0.3">
      <c r="A2137" s="1">
        <v>17</v>
      </c>
      <c r="B2137" s="24">
        <f t="shared" si="66"/>
        <v>0.93263888888888891</v>
      </c>
      <c r="C2137" s="23">
        <f t="shared" si="67"/>
        <v>44102</v>
      </c>
      <c r="D2137" s="23">
        <v>44102.932639999999</v>
      </c>
      <c r="E2137" s="1">
        <v>5.1440235000000001E-2</v>
      </c>
      <c r="F2137" s="1">
        <v>4.5595799999999997E-3</v>
      </c>
      <c r="G2137" s="1">
        <v>1.815255E-3</v>
      </c>
      <c r="H2137" s="1">
        <v>4.3202290000000001E-3</v>
      </c>
      <c r="I2137" s="1">
        <v>8.6704999999999996E-4</v>
      </c>
      <c r="J2137" s="1">
        <v>0</v>
      </c>
      <c r="K2137" s="1">
        <v>0</v>
      </c>
      <c r="L2137" s="1">
        <v>2.3560834999999999E-2</v>
      </c>
      <c r="M2137" s="1">
        <v>1.6543790000000001E-3</v>
      </c>
      <c r="N2137" s="1" t="s">
        <v>2</v>
      </c>
      <c r="O2137" s="1">
        <v>4.3423600000000001E-4</v>
      </c>
      <c r="P2137" s="1">
        <v>3.1928490000000002E-3</v>
      </c>
      <c r="Q2137" s="1" t="s">
        <v>2</v>
      </c>
    </row>
    <row r="2138" spans="1:17" x14ac:dyDescent="0.3">
      <c r="A2138" s="1">
        <v>17</v>
      </c>
      <c r="B2138" s="24">
        <f t="shared" si="66"/>
        <v>0.93333333333333324</v>
      </c>
      <c r="C2138" s="23">
        <f t="shared" si="67"/>
        <v>44102</v>
      </c>
      <c r="D2138" s="23">
        <v>44102.93333</v>
      </c>
      <c r="E2138" s="1">
        <v>5.1440235000000001E-2</v>
      </c>
      <c r="F2138" s="1">
        <v>4.5595799999999997E-3</v>
      </c>
      <c r="G2138" s="1">
        <v>1.815255E-3</v>
      </c>
      <c r="H2138" s="1">
        <v>4.9380980000000001E-3</v>
      </c>
      <c r="I2138" s="1">
        <v>8.6704999999999996E-4</v>
      </c>
      <c r="J2138" s="1">
        <v>7.6346900000000002E-4</v>
      </c>
      <c r="K2138" s="1">
        <v>5.5553799999999995E-4</v>
      </c>
      <c r="L2138" s="1">
        <v>2.0934187E-2</v>
      </c>
      <c r="M2138" s="1">
        <v>1.6543790000000001E-3</v>
      </c>
      <c r="N2138" s="1" t="s">
        <v>2</v>
      </c>
      <c r="O2138" s="1">
        <v>8.68595E-4</v>
      </c>
      <c r="P2138" s="1">
        <v>3.9921820000000004E-3</v>
      </c>
      <c r="Q2138" s="1" t="s">
        <v>2</v>
      </c>
    </row>
    <row r="2139" spans="1:17" x14ac:dyDescent="0.3">
      <c r="A2139" s="1">
        <v>17</v>
      </c>
      <c r="B2139" s="24">
        <f t="shared" si="66"/>
        <v>0.93402777777777779</v>
      </c>
      <c r="C2139" s="23">
        <f t="shared" si="67"/>
        <v>44102</v>
      </c>
      <c r="D2139" s="23">
        <v>44102.934029999997</v>
      </c>
      <c r="E2139" s="1">
        <v>5.1440235000000001E-2</v>
      </c>
      <c r="F2139" s="1">
        <v>4.2740069999999998E-3</v>
      </c>
      <c r="G2139" s="1">
        <v>1.815255E-3</v>
      </c>
      <c r="H2139" s="1">
        <v>4.9380980000000001E-3</v>
      </c>
      <c r="I2139" s="1">
        <v>8.6704999999999996E-4</v>
      </c>
      <c r="J2139" s="1">
        <v>0</v>
      </c>
      <c r="K2139" s="1">
        <v>5.5553799999999995E-4</v>
      </c>
      <c r="L2139" s="1">
        <v>1.5687464000000002E-2</v>
      </c>
      <c r="M2139" s="1">
        <v>1.6543790000000001E-3</v>
      </c>
      <c r="N2139" s="1" t="s">
        <v>2</v>
      </c>
      <c r="O2139" s="1">
        <v>8.68595E-4</v>
      </c>
      <c r="P2139" s="1">
        <v>3.5924590000000001E-3</v>
      </c>
      <c r="Q2139" s="1" t="s">
        <v>2</v>
      </c>
    </row>
    <row r="2140" spans="1:17" x14ac:dyDescent="0.3">
      <c r="A2140" s="1">
        <v>17</v>
      </c>
      <c r="B2140" s="24">
        <f t="shared" si="66"/>
        <v>0.93472222222222223</v>
      </c>
      <c r="C2140" s="23">
        <f t="shared" si="67"/>
        <v>44102</v>
      </c>
      <c r="D2140" s="23">
        <v>44102.934719999997</v>
      </c>
      <c r="E2140" s="1">
        <v>0</v>
      </c>
      <c r="F2140" s="1">
        <v>3.4177679999999998E-3</v>
      </c>
      <c r="G2140" s="1">
        <v>1.815255E-3</v>
      </c>
      <c r="H2140" s="1">
        <v>4.3202290000000001E-3</v>
      </c>
      <c r="I2140" s="1">
        <v>1.734345E-3</v>
      </c>
      <c r="J2140" s="1">
        <v>7.6346900000000002E-4</v>
      </c>
      <c r="K2140" s="1">
        <v>0</v>
      </c>
      <c r="L2140" s="1">
        <v>1.3067393E-2</v>
      </c>
      <c r="M2140" s="1">
        <v>1.6543790000000001E-3</v>
      </c>
      <c r="N2140" s="1" t="s">
        <v>2</v>
      </c>
      <c r="O2140" s="1">
        <v>4.3423600000000001E-4</v>
      </c>
      <c r="P2140" s="1">
        <v>3.5924590000000001E-3</v>
      </c>
      <c r="Q2140" s="1" t="s">
        <v>2</v>
      </c>
    </row>
    <row r="2141" spans="1:17" x14ac:dyDescent="0.3">
      <c r="A2141" s="1">
        <v>17</v>
      </c>
      <c r="B2141" s="24">
        <f t="shared" si="66"/>
        <v>0.93541666666666667</v>
      </c>
      <c r="C2141" s="23">
        <f t="shared" si="67"/>
        <v>44102</v>
      </c>
      <c r="D2141" s="23">
        <v>44102.935420000002</v>
      </c>
      <c r="E2141" s="1">
        <v>5.1440235000000001E-2</v>
      </c>
      <c r="F2141" s="1">
        <v>3.1325139999999999E-3</v>
      </c>
      <c r="G2141" s="1">
        <v>2.2693879999999998E-3</v>
      </c>
      <c r="H2141" s="1">
        <v>4.9380980000000001E-3</v>
      </c>
      <c r="I2141" s="1">
        <v>8.6704999999999996E-4</v>
      </c>
      <c r="J2141" s="1">
        <v>0</v>
      </c>
      <c r="K2141" s="1">
        <v>5.5553799999999995E-4</v>
      </c>
      <c r="L2141" s="1">
        <v>1.3067393E-2</v>
      </c>
      <c r="M2141" s="1">
        <v>1.6543790000000001E-3</v>
      </c>
      <c r="N2141" s="1" t="s">
        <v>2</v>
      </c>
      <c r="O2141" s="1">
        <v>8.68595E-4</v>
      </c>
      <c r="P2141" s="1">
        <v>2.79335E-3</v>
      </c>
      <c r="Q2141" s="1" t="s">
        <v>2</v>
      </c>
    </row>
    <row r="2142" spans="1:17" x14ac:dyDescent="0.3">
      <c r="A2142" s="1">
        <v>17</v>
      </c>
      <c r="B2142" s="24">
        <f t="shared" si="66"/>
        <v>0.93611111111111101</v>
      </c>
      <c r="C2142" s="23">
        <f t="shared" si="67"/>
        <v>44102</v>
      </c>
      <c r="D2142" s="23">
        <v>44102.936110000002</v>
      </c>
      <c r="E2142" s="1">
        <v>0</v>
      </c>
      <c r="F2142" s="1">
        <v>3.1325139999999999E-3</v>
      </c>
      <c r="G2142" s="1">
        <v>1.815255E-3</v>
      </c>
      <c r="H2142" s="1">
        <v>4.3202290000000001E-3</v>
      </c>
      <c r="I2142" s="1">
        <v>8.6704999999999996E-4</v>
      </c>
      <c r="J2142" s="1">
        <v>0</v>
      </c>
      <c r="K2142" s="1">
        <v>5.5553799999999995E-4</v>
      </c>
      <c r="L2142" s="1">
        <v>1.4813863E-2</v>
      </c>
      <c r="M2142" s="1">
        <v>1.6543790000000001E-3</v>
      </c>
      <c r="N2142" s="1" t="s">
        <v>2</v>
      </c>
      <c r="O2142" s="1">
        <v>4.3423600000000001E-4</v>
      </c>
      <c r="P2142" s="1">
        <v>2.79335E-3</v>
      </c>
      <c r="Q2142" s="1" t="s">
        <v>2</v>
      </c>
    </row>
    <row r="2143" spans="1:17" x14ac:dyDescent="0.3">
      <c r="A2143" s="1">
        <v>17</v>
      </c>
      <c r="B2143" s="24">
        <f t="shared" si="66"/>
        <v>0.93680555555555556</v>
      </c>
      <c r="C2143" s="23">
        <f t="shared" si="67"/>
        <v>44102</v>
      </c>
      <c r="D2143" s="23">
        <v>44102.936809999999</v>
      </c>
      <c r="E2143" s="1">
        <v>0.102880471</v>
      </c>
      <c r="F2143" s="1">
        <v>3.4177679999999998E-3</v>
      </c>
      <c r="G2143" s="1">
        <v>2.2693879999999998E-3</v>
      </c>
      <c r="H2143" s="1">
        <v>3.702533E-3</v>
      </c>
      <c r="I2143" s="1">
        <v>8.6704999999999996E-4</v>
      </c>
      <c r="J2143" s="1">
        <v>7.6346900000000002E-4</v>
      </c>
      <c r="K2143" s="1">
        <v>0</v>
      </c>
      <c r="L2143" s="1">
        <v>1.5687464000000002E-2</v>
      </c>
      <c r="M2143" s="1">
        <v>1.6543790000000001E-3</v>
      </c>
      <c r="N2143" s="1" t="s">
        <v>2</v>
      </c>
      <c r="O2143" s="1">
        <v>8.68595E-4</v>
      </c>
      <c r="P2143" s="1">
        <v>2.3939640000000002E-3</v>
      </c>
      <c r="Q2143" s="1" t="s">
        <v>2</v>
      </c>
    </row>
    <row r="2144" spans="1:17" x14ac:dyDescent="0.3">
      <c r="A2144" s="1">
        <v>17</v>
      </c>
      <c r="B2144" s="24">
        <f t="shared" si="66"/>
        <v>0.9375</v>
      </c>
      <c r="C2144" s="23">
        <f t="shared" si="67"/>
        <v>44102</v>
      </c>
      <c r="D2144" s="23">
        <v>44102.9375</v>
      </c>
      <c r="E2144" s="1">
        <v>0</v>
      </c>
      <c r="F2144" s="1">
        <v>3.4177679999999998E-3</v>
      </c>
      <c r="G2144" s="1">
        <v>2.2693879999999998E-3</v>
      </c>
      <c r="H2144" s="1">
        <v>4.3202290000000001E-3</v>
      </c>
      <c r="I2144" s="1">
        <v>8.6704999999999996E-4</v>
      </c>
      <c r="J2144" s="1">
        <v>0</v>
      </c>
      <c r="K2144" s="1">
        <v>5.5553799999999995E-4</v>
      </c>
      <c r="L2144" s="1">
        <v>1.4813863E-2</v>
      </c>
      <c r="M2144" s="1">
        <v>1.6543790000000001E-3</v>
      </c>
      <c r="N2144" s="1" t="s">
        <v>2</v>
      </c>
      <c r="O2144" s="1">
        <v>8.68595E-4</v>
      </c>
      <c r="P2144" s="1">
        <v>2.79335E-3</v>
      </c>
      <c r="Q2144" s="1" t="s">
        <v>2</v>
      </c>
    </row>
    <row r="2145" spans="1:17" x14ac:dyDescent="0.3">
      <c r="A2145" s="1">
        <v>17</v>
      </c>
      <c r="B2145" s="24">
        <f t="shared" si="66"/>
        <v>0.93819444444444444</v>
      </c>
      <c r="C2145" s="23">
        <f t="shared" si="67"/>
        <v>44102</v>
      </c>
      <c r="D2145" s="23">
        <v>44102.938190000001</v>
      </c>
      <c r="E2145" s="1">
        <v>0</v>
      </c>
      <c r="F2145" s="1">
        <v>3.4177679999999998E-3</v>
      </c>
      <c r="G2145" s="1">
        <v>2.2693879999999998E-3</v>
      </c>
      <c r="H2145" s="1">
        <v>3.702533E-3</v>
      </c>
      <c r="I2145" s="1">
        <v>8.6704999999999996E-4</v>
      </c>
      <c r="J2145" s="1">
        <v>7.6346900000000002E-4</v>
      </c>
      <c r="K2145" s="1">
        <v>5.5553799999999995E-4</v>
      </c>
      <c r="L2145" s="1">
        <v>1.5687464000000002E-2</v>
      </c>
      <c r="M2145" s="1">
        <v>1.6543790000000001E-3</v>
      </c>
      <c r="N2145" s="1" t="s">
        <v>2</v>
      </c>
      <c r="O2145" s="1">
        <v>4.3423600000000001E-4</v>
      </c>
      <c r="P2145" s="1">
        <v>2.3939640000000002E-3</v>
      </c>
      <c r="Q2145" s="1" t="s">
        <v>2</v>
      </c>
    </row>
    <row r="2146" spans="1:17" x14ac:dyDescent="0.3">
      <c r="A2146" s="1">
        <v>17</v>
      </c>
      <c r="B2146" s="24">
        <f t="shared" si="66"/>
        <v>0.93888888888888899</v>
      </c>
      <c r="C2146" s="23">
        <f t="shared" si="67"/>
        <v>44102</v>
      </c>
      <c r="D2146" s="23">
        <v>44102.938889999998</v>
      </c>
      <c r="E2146" s="1">
        <v>5.1440235000000001E-2</v>
      </c>
      <c r="F2146" s="1">
        <v>3.1325139999999999E-3</v>
      </c>
      <c r="G2146" s="1">
        <v>1.815255E-3</v>
      </c>
      <c r="H2146" s="1">
        <v>3.702533E-3</v>
      </c>
      <c r="I2146" s="1">
        <v>8.6704999999999996E-4</v>
      </c>
      <c r="J2146" s="1">
        <v>0</v>
      </c>
      <c r="K2146" s="1">
        <v>5.5553799999999995E-4</v>
      </c>
      <c r="L2146" s="1">
        <v>1.4813863E-2</v>
      </c>
      <c r="M2146" s="1">
        <v>8.27073E-4</v>
      </c>
      <c r="N2146" s="1" t="s">
        <v>2</v>
      </c>
      <c r="O2146" s="1">
        <v>8.68595E-4</v>
      </c>
      <c r="P2146" s="1">
        <v>2.3939640000000002E-3</v>
      </c>
      <c r="Q2146" s="1" t="s">
        <v>2</v>
      </c>
    </row>
    <row r="2147" spans="1:17" x14ac:dyDescent="0.3">
      <c r="A2147" s="1">
        <v>17</v>
      </c>
      <c r="B2147" s="24">
        <f t="shared" si="66"/>
        <v>0.93958333333333333</v>
      </c>
      <c r="C2147" s="23">
        <f t="shared" si="67"/>
        <v>44102</v>
      </c>
      <c r="D2147" s="23">
        <v>44102.939579999998</v>
      </c>
      <c r="E2147" s="1">
        <v>0</v>
      </c>
      <c r="F2147" s="1">
        <v>3.7031009999999999E-3</v>
      </c>
      <c r="G2147" s="1">
        <v>2.2693879999999998E-3</v>
      </c>
      <c r="H2147" s="1">
        <v>3.702533E-3</v>
      </c>
      <c r="I2147" s="1">
        <v>8.6704999999999996E-4</v>
      </c>
      <c r="J2147" s="1">
        <v>0</v>
      </c>
      <c r="K2147" s="1">
        <v>5.5553799999999995E-4</v>
      </c>
      <c r="L2147" s="1">
        <v>1.3067393E-2</v>
      </c>
      <c r="M2147" s="1">
        <v>1.6543790000000001E-3</v>
      </c>
      <c r="N2147" s="1" t="s">
        <v>2</v>
      </c>
      <c r="O2147" s="1">
        <v>4.3423600000000001E-4</v>
      </c>
      <c r="P2147" s="1">
        <v>1.994689E-3</v>
      </c>
      <c r="Q2147" s="1" t="s">
        <v>2</v>
      </c>
    </row>
    <row r="2148" spans="1:17" x14ac:dyDescent="0.3">
      <c r="A2148" s="1">
        <v>17</v>
      </c>
      <c r="B2148" s="24">
        <f t="shared" si="66"/>
        <v>0.94027777777777777</v>
      </c>
      <c r="C2148" s="23">
        <f t="shared" si="67"/>
        <v>44102</v>
      </c>
      <c r="D2148" s="23">
        <v>44102.940280000003</v>
      </c>
      <c r="E2148" s="1">
        <v>0</v>
      </c>
      <c r="F2148" s="1">
        <v>3.7031009999999999E-3</v>
      </c>
      <c r="G2148" s="1">
        <v>1.815255E-3</v>
      </c>
      <c r="H2148" s="1">
        <v>4.3202290000000001E-3</v>
      </c>
      <c r="I2148" s="1">
        <v>8.6704999999999996E-4</v>
      </c>
      <c r="J2148" s="1">
        <v>7.6346900000000002E-4</v>
      </c>
      <c r="K2148" s="1">
        <v>5.5553799999999995E-4</v>
      </c>
      <c r="L2148" s="1">
        <v>1.3067393E-2</v>
      </c>
      <c r="M2148" s="1">
        <v>1.6543790000000001E-3</v>
      </c>
      <c r="N2148" s="1" t="s">
        <v>2</v>
      </c>
      <c r="O2148" s="1">
        <v>8.68595E-4</v>
      </c>
      <c r="P2148" s="1">
        <v>2.3939640000000002E-3</v>
      </c>
      <c r="Q2148" s="1" t="s">
        <v>2</v>
      </c>
    </row>
    <row r="2149" spans="1:17" x14ac:dyDescent="0.3">
      <c r="A2149" s="1">
        <v>17</v>
      </c>
      <c r="B2149" s="24">
        <f t="shared" si="66"/>
        <v>0.94097222222222221</v>
      </c>
      <c r="C2149" s="23">
        <f t="shared" si="67"/>
        <v>44102</v>
      </c>
      <c r="D2149" s="23">
        <v>44102.940970000003</v>
      </c>
      <c r="E2149" s="1">
        <v>0.102880471</v>
      </c>
      <c r="F2149" s="1">
        <v>3.1325139999999999E-3</v>
      </c>
      <c r="G2149" s="1">
        <v>2.2693879999999998E-3</v>
      </c>
      <c r="H2149" s="1">
        <v>3.702533E-3</v>
      </c>
      <c r="I2149" s="1">
        <v>0</v>
      </c>
      <c r="J2149" s="1">
        <v>0</v>
      </c>
      <c r="K2149" s="1">
        <v>0</v>
      </c>
      <c r="L2149" s="1">
        <v>1.0449517E-2</v>
      </c>
      <c r="M2149" s="1">
        <v>8.27073E-4</v>
      </c>
      <c r="N2149" s="1" t="s">
        <v>2</v>
      </c>
      <c r="O2149" s="1">
        <v>4.3423600000000001E-4</v>
      </c>
      <c r="P2149" s="1">
        <v>1.994689E-3</v>
      </c>
      <c r="Q2149" s="1" t="s">
        <v>2</v>
      </c>
    </row>
    <row r="2150" spans="1:17" x14ac:dyDescent="0.3">
      <c r="A2150" s="1">
        <v>17</v>
      </c>
      <c r="B2150" s="24">
        <f t="shared" si="66"/>
        <v>0.94166666666666676</v>
      </c>
      <c r="C2150" s="23">
        <f t="shared" si="67"/>
        <v>44102</v>
      </c>
      <c r="D2150" s="23">
        <v>44102.94167</v>
      </c>
      <c r="E2150" s="1">
        <v>0</v>
      </c>
      <c r="F2150" s="1">
        <v>2.5622470000000001E-3</v>
      </c>
      <c r="G2150" s="1">
        <v>1.815255E-3</v>
      </c>
      <c r="H2150" s="1">
        <v>4.3202290000000001E-3</v>
      </c>
      <c r="I2150" s="1">
        <v>8.6704999999999996E-4</v>
      </c>
      <c r="J2150" s="1">
        <v>7.6346900000000002E-4</v>
      </c>
      <c r="K2150" s="1">
        <v>5.5553799999999995E-4</v>
      </c>
      <c r="L2150" s="1">
        <v>8.7054869999999996E-3</v>
      </c>
      <c r="M2150" s="1">
        <v>1.6543790000000001E-3</v>
      </c>
      <c r="N2150" s="1" t="s">
        <v>2</v>
      </c>
      <c r="O2150" s="1">
        <v>4.3423600000000001E-4</v>
      </c>
      <c r="P2150" s="1">
        <v>1.595527E-3</v>
      </c>
      <c r="Q2150" s="1" t="s">
        <v>2</v>
      </c>
    </row>
    <row r="2151" spans="1:17" x14ac:dyDescent="0.3">
      <c r="A2151" s="1">
        <v>17</v>
      </c>
      <c r="B2151" s="24">
        <f t="shared" si="66"/>
        <v>0.94236111111111109</v>
      </c>
      <c r="C2151" s="23">
        <f t="shared" si="67"/>
        <v>44102</v>
      </c>
      <c r="D2151" s="23">
        <v>44102.942360000001</v>
      </c>
      <c r="E2151" s="1">
        <v>0</v>
      </c>
      <c r="F2151" s="1">
        <v>2.277233E-3</v>
      </c>
      <c r="G2151" s="1">
        <v>1.815255E-3</v>
      </c>
      <c r="H2151" s="1">
        <v>3.702533E-3</v>
      </c>
      <c r="I2151" s="1">
        <v>8.6704999999999996E-4</v>
      </c>
      <c r="J2151" s="1">
        <v>0</v>
      </c>
      <c r="K2151" s="1">
        <v>5.5553799999999995E-4</v>
      </c>
      <c r="L2151" s="1">
        <v>7.8338379999999992E-3</v>
      </c>
      <c r="M2151" s="1">
        <v>1.6543790000000001E-3</v>
      </c>
      <c r="N2151" s="1" t="s">
        <v>2</v>
      </c>
      <c r="O2151" s="1">
        <v>8.68595E-4</v>
      </c>
      <c r="P2151" s="1">
        <v>1.595527E-3</v>
      </c>
      <c r="Q2151" s="1" t="s">
        <v>2</v>
      </c>
    </row>
    <row r="2152" spans="1:17" x14ac:dyDescent="0.3">
      <c r="A2152" s="1">
        <v>17</v>
      </c>
      <c r="B2152" s="24">
        <f t="shared" si="66"/>
        <v>0.94305555555555554</v>
      </c>
      <c r="C2152" s="23">
        <f t="shared" si="67"/>
        <v>44102</v>
      </c>
      <c r="D2152" s="23">
        <v>44102.943059999998</v>
      </c>
      <c r="E2152" s="1">
        <v>0</v>
      </c>
      <c r="F2152" s="1">
        <v>1.9922989999999999E-3</v>
      </c>
      <c r="G2152" s="1">
        <v>1.815255E-3</v>
      </c>
      <c r="H2152" s="1">
        <v>3.08501E-3</v>
      </c>
      <c r="I2152" s="1">
        <v>0</v>
      </c>
      <c r="J2152" s="1">
        <v>7.6346900000000002E-4</v>
      </c>
      <c r="K2152" s="1">
        <v>5.5553799999999995E-4</v>
      </c>
      <c r="L2152" s="1">
        <v>6.962434E-3</v>
      </c>
      <c r="M2152" s="1">
        <v>8.27073E-4</v>
      </c>
      <c r="N2152" s="1" t="s">
        <v>2</v>
      </c>
      <c r="O2152" s="1">
        <v>4.3423600000000001E-4</v>
      </c>
      <c r="P2152" s="1">
        <v>1.595527E-3</v>
      </c>
      <c r="Q2152" s="1" t="s">
        <v>2</v>
      </c>
    </row>
    <row r="2153" spans="1:17" x14ac:dyDescent="0.3">
      <c r="A2153" s="1">
        <v>17</v>
      </c>
      <c r="B2153" s="24">
        <f t="shared" si="66"/>
        <v>0.94374999999999998</v>
      </c>
      <c r="C2153" s="23">
        <f t="shared" si="67"/>
        <v>44102</v>
      </c>
      <c r="D2153" s="23">
        <v>44102.943749999999</v>
      </c>
      <c r="E2153" s="1">
        <v>0</v>
      </c>
      <c r="F2153" s="1">
        <v>1.9922989999999999E-3</v>
      </c>
      <c r="G2153" s="1">
        <v>1.815255E-3</v>
      </c>
      <c r="H2153" s="1">
        <v>3.08501E-3</v>
      </c>
      <c r="I2153" s="1">
        <v>8.6704999999999996E-4</v>
      </c>
      <c r="J2153" s="1">
        <v>0</v>
      </c>
      <c r="K2153" s="1">
        <v>5.5553799999999995E-4</v>
      </c>
      <c r="L2153" s="1">
        <v>6.0912739999999998E-3</v>
      </c>
      <c r="M2153" s="1">
        <v>1.6543790000000001E-3</v>
      </c>
      <c r="N2153" s="1" t="s">
        <v>2</v>
      </c>
      <c r="O2153" s="1">
        <v>4.3423600000000001E-4</v>
      </c>
      <c r="P2153" s="1">
        <v>1.595527E-3</v>
      </c>
      <c r="Q2153" s="1" t="s">
        <v>2</v>
      </c>
    </row>
    <row r="2154" spans="1:17" x14ac:dyDescent="0.3">
      <c r="A2154" s="1">
        <v>17</v>
      </c>
      <c r="B2154" s="24">
        <f t="shared" si="66"/>
        <v>0.94444444444444453</v>
      </c>
      <c r="C2154" s="23">
        <f t="shared" si="67"/>
        <v>44102</v>
      </c>
      <c r="D2154" s="23">
        <v>44102.944439999999</v>
      </c>
      <c r="E2154" s="1">
        <v>0</v>
      </c>
      <c r="F2154" s="1">
        <v>1.42267E-3</v>
      </c>
      <c r="G2154" s="1">
        <v>2.2693879999999998E-3</v>
      </c>
      <c r="H2154" s="1">
        <v>3.08501E-3</v>
      </c>
      <c r="I2154" s="1">
        <v>8.6704999999999996E-4</v>
      </c>
      <c r="J2154" s="1">
        <v>0</v>
      </c>
      <c r="K2154" s="1">
        <v>5.5553799999999995E-4</v>
      </c>
      <c r="L2154" s="1">
        <v>5.2203579999999996E-3</v>
      </c>
      <c r="M2154" s="1">
        <v>8.27073E-4</v>
      </c>
      <c r="N2154" s="1" t="s">
        <v>2</v>
      </c>
      <c r="O2154" s="1">
        <v>4.3423600000000001E-4</v>
      </c>
      <c r="P2154" s="1">
        <v>1.196477E-3</v>
      </c>
      <c r="Q2154" s="1" t="s">
        <v>2</v>
      </c>
    </row>
    <row r="2155" spans="1:17" x14ac:dyDescent="0.3">
      <c r="A2155" s="1">
        <v>17</v>
      </c>
      <c r="B2155" s="24">
        <f t="shared" si="66"/>
        <v>0.94513888888888886</v>
      </c>
      <c r="C2155" s="23">
        <f t="shared" si="67"/>
        <v>44102</v>
      </c>
      <c r="D2155" s="23">
        <v>44102.945140000003</v>
      </c>
      <c r="E2155" s="1">
        <v>0</v>
      </c>
      <c r="F2155" s="1">
        <v>1.42267E-3</v>
      </c>
      <c r="G2155" s="1">
        <v>1.815255E-3</v>
      </c>
      <c r="H2155" s="1">
        <v>2.4676609999999999E-3</v>
      </c>
      <c r="I2155" s="1">
        <v>0</v>
      </c>
      <c r="J2155" s="1">
        <v>7.6346900000000002E-4</v>
      </c>
      <c r="K2155" s="1">
        <v>0</v>
      </c>
      <c r="L2155" s="1">
        <v>5.2203579999999996E-3</v>
      </c>
      <c r="M2155" s="1">
        <v>8.27073E-4</v>
      </c>
      <c r="N2155" s="1" t="s">
        <v>2</v>
      </c>
      <c r="O2155" s="1">
        <v>8.68595E-4</v>
      </c>
      <c r="P2155" s="1">
        <v>1.196477E-3</v>
      </c>
      <c r="Q2155" s="1" t="s">
        <v>2</v>
      </c>
    </row>
    <row r="2156" spans="1:17" x14ac:dyDescent="0.3">
      <c r="A2156" s="1">
        <v>17</v>
      </c>
      <c r="B2156" s="24">
        <f t="shared" si="66"/>
        <v>0.9458333333333333</v>
      </c>
      <c r="C2156" s="23">
        <f t="shared" si="67"/>
        <v>44102</v>
      </c>
      <c r="D2156" s="23">
        <v>44102.945829999997</v>
      </c>
      <c r="E2156" s="1">
        <v>0</v>
      </c>
      <c r="F2156" s="1">
        <v>1.137976E-3</v>
      </c>
      <c r="G2156" s="1">
        <v>1.36125E-3</v>
      </c>
      <c r="H2156" s="1">
        <v>2.4676609999999999E-3</v>
      </c>
      <c r="I2156" s="1">
        <v>8.6704999999999996E-4</v>
      </c>
      <c r="J2156" s="1">
        <v>0</v>
      </c>
      <c r="K2156" s="1">
        <v>5.5553799999999995E-4</v>
      </c>
      <c r="L2156" s="1">
        <v>4.3496869999999997E-3</v>
      </c>
      <c r="M2156" s="1">
        <v>1.6543790000000001E-3</v>
      </c>
      <c r="N2156" s="1" t="s">
        <v>2</v>
      </c>
      <c r="O2156" s="1">
        <v>4.3423600000000001E-4</v>
      </c>
      <c r="P2156" s="1">
        <v>1.196477E-3</v>
      </c>
      <c r="Q2156" s="1" t="s">
        <v>2</v>
      </c>
    </row>
    <row r="2157" spans="1:17" x14ac:dyDescent="0.3">
      <c r="A2157" s="1">
        <v>17</v>
      </c>
      <c r="B2157" s="24">
        <f t="shared" si="66"/>
        <v>0.94652777777777775</v>
      </c>
      <c r="C2157" s="23">
        <f t="shared" si="67"/>
        <v>44102</v>
      </c>
      <c r="D2157" s="23">
        <v>44102.946530000001</v>
      </c>
      <c r="E2157" s="1">
        <v>0</v>
      </c>
      <c r="F2157" s="1">
        <v>1.137976E-3</v>
      </c>
      <c r="G2157" s="1">
        <v>1.815255E-3</v>
      </c>
      <c r="H2157" s="1">
        <v>1.8504859999999999E-3</v>
      </c>
      <c r="I2157" s="1">
        <v>0</v>
      </c>
      <c r="J2157" s="1">
        <v>7.6346900000000002E-4</v>
      </c>
      <c r="K2157" s="1">
        <v>5.5553799999999995E-4</v>
      </c>
      <c r="L2157" s="1">
        <v>3.4792600000000001E-3</v>
      </c>
      <c r="M2157" s="1">
        <v>8.27073E-4</v>
      </c>
      <c r="N2157" s="1" t="s">
        <v>2</v>
      </c>
      <c r="O2157" s="1">
        <v>4.3423600000000001E-4</v>
      </c>
      <c r="P2157" s="1">
        <v>1.196477E-3</v>
      </c>
      <c r="Q2157" s="1" t="s">
        <v>2</v>
      </c>
    </row>
    <row r="2158" spans="1:17" x14ac:dyDescent="0.3">
      <c r="A2158" s="1">
        <v>17</v>
      </c>
      <c r="B2158" s="24">
        <f t="shared" si="66"/>
        <v>0.9472222222222223</v>
      </c>
      <c r="C2158" s="23">
        <f t="shared" si="67"/>
        <v>44102</v>
      </c>
      <c r="D2158" s="23">
        <v>44102.947220000002</v>
      </c>
      <c r="E2158" s="1">
        <v>5.1440235000000001E-2</v>
      </c>
      <c r="F2158" s="1">
        <v>1.137976E-3</v>
      </c>
      <c r="G2158" s="1">
        <v>1.36125E-3</v>
      </c>
      <c r="H2158" s="1">
        <v>2.4676609999999999E-3</v>
      </c>
      <c r="I2158" s="1">
        <v>0</v>
      </c>
      <c r="J2158" s="1">
        <v>0</v>
      </c>
      <c r="K2158" s="1">
        <v>0</v>
      </c>
      <c r="L2158" s="1">
        <v>3.4792600000000001E-3</v>
      </c>
      <c r="M2158" s="1">
        <v>8.27073E-4</v>
      </c>
      <c r="N2158" s="1" t="s">
        <v>2</v>
      </c>
      <c r="O2158" s="1">
        <v>4.3423600000000001E-4</v>
      </c>
      <c r="P2158" s="1">
        <v>7.97539E-4</v>
      </c>
      <c r="Q2158" s="1" t="s">
        <v>2</v>
      </c>
    </row>
    <row r="2159" spans="1:17" x14ac:dyDescent="0.3">
      <c r="A2159" s="1">
        <v>17</v>
      </c>
      <c r="B2159" s="24">
        <f t="shared" si="66"/>
        <v>0.94791666666666663</v>
      </c>
      <c r="C2159" s="23">
        <f t="shared" si="67"/>
        <v>44102</v>
      </c>
      <c r="D2159" s="23">
        <v>44102.947919999999</v>
      </c>
      <c r="E2159" s="1">
        <v>5.1440235000000001E-2</v>
      </c>
      <c r="F2159" s="1">
        <v>1.137976E-3</v>
      </c>
      <c r="G2159" s="1">
        <v>1.36125E-3</v>
      </c>
      <c r="H2159" s="1">
        <v>1.8504859999999999E-3</v>
      </c>
      <c r="I2159" s="1">
        <v>8.6704999999999996E-4</v>
      </c>
      <c r="J2159" s="1">
        <v>7.6346900000000002E-4</v>
      </c>
      <c r="K2159" s="1">
        <v>5.5553799999999995E-4</v>
      </c>
      <c r="L2159" s="1">
        <v>4.3496869999999997E-3</v>
      </c>
      <c r="M2159" s="1">
        <v>8.27073E-4</v>
      </c>
      <c r="N2159" s="1" t="s">
        <v>2</v>
      </c>
      <c r="O2159" s="1">
        <v>4.3423600000000001E-4</v>
      </c>
      <c r="P2159" s="1">
        <v>1.196477E-3</v>
      </c>
      <c r="Q2159" s="1" t="s">
        <v>2</v>
      </c>
    </row>
    <row r="2160" spans="1:17" x14ac:dyDescent="0.3">
      <c r="A2160" s="1">
        <v>17</v>
      </c>
      <c r="B2160" s="24">
        <f t="shared" si="66"/>
        <v>0.94861111111111107</v>
      </c>
      <c r="C2160" s="23">
        <f t="shared" si="67"/>
        <v>44102</v>
      </c>
      <c r="D2160" s="23">
        <v>44102.948609999999</v>
      </c>
      <c r="E2160" s="1">
        <v>5.1440235000000001E-2</v>
      </c>
      <c r="F2160" s="1">
        <v>8.5336199999999998E-4</v>
      </c>
      <c r="G2160" s="1">
        <v>1.36125E-3</v>
      </c>
      <c r="H2160" s="1">
        <v>1.8504859999999999E-3</v>
      </c>
      <c r="I2160" s="1">
        <v>0</v>
      </c>
      <c r="J2160" s="1">
        <v>0</v>
      </c>
      <c r="K2160" s="1">
        <v>5.5553799999999995E-4</v>
      </c>
      <c r="L2160" s="1">
        <v>6.0912739999999998E-3</v>
      </c>
      <c r="M2160" s="1">
        <v>8.27073E-4</v>
      </c>
      <c r="N2160" s="1" t="s">
        <v>2</v>
      </c>
      <c r="O2160" s="1">
        <v>4.3423600000000001E-4</v>
      </c>
      <c r="P2160" s="1">
        <v>7.97539E-4</v>
      </c>
      <c r="Q2160" s="1" t="s">
        <v>2</v>
      </c>
    </row>
    <row r="2161" spans="1:17" x14ac:dyDescent="0.3">
      <c r="A2161" s="1">
        <v>17</v>
      </c>
      <c r="B2161" s="24">
        <f t="shared" si="66"/>
        <v>0.94930555555555562</v>
      </c>
      <c r="C2161" s="23">
        <f t="shared" si="67"/>
        <v>44102</v>
      </c>
      <c r="D2161" s="23">
        <v>44102.949310000004</v>
      </c>
      <c r="E2161" s="1">
        <v>0</v>
      </c>
      <c r="F2161" s="1">
        <v>1.137976E-3</v>
      </c>
      <c r="G2161" s="1">
        <v>1.36125E-3</v>
      </c>
      <c r="H2161" s="1">
        <v>1.233484E-3</v>
      </c>
      <c r="I2161" s="1">
        <v>8.6704999999999996E-4</v>
      </c>
      <c r="J2161" s="1">
        <v>0</v>
      </c>
      <c r="K2161" s="1">
        <v>0</v>
      </c>
      <c r="L2161" s="1">
        <v>1.0449517E-2</v>
      </c>
      <c r="M2161" s="1">
        <v>8.27073E-4</v>
      </c>
      <c r="N2161" s="1" t="s">
        <v>2</v>
      </c>
      <c r="O2161" s="1">
        <v>4.3423600000000001E-4</v>
      </c>
      <c r="P2161" s="1">
        <v>7.97539E-4</v>
      </c>
      <c r="Q2161" s="1" t="s">
        <v>2</v>
      </c>
    </row>
    <row r="2162" spans="1:17" x14ac:dyDescent="0.3">
      <c r="A2162" s="1">
        <v>17</v>
      </c>
      <c r="B2162" s="24">
        <f t="shared" si="66"/>
        <v>0.95000000000000007</v>
      </c>
      <c r="C2162" s="23">
        <f t="shared" si="67"/>
        <v>44102</v>
      </c>
      <c r="D2162" s="23">
        <v>44102.95</v>
      </c>
      <c r="E2162" s="1">
        <v>0.154320706</v>
      </c>
      <c r="F2162" s="1">
        <v>1.42267E-3</v>
      </c>
      <c r="G2162" s="1">
        <v>1.36125E-3</v>
      </c>
      <c r="H2162" s="1">
        <v>1.8504859999999999E-3</v>
      </c>
      <c r="I2162" s="1">
        <v>0</v>
      </c>
      <c r="J2162" s="1">
        <v>7.6346900000000002E-4</v>
      </c>
      <c r="K2162" s="1">
        <v>5.5553799999999995E-4</v>
      </c>
      <c r="L2162" s="1">
        <v>1.5687464000000002E-2</v>
      </c>
      <c r="M2162" s="1">
        <v>8.27073E-4</v>
      </c>
      <c r="N2162" s="1" t="s">
        <v>2</v>
      </c>
      <c r="O2162" s="1">
        <v>4.3423600000000001E-4</v>
      </c>
      <c r="P2162" s="1">
        <v>7.97539E-4</v>
      </c>
      <c r="Q2162" s="1" t="s">
        <v>2</v>
      </c>
    </row>
    <row r="2163" spans="1:17" x14ac:dyDescent="0.3">
      <c r="A2163" s="1">
        <v>17</v>
      </c>
      <c r="B2163" s="24">
        <f t="shared" si="66"/>
        <v>0.9506944444444444</v>
      </c>
      <c r="C2163" s="23">
        <f t="shared" si="67"/>
        <v>44102</v>
      </c>
      <c r="D2163" s="23">
        <v>44102.950689999998</v>
      </c>
      <c r="E2163" s="1">
        <v>0</v>
      </c>
      <c r="F2163" s="1">
        <v>2.277233E-3</v>
      </c>
      <c r="G2163" s="1">
        <v>1.36125E-3</v>
      </c>
      <c r="H2163" s="1">
        <v>1.8504859999999999E-3</v>
      </c>
      <c r="I2163" s="1">
        <v>8.6704999999999996E-4</v>
      </c>
      <c r="J2163" s="1">
        <v>0</v>
      </c>
      <c r="K2163" s="1">
        <v>5.5553799999999995E-4</v>
      </c>
      <c r="L2163" s="1">
        <v>2.4436869999999999E-2</v>
      </c>
      <c r="M2163" s="1">
        <v>8.27073E-4</v>
      </c>
      <c r="N2163" s="1" t="s">
        <v>2</v>
      </c>
      <c r="O2163" s="1">
        <v>4.3423600000000001E-4</v>
      </c>
      <c r="P2163" s="1">
        <v>1.196477E-3</v>
      </c>
      <c r="Q2163" s="1" t="s">
        <v>2</v>
      </c>
    </row>
    <row r="2164" spans="1:17" x14ac:dyDescent="0.3">
      <c r="A2164" s="1">
        <v>17</v>
      </c>
      <c r="B2164" s="24">
        <f t="shared" si="66"/>
        <v>0.95138888888888884</v>
      </c>
      <c r="C2164" s="23">
        <f t="shared" si="67"/>
        <v>44102</v>
      </c>
      <c r="D2164" s="23">
        <v>44102.951390000002</v>
      </c>
      <c r="E2164" s="1">
        <v>0.102880471</v>
      </c>
      <c r="F2164" s="1">
        <v>3.7031009999999999E-3</v>
      </c>
      <c r="G2164" s="1">
        <v>9.0737200000000004E-4</v>
      </c>
      <c r="H2164" s="1">
        <v>1.233484E-3</v>
      </c>
      <c r="I2164" s="1">
        <v>0</v>
      </c>
      <c r="J2164" s="1">
        <v>7.6346900000000002E-4</v>
      </c>
      <c r="K2164" s="1">
        <v>0</v>
      </c>
      <c r="L2164" s="1">
        <v>2.7943444000000001E-2</v>
      </c>
      <c r="M2164" s="1">
        <v>1.6543790000000001E-3</v>
      </c>
      <c r="N2164" s="1" t="s">
        <v>2</v>
      </c>
      <c r="O2164" s="1">
        <v>4.3423600000000001E-4</v>
      </c>
      <c r="P2164" s="1">
        <v>7.97539E-4</v>
      </c>
      <c r="Q2164" s="1" t="s">
        <v>2</v>
      </c>
    </row>
    <row r="2165" spans="1:17" x14ac:dyDescent="0.3">
      <c r="A2165" s="1">
        <v>17</v>
      </c>
      <c r="B2165" s="24">
        <f t="shared" si="66"/>
        <v>0.95208333333333339</v>
      </c>
      <c r="C2165" s="23">
        <f t="shared" si="67"/>
        <v>44102</v>
      </c>
      <c r="D2165" s="23">
        <v>44102.952080000003</v>
      </c>
      <c r="E2165" s="1">
        <v>5.1440235000000001E-2</v>
      </c>
      <c r="F2165" s="1">
        <v>4.5595799999999997E-3</v>
      </c>
      <c r="G2165" s="1">
        <v>9.0737200000000004E-4</v>
      </c>
      <c r="H2165" s="1">
        <v>1.8504859999999999E-3</v>
      </c>
      <c r="I2165" s="1">
        <v>1.734345E-3</v>
      </c>
      <c r="J2165" s="1">
        <v>0</v>
      </c>
      <c r="K2165" s="1">
        <v>5.5553799999999995E-4</v>
      </c>
      <c r="L2165" s="1">
        <v>2.5313149E-2</v>
      </c>
      <c r="M2165" s="1">
        <v>8.27073E-4</v>
      </c>
      <c r="N2165" s="1" t="s">
        <v>2</v>
      </c>
      <c r="O2165" s="1">
        <v>8.68595E-4</v>
      </c>
      <c r="P2165" s="1">
        <v>1.196477E-3</v>
      </c>
      <c r="Q2165" s="1" t="s">
        <v>2</v>
      </c>
    </row>
    <row r="2166" spans="1:17" x14ac:dyDescent="0.3">
      <c r="A2166" s="1">
        <v>17</v>
      </c>
      <c r="B2166" s="24">
        <f t="shared" si="66"/>
        <v>0.95277777777777783</v>
      </c>
      <c r="C2166" s="23">
        <f t="shared" si="67"/>
        <v>44102</v>
      </c>
      <c r="D2166" s="23">
        <v>44102.95278</v>
      </c>
      <c r="E2166" s="1">
        <v>0</v>
      </c>
      <c r="F2166" s="1">
        <v>4.5595799999999997E-3</v>
      </c>
      <c r="G2166" s="1">
        <v>1.36125E-3</v>
      </c>
      <c r="H2166" s="1">
        <v>3.08501E-3</v>
      </c>
      <c r="I2166" s="1">
        <v>8.6704999999999996E-4</v>
      </c>
      <c r="J2166" s="1">
        <v>0</v>
      </c>
      <c r="K2166" s="1">
        <v>0</v>
      </c>
      <c r="L2166" s="1">
        <v>2.0934187E-2</v>
      </c>
      <c r="M2166" s="1">
        <v>8.27073E-4</v>
      </c>
      <c r="N2166" s="1" t="s">
        <v>2</v>
      </c>
      <c r="O2166" s="1">
        <v>4.3423600000000001E-4</v>
      </c>
      <c r="P2166" s="1">
        <v>1.994689E-3</v>
      </c>
      <c r="Q2166" s="1" t="s">
        <v>2</v>
      </c>
    </row>
    <row r="2167" spans="1:17" x14ac:dyDescent="0.3">
      <c r="A2167" s="1">
        <v>17</v>
      </c>
      <c r="B2167" s="24">
        <f t="shared" si="66"/>
        <v>0.95347222222222217</v>
      </c>
      <c r="C2167" s="23">
        <f t="shared" si="67"/>
        <v>44102</v>
      </c>
      <c r="D2167" s="23">
        <v>44102.95347</v>
      </c>
      <c r="E2167" s="1">
        <v>0</v>
      </c>
      <c r="F2167" s="1">
        <v>4.2740069999999998E-3</v>
      </c>
      <c r="G2167" s="1">
        <v>9.0737200000000004E-4</v>
      </c>
      <c r="H2167" s="1">
        <v>3.08501E-3</v>
      </c>
      <c r="I2167" s="1">
        <v>8.6704999999999996E-4</v>
      </c>
      <c r="J2167" s="1">
        <v>7.6346900000000002E-4</v>
      </c>
      <c r="K2167" s="1">
        <v>5.5553799999999995E-4</v>
      </c>
      <c r="L2167" s="1">
        <v>1.8309729E-2</v>
      </c>
      <c r="M2167" s="1">
        <v>8.27073E-4</v>
      </c>
      <c r="N2167" s="1" t="s">
        <v>2</v>
      </c>
      <c r="O2167" s="1">
        <v>4.3423600000000001E-4</v>
      </c>
      <c r="P2167" s="1">
        <v>1.994689E-3</v>
      </c>
      <c r="Q2167" s="1" t="s">
        <v>2</v>
      </c>
    </row>
    <row r="2168" spans="1:17" x14ac:dyDescent="0.3">
      <c r="A2168" s="1">
        <v>17</v>
      </c>
      <c r="B2168" s="24">
        <f t="shared" si="66"/>
        <v>0.95416666666666661</v>
      </c>
      <c r="C2168" s="23">
        <f t="shared" si="67"/>
        <v>44102</v>
      </c>
      <c r="D2168" s="23">
        <v>44102.954169999997</v>
      </c>
      <c r="E2168" s="1">
        <v>5.1440235000000001E-2</v>
      </c>
      <c r="F2168" s="1">
        <v>3.7031009999999999E-3</v>
      </c>
      <c r="G2168" s="1">
        <v>9.0737200000000004E-4</v>
      </c>
      <c r="H2168" s="1">
        <v>4.3202290000000001E-3</v>
      </c>
      <c r="I2168" s="1">
        <v>8.6704999999999996E-4</v>
      </c>
      <c r="J2168" s="1">
        <v>0</v>
      </c>
      <c r="K2168" s="1">
        <v>5.5553799999999995E-4</v>
      </c>
      <c r="L2168" s="1">
        <v>1.5687464000000002E-2</v>
      </c>
      <c r="M2168" s="1">
        <v>1.6543790000000001E-3</v>
      </c>
      <c r="N2168" s="1" t="s">
        <v>2</v>
      </c>
      <c r="O2168" s="1">
        <v>4.3423600000000001E-4</v>
      </c>
      <c r="P2168" s="1">
        <v>1.994689E-3</v>
      </c>
      <c r="Q2168" s="1" t="s">
        <v>2</v>
      </c>
    </row>
    <row r="2169" spans="1:17" x14ac:dyDescent="0.3">
      <c r="A2169" s="1">
        <v>17</v>
      </c>
      <c r="B2169" s="24">
        <f t="shared" si="66"/>
        <v>0.95486111111111116</v>
      </c>
      <c r="C2169" s="23">
        <f t="shared" si="67"/>
        <v>44102</v>
      </c>
      <c r="D2169" s="23">
        <v>44102.954859999998</v>
      </c>
      <c r="E2169" s="1">
        <v>5.1440235000000001E-2</v>
      </c>
      <c r="F2169" s="1">
        <v>3.4177679999999998E-3</v>
      </c>
      <c r="G2169" s="1">
        <v>9.0737200000000004E-4</v>
      </c>
      <c r="H2169" s="1">
        <v>4.3202290000000001E-3</v>
      </c>
      <c r="I2169" s="1">
        <v>8.6704999999999996E-4</v>
      </c>
      <c r="J2169" s="1">
        <v>7.6346900000000002E-4</v>
      </c>
      <c r="K2169" s="1">
        <v>0</v>
      </c>
      <c r="L2169" s="1">
        <v>1.3067393E-2</v>
      </c>
      <c r="M2169" s="1">
        <v>8.27073E-4</v>
      </c>
      <c r="N2169" s="1" t="s">
        <v>2</v>
      </c>
      <c r="O2169" s="1">
        <v>8.68595E-4</v>
      </c>
      <c r="P2169" s="1">
        <v>2.3939640000000002E-3</v>
      </c>
      <c r="Q2169" s="1" t="s">
        <v>2</v>
      </c>
    </row>
    <row r="2170" spans="1:17" x14ac:dyDescent="0.3">
      <c r="A2170" s="1">
        <v>17</v>
      </c>
      <c r="B2170" s="24">
        <f t="shared" si="66"/>
        <v>0.9555555555555556</v>
      </c>
      <c r="C2170" s="23">
        <f t="shared" si="67"/>
        <v>44102</v>
      </c>
      <c r="D2170" s="23">
        <v>44102.955560000002</v>
      </c>
      <c r="E2170" s="1">
        <v>0</v>
      </c>
      <c r="F2170" s="1">
        <v>3.1325139999999999E-3</v>
      </c>
      <c r="G2170" s="1">
        <v>9.0737200000000004E-4</v>
      </c>
      <c r="H2170" s="1">
        <v>4.3202290000000001E-3</v>
      </c>
      <c r="I2170" s="1">
        <v>8.6704999999999996E-4</v>
      </c>
      <c r="J2170" s="1">
        <v>0</v>
      </c>
      <c r="K2170" s="1">
        <v>5.5553799999999995E-4</v>
      </c>
      <c r="L2170" s="1">
        <v>1.2194524E-2</v>
      </c>
      <c r="M2170" s="1">
        <v>8.27073E-4</v>
      </c>
      <c r="N2170" s="1" t="s">
        <v>2</v>
      </c>
      <c r="O2170" s="1">
        <v>4.3423600000000001E-4</v>
      </c>
      <c r="P2170" s="1">
        <v>1.994689E-3</v>
      </c>
      <c r="Q2170" s="1" t="s">
        <v>2</v>
      </c>
    </row>
    <row r="2171" spans="1:17" x14ac:dyDescent="0.3">
      <c r="A2171" s="1">
        <v>17</v>
      </c>
      <c r="B2171" s="24">
        <f t="shared" si="66"/>
        <v>0.95624999999999993</v>
      </c>
      <c r="C2171" s="23">
        <f t="shared" si="67"/>
        <v>44102</v>
      </c>
      <c r="D2171" s="23">
        <v>44102.956250000003</v>
      </c>
      <c r="E2171" s="1">
        <v>0</v>
      </c>
      <c r="F2171" s="1">
        <v>2.8473399999999999E-3</v>
      </c>
      <c r="G2171" s="1">
        <v>1.36125E-3</v>
      </c>
      <c r="H2171" s="1">
        <v>3.702533E-3</v>
      </c>
      <c r="I2171" s="1">
        <v>8.6704999999999996E-4</v>
      </c>
      <c r="J2171" s="1">
        <v>0</v>
      </c>
      <c r="K2171" s="1">
        <v>0</v>
      </c>
      <c r="L2171" s="1">
        <v>1.1321898E-2</v>
      </c>
      <c r="M2171" s="1">
        <v>1.6543790000000001E-3</v>
      </c>
      <c r="N2171" s="1" t="s">
        <v>2</v>
      </c>
      <c r="O2171" s="1">
        <v>4.3423600000000001E-4</v>
      </c>
      <c r="P2171" s="1">
        <v>1.994689E-3</v>
      </c>
      <c r="Q2171" s="1" t="s">
        <v>2</v>
      </c>
    </row>
    <row r="2172" spans="1:17" x14ac:dyDescent="0.3">
      <c r="A2172" s="1">
        <v>17</v>
      </c>
      <c r="B2172" s="24">
        <f t="shared" si="66"/>
        <v>0.95694444444444438</v>
      </c>
      <c r="C2172" s="23">
        <f t="shared" si="67"/>
        <v>44102</v>
      </c>
      <c r="D2172" s="23">
        <v>44102.956939999996</v>
      </c>
      <c r="E2172" s="1">
        <v>5.1440235000000001E-2</v>
      </c>
      <c r="F2172" s="1">
        <v>2.277233E-3</v>
      </c>
      <c r="G2172" s="1">
        <v>1.815255E-3</v>
      </c>
      <c r="H2172" s="1">
        <v>3.702533E-3</v>
      </c>
      <c r="I2172" s="1">
        <v>8.6704999999999996E-4</v>
      </c>
      <c r="J2172" s="1">
        <v>7.6346900000000002E-4</v>
      </c>
      <c r="K2172" s="1">
        <v>5.5553799999999995E-4</v>
      </c>
      <c r="L2172" s="1">
        <v>9.5773799999999999E-3</v>
      </c>
      <c r="M2172" s="1">
        <v>8.27073E-4</v>
      </c>
      <c r="N2172" s="1" t="s">
        <v>2</v>
      </c>
      <c r="O2172" s="1">
        <v>8.68595E-4</v>
      </c>
      <c r="P2172" s="1">
        <v>1.994689E-3</v>
      </c>
      <c r="Q2172" s="1" t="s">
        <v>2</v>
      </c>
    </row>
    <row r="2173" spans="1:17" x14ac:dyDescent="0.3">
      <c r="A2173" s="1">
        <v>17</v>
      </c>
      <c r="B2173" s="24">
        <f t="shared" si="66"/>
        <v>0.95763888888888893</v>
      </c>
      <c r="C2173" s="23">
        <f t="shared" si="67"/>
        <v>44102</v>
      </c>
      <c r="D2173" s="23">
        <v>44102.957640000001</v>
      </c>
      <c r="E2173" s="1">
        <v>0</v>
      </c>
      <c r="F2173" s="1">
        <v>2.5622470000000001E-3</v>
      </c>
      <c r="G2173" s="1">
        <v>1.815255E-3</v>
      </c>
      <c r="H2173" s="1">
        <v>3.702533E-3</v>
      </c>
      <c r="I2173" s="1">
        <v>8.6704999999999996E-4</v>
      </c>
      <c r="J2173" s="1">
        <v>0</v>
      </c>
      <c r="K2173" s="1">
        <v>0</v>
      </c>
      <c r="L2173" s="1">
        <v>9.5773799999999999E-3</v>
      </c>
      <c r="M2173" s="1">
        <v>1.6543790000000001E-3</v>
      </c>
      <c r="N2173" s="1" t="s">
        <v>2</v>
      </c>
      <c r="O2173" s="1">
        <v>4.3423600000000001E-4</v>
      </c>
      <c r="P2173" s="1">
        <v>1.595527E-3</v>
      </c>
      <c r="Q2173" s="1" t="s">
        <v>2</v>
      </c>
    </row>
    <row r="2174" spans="1:17" x14ac:dyDescent="0.3">
      <c r="A2174" s="1">
        <v>17</v>
      </c>
      <c r="B2174" s="24">
        <f t="shared" si="66"/>
        <v>0.95833333333333337</v>
      </c>
      <c r="C2174" s="23">
        <f t="shared" si="67"/>
        <v>44102</v>
      </c>
      <c r="D2174" s="23">
        <v>44102.958330000001</v>
      </c>
      <c r="E2174" s="1">
        <v>0</v>
      </c>
      <c r="F2174" s="1">
        <v>2.277233E-3</v>
      </c>
      <c r="G2174" s="1">
        <v>1.815255E-3</v>
      </c>
      <c r="H2174" s="1">
        <v>3.702533E-3</v>
      </c>
      <c r="I2174" s="1">
        <v>0</v>
      </c>
      <c r="J2174" s="1">
        <v>7.6346900000000002E-4</v>
      </c>
      <c r="K2174" s="1">
        <v>5.5553799999999995E-4</v>
      </c>
      <c r="L2174" s="1">
        <v>6.962434E-3</v>
      </c>
      <c r="M2174" s="1">
        <v>8.27073E-4</v>
      </c>
      <c r="N2174" s="1" t="s">
        <v>2</v>
      </c>
      <c r="O2174" s="1">
        <v>4.3423600000000001E-4</v>
      </c>
      <c r="P2174" s="1">
        <v>1.595527E-3</v>
      </c>
      <c r="Q2174" s="1" t="s">
        <v>2</v>
      </c>
    </row>
    <row r="2175" spans="1:17" x14ac:dyDescent="0.3">
      <c r="A2175" s="1">
        <v>17</v>
      </c>
      <c r="B2175" s="24">
        <f t="shared" si="66"/>
        <v>0.9590277777777777</v>
      </c>
      <c r="C2175" s="23">
        <f t="shared" si="67"/>
        <v>44102</v>
      </c>
      <c r="D2175" s="23">
        <v>44102.959029999998</v>
      </c>
      <c r="E2175" s="1">
        <v>0</v>
      </c>
      <c r="F2175" s="1">
        <v>1.9922989999999999E-3</v>
      </c>
      <c r="G2175" s="1">
        <v>1.36125E-3</v>
      </c>
      <c r="H2175" s="1">
        <v>3.08501E-3</v>
      </c>
      <c r="I2175" s="1">
        <v>8.6704999999999996E-4</v>
      </c>
      <c r="J2175" s="1">
        <v>0</v>
      </c>
      <c r="K2175" s="1">
        <v>5.5553799999999995E-4</v>
      </c>
      <c r="L2175" s="1">
        <v>6.962434E-3</v>
      </c>
      <c r="M2175" s="1">
        <v>1.6543790000000001E-3</v>
      </c>
      <c r="N2175" s="1" t="s">
        <v>2</v>
      </c>
      <c r="O2175" s="1">
        <v>4.3423600000000001E-4</v>
      </c>
      <c r="P2175" s="1">
        <v>1.595527E-3</v>
      </c>
      <c r="Q2175" s="1" t="s">
        <v>2</v>
      </c>
    </row>
    <row r="2176" spans="1:17" x14ac:dyDescent="0.3">
      <c r="A2176" s="1">
        <v>17</v>
      </c>
      <c r="B2176" s="24">
        <f t="shared" si="66"/>
        <v>0.95972222222222225</v>
      </c>
      <c r="C2176" s="23">
        <f t="shared" si="67"/>
        <v>44102</v>
      </c>
      <c r="D2176" s="23">
        <v>44102.959719999999</v>
      </c>
      <c r="E2176" s="1">
        <v>0</v>
      </c>
      <c r="F2176" s="1">
        <v>1.9922989999999999E-3</v>
      </c>
      <c r="G2176" s="1">
        <v>1.815255E-3</v>
      </c>
      <c r="H2176" s="1">
        <v>2.4676609999999999E-3</v>
      </c>
      <c r="I2176" s="1">
        <v>8.6704999999999996E-4</v>
      </c>
      <c r="J2176" s="1">
        <v>7.6346900000000002E-4</v>
      </c>
      <c r="K2176" s="1">
        <v>0</v>
      </c>
      <c r="L2176" s="1">
        <v>6.0912739999999998E-3</v>
      </c>
      <c r="M2176" s="1">
        <v>8.27073E-4</v>
      </c>
      <c r="N2176" s="1" t="s">
        <v>2</v>
      </c>
      <c r="O2176" s="1">
        <v>4.3423600000000001E-4</v>
      </c>
      <c r="P2176" s="1">
        <v>1.196477E-3</v>
      </c>
      <c r="Q2176" s="1" t="s">
        <v>2</v>
      </c>
    </row>
    <row r="2177" spans="1:17" x14ac:dyDescent="0.3">
      <c r="A2177" s="1">
        <v>17</v>
      </c>
      <c r="B2177" s="24">
        <f t="shared" si="66"/>
        <v>0.9604166666666667</v>
      </c>
      <c r="C2177" s="23">
        <f t="shared" si="67"/>
        <v>44102</v>
      </c>
      <c r="D2177" s="23">
        <v>44102.960420000003</v>
      </c>
      <c r="E2177" s="1">
        <v>5.1440235000000001E-2</v>
      </c>
      <c r="F2177" s="1">
        <v>1.9922989999999999E-3</v>
      </c>
      <c r="G2177" s="1">
        <v>1.36125E-3</v>
      </c>
      <c r="H2177" s="1">
        <v>3.08501E-3</v>
      </c>
      <c r="I2177" s="1">
        <v>0</v>
      </c>
      <c r="J2177" s="1">
        <v>0</v>
      </c>
      <c r="K2177" s="1">
        <v>5.5553799999999995E-4</v>
      </c>
      <c r="L2177" s="1">
        <v>5.2203579999999996E-3</v>
      </c>
      <c r="M2177" s="1">
        <v>8.27073E-4</v>
      </c>
      <c r="N2177" s="1" t="s">
        <v>2</v>
      </c>
      <c r="O2177" s="1">
        <v>4.3423600000000001E-4</v>
      </c>
      <c r="P2177" s="1">
        <v>1.196477E-3</v>
      </c>
      <c r="Q2177" s="1" t="s">
        <v>2</v>
      </c>
    </row>
    <row r="2178" spans="1:17" x14ac:dyDescent="0.3">
      <c r="A2178" s="1">
        <v>17</v>
      </c>
      <c r="B2178" s="24">
        <f t="shared" si="66"/>
        <v>0.96111111111111114</v>
      </c>
      <c r="C2178" s="23">
        <f t="shared" si="67"/>
        <v>44102</v>
      </c>
      <c r="D2178" s="23">
        <v>44102.961109999997</v>
      </c>
      <c r="E2178" s="1">
        <v>5.1440235000000001E-2</v>
      </c>
      <c r="F2178" s="1">
        <v>1.9922989999999999E-3</v>
      </c>
      <c r="G2178" s="1">
        <v>1.815255E-3</v>
      </c>
      <c r="H2178" s="1">
        <v>2.4676609999999999E-3</v>
      </c>
      <c r="I2178" s="1">
        <v>8.6704999999999996E-4</v>
      </c>
      <c r="J2178" s="1">
        <v>0</v>
      </c>
      <c r="K2178" s="1">
        <v>0</v>
      </c>
      <c r="L2178" s="1">
        <v>6.0912739999999998E-3</v>
      </c>
      <c r="M2178" s="1">
        <v>1.6543790000000001E-3</v>
      </c>
      <c r="N2178" s="1" t="s">
        <v>2</v>
      </c>
      <c r="O2178" s="1">
        <v>4.3423600000000001E-4</v>
      </c>
      <c r="P2178" s="1">
        <v>1.196477E-3</v>
      </c>
      <c r="Q2178" s="1" t="s">
        <v>2</v>
      </c>
    </row>
    <row r="2179" spans="1:17" x14ac:dyDescent="0.3">
      <c r="A2179" s="1">
        <v>17</v>
      </c>
      <c r="B2179" s="24">
        <f t="shared" ref="B2179:B2242" si="68">TIME(HOUR(D2179),MINUTE(D2179),SECOND(D2179))</f>
        <v>0.96180555555555547</v>
      </c>
      <c r="C2179" s="23">
        <f t="shared" ref="C2179:C2242" si="69">DATE(YEAR(D2179),MONTH(D2179),DAY(D2179))</f>
        <v>44102</v>
      </c>
      <c r="D2179" s="23">
        <v>44102.961810000001</v>
      </c>
      <c r="E2179" s="1">
        <v>5.1440235000000001E-2</v>
      </c>
      <c r="F2179" s="1">
        <v>2.277233E-3</v>
      </c>
      <c r="G2179" s="1">
        <v>1.36125E-3</v>
      </c>
      <c r="H2179" s="1">
        <v>2.4676609999999999E-3</v>
      </c>
      <c r="I2179" s="1">
        <v>0</v>
      </c>
      <c r="J2179" s="1">
        <v>7.6346900000000002E-4</v>
      </c>
      <c r="K2179" s="1">
        <v>5.5553799999999995E-4</v>
      </c>
      <c r="L2179" s="1">
        <v>1.0449517E-2</v>
      </c>
      <c r="M2179" s="1">
        <v>8.27073E-4</v>
      </c>
      <c r="N2179" s="1" t="s">
        <v>2</v>
      </c>
      <c r="O2179" s="1">
        <v>8.68595E-4</v>
      </c>
      <c r="P2179" s="1">
        <v>1.196477E-3</v>
      </c>
      <c r="Q2179" s="1" t="s">
        <v>2</v>
      </c>
    </row>
    <row r="2180" spans="1:17" x14ac:dyDescent="0.3">
      <c r="A2180" s="1">
        <v>17</v>
      </c>
      <c r="B2180" s="24">
        <f t="shared" si="68"/>
        <v>0.96250000000000002</v>
      </c>
      <c r="C2180" s="23">
        <f t="shared" si="69"/>
        <v>44102</v>
      </c>
      <c r="D2180" s="23">
        <v>44102.962500000001</v>
      </c>
      <c r="E2180" s="1">
        <v>0</v>
      </c>
      <c r="F2180" s="1">
        <v>2.8473399999999999E-3</v>
      </c>
      <c r="G2180" s="1">
        <v>1.36125E-3</v>
      </c>
      <c r="H2180" s="1">
        <v>1.8504859999999999E-3</v>
      </c>
      <c r="I2180" s="1">
        <v>8.6704999999999996E-4</v>
      </c>
      <c r="J2180" s="1">
        <v>0</v>
      </c>
      <c r="K2180" s="1">
        <v>5.5553799999999995E-4</v>
      </c>
      <c r="L2180" s="1">
        <v>1.3940506E-2</v>
      </c>
      <c r="M2180" s="1">
        <v>1.6543790000000001E-3</v>
      </c>
      <c r="N2180" s="1" t="s">
        <v>2</v>
      </c>
      <c r="O2180" s="1">
        <v>4.3423600000000001E-4</v>
      </c>
      <c r="P2180" s="1">
        <v>1.196477E-3</v>
      </c>
      <c r="Q2180" s="1" t="s">
        <v>2</v>
      </c>
    </row>
    <row r="2181" spans="1:17" x14ac:dyDescent="0.3">
      <c r="A2181" s="1">
        <v>17</v>
      </c>
      <c r="B2181" s="24">
        <f t="shared" si="68"/>
        <v>0.96319444444444446</v>
      </c>
      <c r="C2181" s="23">
        <f t="shared" si="69"/>
        <v>44102</v>
      </c>
      <c r="D2181" s="23">
        <v>44102.963190000002</v>
      </c>
      <c r="E2181" s="1">
        <v>0</v>
      </c>
      <c r="F2181" s="1">
        <v>2.8473399999999999E-3</v>
      </c>
      <c r="G2181" s="1">
        <v>1.36125E-3</v>
      </c>
      <c r="H2181" s="1">
        <v>2.4676609999999999E-3</v>
      </c>
      <c r="I2181" s="1">
        <v>0</v>
      </c>
      <c r="J2181" s="1">
        <v>7.6346900000000002E-4</v>
      </c>
      <c r="K2181" s="1">
        <v>0</v>
      </c>
      <c r="L2181" s="1">
        <v>1.3067393E-2</v>
      </c>
      <c r="M2181" s="1">
        <v>8.27073E-4</v>
      </c>
      <c r="N2181" s="1" t="s">
        <v>2</v>
      </c>
      <c r="O2181" s="1">
        <v>4.3423600000000001E-4</v>
      </c>
      <c r="P2181" s="1">
        <v>1.196477E-3</v>
      </c>
      <c r="Q2181" s="1" t="s">
        <v>2</v>
      </c>
    </row>
    <row r="2182" spans="1:17" x14ac:dyDescent="0.3">
      <c r="A2182" s="1">
        <v>17</v>
      </c>
      <c r="B2182" s="24">
        <f t="shared" si="68"/>
        <v>0.96388888888888891</v>
      </c>
      <c r="C2182" s="23">
        <f t="shared" si="69"/>
        <v>44102</v>
      </c>
      <c r="D2182" s="23">
        <v>44102.963889999999</v>
      </c>
      <c r="E2182" s="1">
        <v>5.1440235000000001E-2</v>
      </c>
      <c r="F2182" s="1">
        <v>2.5622470000000001E-3</v>
      </c>
      <c r="G2182" s="1">
        <v>1.36125E-3</v>
      </c>
      <c r="H2182" s="1">
        <v>2.4676609999999999E-3</v>
      </c>
      <c r="I2182" s="1">
        <v>0</v>
      </c>
      <c r="J2182" s="1">
        <v>0</v>
      </c>
      <c r="K2182" s="1">
        <v>5.5553799999999995E-4</v>
      </c>
      <c r="L2182" s="1">
        <v>1.2194524E-2</v>
      </c>
      <c r="M2182" s="1">
        <v>8.27073E-4</v>
      </c>
      <c r="N2182" s="1" t="s">
        <v>2</v>
      </c>
      <c r="O2182" s="1">
        <v>4.3423600000000001E-4</v>
      </c>
      <c r="P2182" s="1">
        <v>1.196477E-3</v>
      </c>
      <c r="Q2182" s="1" t="s">
        <v>2</v>
      </c>
    </row>
    <row r="2183" spans="1:17" x14ac:dyDescent="0.3">
      <c r="A2183" s="1">
        <v>17</v>
      </c>
      <c r="B2183" s="24">
        <f t="shared" si="68"/>
        <v>0.96458333333333324</v>
      </c>
      <c r="C2183" s="23">
        <f t="shared" si="69"/>
        <v>44102</v>
      </c>
      <c r="D2183" s="23">
        <v>44102.96458</v>
      </c>
      <c r="E2183" s="1">
        <v>0</v>
      </c>
      <c r="F2183" s="1">
        <v>2.5622470000000001E-3</v>
      </c>
      <c r="G2183" s="1">
        <v>1.36125E-3</v>
      </c>
      <c r="H2183" s="1">
        <v>3.08501E-3</v>
      </c>
      <c r="I2183" s="1">
        <v>8.6704999999999996E-4</v>
      </c>
      <c r="J2183" s="1">
        <v>0</v>
      </c>
      <c r="K2183" s="1">
        <v>0</v>
      </c>
      <c r="L2183" s="1">
        <v>9.5773799999999999E-3</v>
      </c>
      <c r="M2183" s="1">
        <v>1.6543790000000001E-3</v>
      </c>
      <c r="N2183" s="1" t="s">
        <v>2</v>
      </c>
      <c r="O2183" s="1">
        <v>4.3423600000000001E-4</v>
      </c>
      <c r="P2183" s="1">
        <v>1.196477E-3</v>
      </c>
      <c r="Q2183" s="1" t="s">
        <v>2</v>
      </c>
    </row>
    <row r="2184" spans="1:17" x14ac:dyDescent="0.3">
      <c r="A2184" s="1">
        <v>17</v>
      </c>
      <c r="B2184" s="24">
        <f t="shared" si="68"/>
        <v>0.96527777777777779</v>
      </c>
      <c r="C2184" s="23">
        <f t="shared" si="69"/>
        <v>44102</v>
      </c>
      <c r="D2184" s="23">
        <v>44102.965279999997</v>
      </c>
      <c r="E2184" s="1">
        <v>0</v>
      </c>
      <c r="F2184" s="1">
        <v>2.277233E-3</v>
      </c>
      <c r="G2184" s="1">
        <v>1.36125E-3</v>
      </c>
      <c r="H2184" s="1">
        <v>3.08501E-3</v>
      </c>
      <c r="I2184" s="1">
        <v>0</v>
      </c>
      <c r="J2184" s="1">
        <v>7.6346900000000002E-4</v>
      </c>
      <c r="K2184" s="1">
        <v>5.5553799999999995E-4</v>
      </c>
      <c r="L2184" s="1">
        <v>7.8338379999999992E-3</v>
      </c>
      <c r="M2184" s="1">
        <v>8.27073E-4</v>
      </c>
      <c r="N2184" s="1" t="s">
        <v>2</v>
      </c>
      <c r="O2184" s="1">
        <v>4.3423600000000001E-4</v>
      </c>
      <c r="P2184" s="1">
        <v>1.196477E-3</v>
      </c>
      <c r="Q2184" s="1" t="s">
        <v>2</v>
      </c>
    </row>
    <row r="2185" spans="1:17" x14ac:dyDescent="0.3">
      <c r="A2185" s="1">
        <v>17</v>
      </c>
      <c r="B2185" s="24">
        <f t="shared" si="68"/>
        <v>0.96597222222222223</v>
      </c>
      <c r="C2185" s="23">
        <f t="shared" si="69"/>
        <v>44102</v>
      </c>
      <c r="D2185" s="23">
        <v>44102.965969999997</v>
      </c>
      <c r="E2185" s="1">
        <v>0</v>
      </c>
      <c r="F2185" s="1">
        <v>1.9922989999999999E-3</v>
      </c>
      <c r="G2185" s="1">
        <v>9.0737200000000004E-4</v>
      </c>
      <c r="H2185" s="1">
        <v>3.08501E-3</v>
      </c>
      <c r="I2185" s="1">
        <v>8.6704999999999996E-4</v>
      </c>
      <c r="J2185" s="1">
        <v>0</v>
      </c>
      <c r="K2185" s="1">
        <v>5.5553799999999995E-4</v>
      </c>
      <c r="L2185" s="1">
        <v>6.962434E-3</v>
      </c>
      <c r="M2185" s="1">
        <v>1.6543790000000001E-3</v>
      </c>
      <c r="N2185" s="1" t="s">
        <v>2</v>
      </c>
      <c r="O2185" s="1">
        <v>4.3423600000000001E-4</v>
      </c>
      <c r="P2185" s="1">
        <v>1.196477E-3</v>
      </c>
      <c r="Q2185" s="1" t="s">
        <v>2</v>
      </c>
    </row>
    <row r="2186" spans="1:17" x14ac:dyDescent="0.3">
      <c r="A2186" s="1">
        <v>17</v>
      </c>
      <c r="B2186" s="24">
        <f t="shared" si="68"/>
        <v>0.96666666666666667</v>
      </c>
      <c r="C2186" s="23">
        <f t="shared" si="69"/>
        <v>44102</v>
      </c>
      <c r="D2186" s="23">
        <v>44102.966670000002</v>
      </c>
      <c r="E2186" s="1">
        <v>5.1440235000000001E-2</v>
      </c>
      <c r="F2186" s="1">
        <v>1.7074449999999999E-3</v>
      </c>
      <c r="G2186" s="1">
        <v>1.36125E-3</v>
      </c>
      <c r="H2186" s="1">
        <v>2.4676609999999999E-3</v>
      </c>
      <c r="I2186" s="1">
        <v>0</v>
      </c>
      <c r="J2186" s="1">
        <v>7.6346900000000002E-4</v>
      </c>
      <c r="K2186" s="1">
        <v>0</v>
      </c>
      <c r="L2186" s="1">
        <v>6.0912739999999998E-3</v>
      </c>
      <c r="M2186" s="1">
        <v>8.27073E-4</v>
      </c>
      <c r="N2186" s="1" t="s">
        <v>2</v>
      </c>
      <c r="O2186" s="1">
        <v>4.3423600000000001E-4</v>
      </c>
      <c r="P2186" s="1">
        <v>7.97539E-4</v>
      </c>
      <c r="Q2186" s="1" t="s">
        <v>2</v>
      </c>
    </row>
    <row r="2187" spans="1:17" x14ac:dyDescent="0.3">
      <c r="A2187" s="1">
        <v>17</v>
      </c>
      <c r="B2187" s="24">
        <f t="shared" si="68"/>
        <v>0.96736111111111101</v>
      </c>
      <c r="C2187" s="23">
        <f t="shared" si="69"/>
        <v>44102</v>
      </c>
      <c r="D2187" s="23">
        <v>44102.967360000002</v>
      </c>
      <c r="E2187" s="1">
        <v>0</v>
      </c>
      <c r="F2187" s="1">
        <v>1.7074449999999999E-3</v>
      </c>
      <c r="G2187" s="1">
        <v>9.0737200000000004E-4</v>
      </c>
      <c r="H2187" s="1">
        <v>3.08501E-3</v>
      </c>
      <c r="I2187" s="1">
        <v>0</v>
      </c>
      <c r="J2187" s="1">
        <v>0</v>
      </c>
      <c r="K2187" s="1">
        <v>5.5553799999999995E-4</v>
      </c>
      <c r="L2187" s="1">
        <v>5.2203579999999996E-3</v>
      </c>
      <c r="M2187" s="1">
        <v>8.27073E-4</v>
      </c>
      <c r="N2187" s="1" t="s">
        <v>2</v>
      </c>
      <c r="O2187" s="1">
        <v>4.3423600000000001E-4</v>
      </c>
      <c r="P2187" s="1">
        <v>1.196477E-3</v>
      </c>
      <c r="Q2187" s="1" t="s">
        <v>2</v>
      </c>
    </row>
    <row r="2188" spans="1:17" x14ac:dyDescent="0.3">
      <c r="A2188" s="1">
        <v>17</v>
      </c>
      <c r="B2188" s="24">
        <f t="shared" si="68"/>
        <v>0.96805555555555556</v>
      </c>
      <c r="C2188" s="23">
        <f t="shared" si="69"/>
        <v>44102</v>
      </c>
      <c r="D2188" s="23">
        <v>44102.968059999999</v>
      </c>
      <c r="E2188" s="1">
        <v>5.1440235000000001E-2</v>
      </c>
      <c r="F2188" s="1">
        <v>1.42267E-3</v>
      </c>
      <c r="G2188" s="1">
        <v>1.36125E-3</v>
      </c>
      <c r="H2188" s="1">
        <v>2.4676609999999999E-3</v>
      </c>
      <c r="I2188" s="1">
        <v>8.6704999999999996E-4</v>
      </c>
      <c r="J2188" s="1">
        <v>0</v>
      </c>
      <c r="K2188" s="1">
        <v>0</v>
      </c>
      <c r="L2188" s="1">
        <v>4.3496869999999997E-3</v>
      </c>
      <c r="M2188" s="1">
        <v>1.6543790000000001E-3</v>
      </c>
      <c r="N2188" s="1" t="s">
        <v>2</v>
      </c>
      <c r="O2188" s="1">
        <v>8.68595E-4</v>
      </c>
      <c r="P2188" s="1">
        <v>1.196477E-3</v>
      </c>
      <c r="Q2188" s="1" t="s">
        <v>2</v>
      </c>
    </row>
    <row r="2189" spans="1:17" x14ac:dyDescent="0.3">
      <c r="A2189" s="1">
        <v>17</v>
      </c>
      <c r="B2189" s="24">
        <f t="shared" si="68"/>
        <v>0.96875</v>
      </c>
      <c r="C2189" s="23">
        <f t="shared" si="69"/>
        <v>44102</v>
      </c>
      <c r="D2189" s="23">
        <v>44102.96875</v>
      </c>
      <c r="E2189" s="1">
        <v>0</v>
      </c>
      <c r="F2189" s="1">
        <v>1.42267E-3</v>
      </c>
      <c r="G2189" s="1">
        <v>1.36125E-3</v>
      </c>
      <c r="H2189" s="1">
        <v>2.4676609999999999E-3</v>
      </c>
      <c r="I2189" s="1">
        <v>0</v>
      </c>
      <c r="J2189" s="1">
        <v>7.6346900000000002E-4</v>
      </c>
      <c r="K2189" s="1">
        <v>5.5553799999999995E-4</v>
      </c>
      <c r="L2189" s="1">
        <v>6.0912739999999998E-3</v>
      </c>
      <c r="M2189" s="1">
        <v>8.27073E-4</v>
      </c>
      <c r="N2189" s="1" t="s">
        <v>2</v>
      </c>
      <c r="O2189" s="1">
        <v>4.3423600000000001E-4</v>
      </c>
      <c r="P2189" s="1">
        <v>7.97539E-4</v>
      </c>
      <c r="Q2189" s="1" t="s">
        <v>2</v>
      </c>
    </row>
    <row r="2190" spans="1:17" x14ac:dyDescent="0.3">
      <c r="A2190" s="1">
        <v>17</v>
      </c>
      <c r="B2190" s="24">
        <f t="shared" si="68"/>
        <v>0.96944444444444444</v>
      </c>
      <c r="C2190" s="23">
        <f t="shared" si="69"/>
        <v>44102</v>
      </c>
      <c r="D2190" s="23">
        <v>44102.969440000001</v>
      </c>
      <c r="E2190" s="1">
        <v>0</v>
      </c>
      <c r="F2190" s="1">
        <v>1.137976E-3</v>
      </c>
      <c r="G2190" s="1">
        <v>9.0737200000000004E-4</v>
      </c>
      <c r="H2190" s="1">
        <v>2.4676609999999999E-3</v>
      </c>
      <c r="I2190" s="1">
        <v>8.6704999999999996E-4</v>
      </c>
      <c r="J2190" s="1">
        <v>0</v>
      </c>
      <c r="K2190" s="1">
        <v>0</v>
      </c>
      <c r="L2190" s="1">
        <v>7.8338379999999992E-3</v>
      </c>
      <c r="M2190" s="1">
        <v>8.27073E-4</v>
      </c>
      <c r="N2190" s="1" t="s">
        <v>2</v>
      </c>
      <c r="O2190" s="1">
        <v>4.3423600000000001E-4</v>
      </c>
      <c r="P2190" s="1">
        <v>1.196477E-3</v>
      </c>
      <c r="Q2190" s="1" t="s">
        <v>2</v>
      </c>
    </row>
    <row r="2191" spans="1:17" x14ac:dyDescent="0.3">
      <c r="A2191" s="1">
        <v>17</v>
      </c>
      <c r="B2191" s="24">
        <f t="shared" si="68"/>
        <v>0.97013888888888899</v>
      </c>
      <c r="C2191" s="23">
        <f t="shared" si="69"/>
        <v>44102</v>
      </c>
      <c r="D2191" s="23">
        <v>44102.970139999998</v>
      </c>
      <c r="E2191" s="1">
        <v>0</v>
      </c>
      <c r="F2191" s="1">
        <v>1.42267E-3</v>
      </c>
      <c r="G2191" s="1">
        <v>1.36125E-3</v>
      </c>
      <c r="H2191" s="1">
        <v>1.8504859999999999E-3</v>
      </c>
      <c r="I2191" s="1">
        <v>0</v>
      </c>
      <c r="J2191" s="1">
        <v>7.6346900000000002E-4</v>
      </c>
      <c r="K2191" s="1">
        <v>5.5553799999999995E-4</v>
      </c>
      <c r="L2191" s="1">
        <v>6.0912739999999998E-3</v>
      </c>
      <c r="M2191" s="1">
        <v>8.27073E-4</v>
      </c>
      <c r="N2191" s="1" t="s">
        <v>2</v>
      </c>
      <c r="O2191" s="1">
        <v>4.3423600000000001E-4</v>
      </c>
      <c r="P2191" s="1">
        <v>7.97539E-4</v>
      </c>
      <c r="Q2191" s="1" t="s">
        <v>2</v>
      </c>
    </row>
    <row r="2192" spans="1:17" x14ac:dyDescent="0.3">
      <c r="A2192" s="1">
        <v>17</v>
      </c>
      <c r="B2192" s="24">
        <f t="shared" si="68"/>
        <v>0.97083333333333333</v>
      </c>
      <c r="C2192" s="23">
        <f t="shared" si="69"/>
        <v>44102</v>
      </c>
      <c r="D2192" s="23">
        <v>44102.970829999998</v>
      </c>
      <c r="E2192" s="1">
        <v>0</v>
      </c>
      <c r="F2192" s="1">
        <v>1.42267E-3</v>
      </c>
      <c r="G2192" s="1">
        <v>1.36125E-3</v>
      </c>
      <c r="H2192" s="1">
        <v>2.4676609999999999E-3</v>
      </c>
      <c r="I2192" s="1">
        <v>0</v>
      </c>
      <c r="J2192" s="1">
        <v>0</v>
      </c>
      <c r="K2192" s="1">
        <v>0</v>
      </c>
      <c r="L2192" s="1">
        <v>6.962434E-3</v>
      </c>
      <c r="M2192" s="1">
        <v>8.27073E-4</v>
      </c>
      <c r="N2192" s="1" t="s">
        <v>2</v>
      </c>
      <c r="O2192" s="1">
        <v>4.3423600000000001E-4</v>
      </c>
      <c r="P2192" s="1">
        <v>7.97539E-4</v>
      </c>
      <c r="Q2192" s="1" t="s">
        <v>2</v>
      </c>
    </row>
    <row r="2193" spans="1:17" x14ac:dyDescent="0.3">
      <c r="A2193" s="1">
        <v>17</v>
      </c>
      <c r="B2193" s="24">
        <f t="shared" si="68"/>
        <v>0.97152777777777777</v>
      </c>
      <c r="C2193" s="23">
        <f t="shared" si="69"/>
        <v>44102</v>
      </c>
      <c r="D2193" s="23">
        <v>44102.971530000003</v>
      </c>
      <c r="E2193" s="1">
        <v>5.1440235000000001E-2</v>
      </c>
      <c r="F2193" s="1">
        <v>1.42267E-3</v>
      </c>
      <c r="G2193" s="1">
        <v>9.0737200000000004E-4</v>
      </c>
      <c r="H2193" s="1">
        <v>1.8504859999999999E-3</v>
      </c>
      <c r="I2193" s="1">
        <v>8.6704999999999996E-4</v>
      </c>
      <c r="J2193" s="1">
        <v>0</v>
      </c>
      <c r="K2193" s="1">
        <v>5.5553799999999995E-4</v>
      </c>
      <c r="L2193" s="1">
        <v>5.2203579999999996E-3</v>
      </c>
      <c r="M2193" s="1">
        <v>8.27073E-4</v>
      </c>
      <c r="N2193" s="1" t="s">
        <v>2</v>
      </c>
      <c r="O2193" s="1">
        <v>4.3423600000000001E-4</v>
      </c>
      <c r="P2193" s="1">
        <v>7.97539E-4</v>
      </c>
      <c r="Q2193" s="1" t="s">
        <v>2</v>
      </c>
    </row>
    <row r="2194" spans="1:17" x14ac:dyDescent="0.3">
      <c r="A2194" s="1">
        <v>17</v>
      </c>
      <c r="B2194" s="24">
        <f t="shared" si="68"/>
        <v>0.97222222222222221</v>
      </c>
      <c r="C2194" s="23">
        <f t="shared" si="69"/>
        <v>44102</v>
      </c>
      <c r="D2194" s="23">
        <v>44102.972220000003</v>
      </c>
      <c r="E2194" s="1">
        <v>0</v>
      </c>
      <c r="F2194" s="1">
        <v>1.137976E-3</v>
      </c>
      <c r="G2194" s="1">
        <v>1.36125E-3</v>
      </c>
      <c r="H2194" s="1">
        <v>1.8504859999999999E-3</v>
      </c>
      <c r="I2194" s="1">
        <v>0</v>
      </c>
      <c r="J2194" s="1">
        <v>7.6346900000000002E-4</v>
      </c>
      <c r="K2194" s="1">
        <v>0</v>
      </c>
      <c r="L2194" s="1">
        <v>5.2203579999999996E-3</v>
      </c>
      <c r="M2194" s="1">
        <v>8.27073E-4</v>
      </c>
      <c r="N2194" s="1" t="s">
        <v>2</v>
      </c>
      <c r="O2194" s="1">
        <v>4.3423600000000001E-4</v>
      </c>
      <c r="P2194" s="1">
        <v>7.97539E-4</v>
      </c>
      <c r="Q2194" s="1" t="s">
        <v>2</v>
      </c>
    </row>
    <row r="2195" spans="1:17" x14ac:dyDescent="0.3">
      <c r="A2195" s="1">
        <v>17</v>
      </c>
      <c r="B2195" s="24">
        <f t="shared" si="68"/>
        <v>0.97291666666666676</v>
      </c>
      <c r="C2195" s="23">
        <f t="shared" si="69"/>
        <v>44102</v>
      </c>
      <c r="D2195" s="23">
        <v>44102.97292</v>
      </c>
      <c r="E2195" s="1">
        <v>0</v>
      </c>
      <c r="F2195" s="1">
        <v>1.42267E-3</v>
      </c>
      <c r="G2195" s="1">
        <v>9.0737200000000004E-4</v>
      </c>
      <c r="H2195" s="1">
        <v>1.233484E-3</v>
      </c>
      <c r="I2195" s="1">
        <v>0</v>
      </c>
      <c r="J2195" s="1">
        <v>0</v>
      </c>
      <c r="K2195" s="1">
        <v>5.5553799999999995E-4</v>
      </c>
      <c r="L2195" s="1">
        <v>4.3496869999999997E-3</v>
      </c>
      <c r="M2195" s="1">
        <v>1.6543790000000001E-3</v>
      </c>
      <c r="N2195" s="1" t="s">
        <v>2</v>
      </c>
      <c r="O2195" s="1">
        <v>0</v>
      </c>
      <c r="P2195" s="1">
        <v>3.9871299999999998E-4</v>
      </c>
      <c r="Q2195" s="1" t="s">
        <v>2</v>
      </c>
    </row>
    <row r="2196" spans="1:17" x14ac:dyDescent="0.3">
      <c r="A2196" s="1">
        <v>17</v>
      </c>
      <c r="B2196" s="24">
        <f t="shared" si="68"/>
        <v>0.97361111111111109</v>
      </c>
      <c r="C2196" s="23">
        <f t="shared" si="69"/>
        <v>44102</v>
      </c>
      <c r="D2196" s="23">
        <v>44102.973610000001</v>
      </c>
      <c r="E2196" s="1">
        <v>0</v>
      </c>
      <c r="F2196" s="1">
        <v>1.137976E-3</v>
      </c>
      <c r="G2196" s="1">
        <v>9.0737200000000004E-4</v>
      </c>
      <c r="H2196" s="1">
        <v>1.8504859999999999E-3</v>
      </c>
      <c r="I2196" s="1">
        <v>8.6704999999999996E-4</v>
      </c>
      <c r="J2196" s="1">
        <v>0</v>
      </c>
      <c r="K2196" s="1">
        <v>0</v>
      </c>
      <c r="L2196" s="1">
        <v>4.3496869999999997E-3</v>
      </c>
      <c r="M2196" s="1">
        <v>0</v>
      </c>
      <c r="N2196" s="1" t="s">
        <v>2</v>
      </c>
      <c r="O2196" s="1">
        <v>4.3423600000000001E-4</v>
      </c>
      <c r="P2196" s="1">
        <v>7.97539E-4</v>
      </c>
      <c r="Q2196" s="1" t="s">
        <v>2</v>
      </c>
    </row>
    <row r="2197" spans="1:17" x14ac:dyDescent="0.3">
      <c r="A2197" s="1">
        <v>17</v>
      </c>
      <c r="B2197" s="24">
        <f t="shared" si="68"/>
        <v>0.97430555555555554</v>
      </c>
      <c r="C2197" s="23">
        <f t="shared" si="69"/>
        <v>44102</v>
      </c>
      <c r="D2197" s="23">
        <v>44102.974309999998</v>
      </c>
      <c r="E2197" s="1">
        <v>0</v>
      </c>
      <c r="F2197" s="1">
        <v>8.5336199999999998E-4</v>
      </c>
      <c r="G2197" s="1">
        <v>1.36125E-3</v>
      </c>
      <c r="H2197" s="1">
        <v>1.8504859999999999E-3</v>
      </c>
      <c r="I2197" s="1">
        <v>0</v>
      </c>
      <c r="J2197" s="1">
        <v>7.6346900000000002E-4</v>
      </c>
      <c r="K2197" s="1">
        <v>5.5553799999999995E-4</v>
      </c>
      <c r="L2197" s="1">
        <v>3.4792600000000001E-3</v>
      </c>
      <c r="M2197" s="1">
        <v>8.27073E-4</v>
      </c>
      <c r="N2197" s="1" t="s">
        <v>2</v>
      </c>
      <c r="O2197" s="1">
        <v>4.3423600000000001E-4</v>
      </c>
      <c r="P2197" s="1">
        <v>7.97539E-4</v>
      </c>
      <c r="Q2197" s="1" t="s">
        <v>2</v>
      </c>
    </row>
    <row r="2198" spans="1:17" x14ac:dyDescent="0.3">
      <c r="A2198" s="1">
        <v>17</v>
      </c>
      <c r="B2198" s="24">
        <f t="shared" si="68"/>
        <v>0.97499999999999998</v>
      </c>
      <c r="C2198" s="23">
        <f t="shared" si="69"/>
        <v>44102</v>
      </c>
      <c r="D2198" s="23">
        <v>44102.974999999999</v>
      </c>
      <c r="E2198" s="1">
        <v>0</v>
      </c>
      <c r="F2198" s="1">
        <v>1.137976E-3</v>
      </c>
      <c r="G2198" s="1">
        <v>9.0737200000000004E-4</v>
      </c>
      <c r="H2198" s="1">
        <v>1.233484E-3</v>
      </c>
      <c r="I2198" s="1">
        <v>0</v>
      </c>
      <c r="J2198" s="1">
        <v>0</v>
      </c>
      <c r="K2198" s="1">
        <v>0</v>
      </c>
      <c r="L2198" s="1">
        <v>2.6090779999999999E-3</v>
      </c>
      <c r="M2198" s="1">
        <v>8.27073E-4</v>
      </c>
      <c r="N2198" s="1" t="s">
        <v>2</v>
      </c>
      <c r="O2198" s="1">
        <v>4.3423600000000001E-4</v>
      </c>
      <c r="P2198" s="1">
        <v>3.9871299999999998E-4</v>
      </c>
      <c r="Q2198" s="1" t="s">
        <v>2</v>
      </c>
    </row>
    <row r="2199" spans="1:17" x14ac:dyDescent="0.3">
      <c r="A2199" s="1">
        <v>17</v>
      </c>
      <c r="B2199" s="24">
        <f t="shared" si="68"/>
        <v>0.97569444444444453</v>
      </c>
      <c r="C2199" s="23">
        <f t="shared" si="69"/>
        <v>44102</v>
      </c>
      <c r="D2199" s="23">
        <v>44102.975689999999</v>
      </c>
      <c r="E2199" s="1">
        <v>0</v>
      </c>
      <c r="F2199" s="1">
        <v>8.5336199999999998E-4</v>
      </c>
      <c r="G2199" s="1">
        <v>9.0737200000000004E-4</v>
      </c>
      <c r="H2199" s="1">
        <v>1.233484E-3</v>
      </c>
      <c r="I2199" s="1">
        <v>0</v>
      </c>
      <c r="J2199" s="1">
        <v>0</v>
      </c>
      <c r="K2199" s="1">
        <v>5.5553799999999995E-4</v>
      </c>
      <c r="L2199" s="1">
        <v>3.4792600000000001E-3</v>
      </c>
      <c r="M2199" s="1">
        <v>8.27073E-4</v>
      </c>
      <c r="N2199" s="1" t="s">
        <v>2</v>
      </c>
      <c r="O2199" s="1">
        <v>4.3423600000000001E-4</v>
      </c>
      <c r="P2199" s="1">
        <v>7.97539E-4</v>
      </c>
      <c r="Q2199" s="1" t="s">
        <v>2</v>
      </c>
    </row>
    <row r="2200" spans="1:17" x14ac:dyDescent="0.3">
      <c r="A2200" s="1">
        <v>17</v>
      </c>
      <c r="B2200" s="24">
        <f t="shared" si="68"/>
        <v>0.97638888888888886</v>
      </c>
      <c r="C2200" s="23">
        <f t="shared" si="69"/>
        <v>44102</v>
      </c>
      <c r="D2200" s="23">
        <v>44102.976390000003</v>
      </c>
      <c r="E2200" s="1">
        <v>0</v>
      </c>
      <c r="F2200" s="1">
        <v>8.5336199999999998E-4</v>
      </c>
      <c r="G2200" s="1">
        <v>9.0737200000000004E-4</v>
      </c>
      <c r="H2200" s="1">
        <v>1.233484E-3</v>
      </c>
      <c r="I2200" s="1">
        <v>8.6704999999999996E-4</v>
      </c>
      <c r="J2200" s="1">
        <v>0</v>
      </c>
      <c r="K2200" s="1">
        <v>0</v>
      </c>
      <c r="L2200" s="1">
        <v>2.6090779999999999E-3</v>
      </c>
      <c r="M2200" s="1">
        <v>8.27073E-4</v>
      </c>
      <c r="N2200" s="1" t="s">
        <v>2</v>
      </c>
      <c r="O2200" s="1">
        <v>0</v>
      </c>
      <c r="P2200" s="1">
        <v>3.9871299999999998E-4</v>
      </c>
      <c r="Q2200" s="1" t="s">
        <v>2</v>
      </c>
    </row>
    <row r="2201" spans="1:17" x14ac:dyDescent="0.3">
      <c r="A2201" s="1">
        <v>17</v>
      </c>
      <c r="B2201" s="24">
        <f t="shared" si="68"/>
        <v>0.9770833333333333</v>
      </c>
      <c r="C2201" s="23">
        <f t="shared" si="69"/>
        <v>44102</v>
      </c>
      <c r="D2201" s="23">
        <v>44102.977079999997</v>
      </c>
      <c r="E2201" s="1">
        <v>5.1440235000000001E-2</v>
      </c>
      <c r="F2201" s="1">
        <v>5.6882799999999996E-4</v>
      </c>
      <c r="G2201" s="1">
        <v>9.0737200000000004E-4</v>
      </c>
      <c r="H2201" s="1">
        <v>1.233484E-3</v>
      </c>
      <c r="I2201" s="1">
        <v>0</v>
      </c>
      <c r="J2201" s="1">
        <v>7.6346900000000002E-4</v>
      </c>
      <c r="K2201" s="1">
        <v>5.5553799999999995E-4</v>
      </c>
      <c r="L2201" s="1">
        <v>2.6090779999999999E-3</v>
      </c>
      <c r="M2201" s="1">
        <v>8.27073E-4</v>
      </c>
      <c r="N2201" s="1" t="s">
        <v>2</v>
      </c>
      <c r="O2201" s="1">
        <v>4.3423600000000001E-4</v>
      </c>
      <c r="P2201" s="1">
        <v>3.9871299999999998E-4</v>
      </c>
      <c r="Q2201" s="1" t="s">
        <v>2</v>
      </c>
    </row>
    <row r="2202" spans="1:17" x14ac:dyDescent="0.3">
      <c r="A2202" s="1">
        <v>17</v>
      </c>
      <c r="B2202" s="24">
        <f t="shared" si="68"/>
        <v>0.97777777777777775</v>
      </c>
      <c r="C2202" s="23">
        <f t="shared" si="69"/>
        <v>44102</v>
      </c>
      <c r="D2202" s="23">
        <v>44102.977780000001</v>
      </c>
      <c r="E2202" s="1">
        <v>0</v>
      </c>
      <c r="F2202" s="1">
        <v>8.5336199999999998E-4</v>
      </c>
      <c r="G2202" s="1">
        <v>9.0737200000000004E-4</v>
      </c>
      <c r="H2202" s="1">
        <v>1.233484E-3</v>
      </c>
      <c r="I2202" s="1">
        <v>0</v>
      </c>
      <c r="J2202" s="1">
        <v>0</v>
      </c>
      <c r="K2202" s="1">
        <v>0</v>
      </c>
      <c r="L2202" s="1">
        <v>2.6090779999999999E-3</v>
      </c>
      <c r="M2202" s="1">
        <v>8.27073E-4</v>
      </c>
      <c r="N2202" s="1" t="s">
        <v>2</v>
      </c>
      <c r="O2202" s="1">
        <v>4.3423600000000001E-4</v>
      </c>
      <c r="P2202" s="1">
        <v>3.9871299999999998E-4</v>
      </c>
      <c r="Q2202" s="1" t="s">
        <v>2</v>
      </c>
    </row>
    <row r="2203" spans="1:17" x14ac:dyDescent="0.3">
      <c r="A2203" s="1">
        <v>17</v>
      </c>
      <c r="B2203" s="24">
        <f t="shared" si="68"/>
        <v>0.9784722222222223</v>
      </c>
      <c r="C2203" s="23">
        <f t="shared" si="69"/>
        <v>44102</v>
      </c>
      <c r="D2203" s="23">
        <v>44102.978470000002</v>
      </c>
      <c r="E2203" s="1">
        <v>0</v>
      </c>
      <c r="F2203" s="1">
        <v>8.5336199999999998E-4</v>
      </c>
      <c r="G2203" s="1">
        <v>9.0737200000000004E-4</v>
      </c>
      <c r="H2203" s="1">
        <v>1.233484E-3</v>
      </c>
      <c r="I2203" s="1">
        <v>0</v>
      </c>
      <c r="J2203" s="1">
        <v>0</v>
      </c>
      <c r="K2203" s="1">
        <v>5.5553799999999995E-4</v>
      </c>
      <c r="L2203" s="1">
        <v>2.6090779999999999E-3</v>
      </c>
      <c r="M2203" s="1">
        <v>0</v>
      </c>
      <c r="N2203" s="1" t="s">
        <v>2</v>
      </c>
      <c r="O2203" s="1">
        <v>4.3423600000000001E-4</v>
      </c>
      <c r="P2203" s="1">
        <v>3.9871299999999998E-4</v>
      </c>
      <c r="Q2203" s="1" t="s">
        <v>2</v>
      </c>
    </row>
    <row r="2204" spans="1:17" x14ac:dyDescent="0.3">
      <c r="A2204" s="1">
        <v>17</v>
      </c>
      <c r="B2204" s="24">
        <f t="shared" si="68"/>
        <v>0.97916666666666663</v>
      </c>
      <c r="C2204" s="23">
        <f t="shared" si="69"/>
        <v>44102</v>
      </c>
      <c r="D2204" s="23">
        <v>44102.979169999999</v>
      </c>
      <c r="E2204" s="1">
        <v>0</v>
      </c>
      <c r="F2204" s="1">
        <v>5.6882799999999996E-4</v>
      </c>
      <c r="G2204" s="1">
        <v>9.0737200000000004E-4</v>
      </c>
      <c r="H2204" s="1">
        <v>1.233484E-3</v>
      </c>
      <c r="I2204" s="1">
        <v>8.6704999999999996E-4</v>
      </c>
      <c r="J2204" s="1">
        <v>0</v>
      </c>
      <c r="K2204" s="1">
        <v>0</v>
      </c>
      <c r="L2204" s="1">
        <v>1.739141E-3</v>
      </c>
      <c r="M2204" s="1">
        <v>8.27073E-4</v>
      </c>
      <c r="N2204" s="1" t="s">
        <v>2</v>
      </c>
      <c r="O2204" s="1">
        <v>0</v>
      </c>
      <c r="P2204" s="1">
        <v>3.9871299999999998E-4</v>
      </c>
      <c r="Q2204" s="1" t="s">
        <v>2</v>
      </c>
    </row>
    <row r="2205" spans="1:17" x14ac:dyDescent="0.3">
      <c r="A2205" s="1">
        <v>17</v>
      </c>
      <c r="B2205" s="24">
        <f t="shared" si="68"/>
        <v>0.97986111111111107</v>
      </c>
      <c r="C2205" s="23">
        <f t="shared" si="69"/>
        <v>44102</v>
      </c>
      <c r="D2205" s="23">
        <v>44102.979859999999</v>
      </c>
      <c r="E2205" s="1">
        <v>0</v>
      </c>
      <c r="F2205" s="1">
        <v>5.6882799999999996E-4</v>
      </c>
      <c r="G2205" s="1">
        <v>9.0737200000000004E-4</v>
      </c>
      <c r="H2205" s="1">
        <v>6.1665500000000002E-4</v>
      </c>
      <c r="I2205" s="1">
        <v>0</v>
      </c>
      <c r="J2205" s="1">
        <v>7.6346900000000002E-4</v>
      </c>
      <c r="K2205" s="1">
        <v>5.5553799999999995E-4</v>
      </c>
      <c r="L2205" s="1">
        <v>2.6090779999999999E-3</v>
      </c>
      <c r="M2205" s="1">
        <v>8.27073E-4</v>
      </c>
      <c r="N2205" s="1" t="s">
        <v>2</v>
      </c>
      <c r="O2205" s="1">
        <v>4.3423600000000001E-4</v>
      </c>
      <c r="P2205" s="1">
        <v>3.9871299999999998E-4</v>
      </c>
      <c r="Q2205" s="1" t="s">
        <v>2</v>
      </c>
    </row>
    <row r="2206" spans="1:17" x14ac:dyDescent="0.3">
      <c r="A2206" s="1">
        <v>17</v>
      </c>
      <c r="B2206" s="24">
        <f t="shared" si="68"/>
        <v>0.98055555555555562</v>
      </c>
      <c r="C2206" s="23">
        <f t="shared" si="69"/>
        <v>44102</v>
      </c>
      <c r="D2206" s="23">
        <v>44102.980560000004</v>
      </c>
      <c r="E2206" s="1">
        <v>0</v>
      </c>
      <c r="F2206" s="1">
        <v>8.5336199999999998E-4</v>
      </c>
      <c r="G2206" s="1">
        <v>4.5362199999999999E-4</v>
      </c>
      <c r="H2206" s="1">
        <v>1.233484E-3</v>
      </c>
      <c r="I2206" s="1">
        <v>0</v>
      </c>
      <c r="J2206" s="1">
        <v>0</v>
      </c>
      <c r="K2206" s="1">
        <v>0</v>
      </c>
      <c r="L2206" s="1">
        <v>1.739141E-3</v>
      </c>
      <c r="M2206" s="1">
        <v>8.27073E-4</v>
      </c>
      <c r="N2206" s="1" t="s">
        <v>2</v>
      </c>
      <c r="O2206" s="1">
        <v>4.3423600000000001E-4</v>
      </c>
      <c r="P2206" s="1">
        <v>3.9871299999999998E-4</v>
      </c>
      <c r="Q2206" s="1" t="s">
        <v>2</v>
      </c>
    </row>
    <row r="2207" spans="1:17" x14ac:dyDescent="0.3">
      <c r="A2207" s="1">
        <v>17</v>
      </c>
      <c r="B2207" s="24">
        <f t="shared" si="68"/>
        <v>0.98125000000000007</v>
      </c>
      <c r="C2207" s="23">
        <f t="shared" si="69"/>
        <v>44102</v>
      </c>
      <c r="D2207" s="23">
        <v>44102.981249999997</v>
      </c>
      <c r="E2207" s="1">
        <v>5.1440235000000001E-2</v>
      </c>
      <c r="F2207" s="1">
        <v>5.6882799999999996E-4</v>
      </c>
      <c r="G2207" s="1">
        <v>9.0737200000000004E-4</v>
      </c>
      <c r="H2207" s="1">
        <v>1.233484E-3</v>
      </c>
      <c r="I2207" s="1">
        <v>0</v>
      </c>
      <c r="J2207" s="1">
        <v>0</v>
      </c>
      <c r="K2207" s="1">
        <v>0</v>
      </c>
      <c r="L2207" s="1">
        <v>1.739141E-3</v>
      </c>
      <c r="M2207" s="1">
        <v>0</v>
      </c>
      <c r="N2207" s="1" t="s">
        <v>2</v>
      </c>
      <c r="O2207" s="1">
        <v>4.3423600000000001E-4</v>
      </c>
      <c r="P2207" s="1">
        <v>3.9871299999999998E-4</v>
      </c>
      <c r="Q2207" s="1" t="s">
        <v>2</v>
      </c>
    </row>
    <row r="2208" spans="1:17" x14ac:dyDescent="0.3">
      <c r="A2208" s="1">
        <v>17</v>
      </c>
      <c r="B2208" s="24">
        <f t="shared" si="68"/>
        <v>0.9819444444444444</v>
      </c>
      <c r="C2208" s="23">
        <f t="shared" si="69"/>
        <v>44102</v>
      </c>
      <c r="D2208" s="23">
        <v>44102.981939999998</v>
      </c>
      <c r="E2208" s="1">
        <v>0</v>
      </c>
      <c r="F2208" s="1">
        <v>5.6882799999999996E-4</v>
      </c>
      <c r="G2208" s="1">
        <v>9.0737200000000004E-4</v>
      </c>
      <c r="H2208" s="1">
        <v>6.1665500000000002E-4</v>
      </c>
      <c r="I2208" s="1">
        <v>0</v>
      </c>
      <c r="J2208" s="1">
        <v>0</v>
      </c>
      <c r="K2208" s="1">
        <v>5.5553799999999995E-4</v>
      </c>
      <c r="L2208" s="1">
        <v>4.3496869999999997E-3</v>
      </c>
      <c r="M2208" s="1">
        <v>8.27073E-4</v>
      </c>
      <c r="N2208" s="1" t="s">
        <v>2</v>
      </c>
      <c r="O2208" s="1">
        <v>0</v>
      </c>
      <c r="P2208" s="1">
        <v>3.9871299999999998E-4</v>
      </c>
      <c r="Q2208" s="1" t="s">
        <v>2</v>
      </c>
    </row>
    <row r="2209" spans="1:17" x14ac:dyDescent="0.3">
      <c r="A2209" s="1">
        <v>17</v>
      </c>
      <c r="B2209" s="24">
        <f t="shared" si="68"/>
        <v>0.98263888888888884</v>
      </c>
      <c r="C2209" s="23">
        <f t="shared" si="69"/>
        <v>44102</v>
      </c>
      <c r="D2209" s="23">
        <v>44102.982640000002</v>
      </c>
      <c r="E2209" s="1">
        <v>0</v>
      </c>
      <c r="F2209" s="1">
        <v>5.6882799999999996E-4</v>
      </c>
      <c r="G2209" s="1">
        <v>4.5362199999999999E-4</v>
      </c>
      <c r="H2209" s="1">
        <v>1.233484E-3</v>
      </c>
      <c r="I2209" s="1">
        <v>0</v>
      </c>
      <c r="J2209" s="1">
        <v>7.6346900000000002E-4</v>
      </c>
      <c r="K2209" s="1">
        <v>0</v>
      </c>
      <c r="L2209" s="1">
        <v>5.2203579999999996E-3</v>
      </c>
      <c r="M2209" s="1">
        <v>8.27073E-4</v>
      </c>
      <c r="N2209" s="1" t="s">
        <v>2</v>
      </c>
      <c r="O2209" s="1">
        <v>4.3423600000000001E-4</v>
      </c>
      <c r="P2209" s="1">
        <v>3.9871299999999998E-4</v>
      </c>
      <c r="Q2209" s="1" t="s">
        <v>2</v>
      </c>
    </row>
    <row r="2210" spans="1:17" x14ac:dyDescent="0.3">
      <c r="A2210" s="1">
        <v>17</v>
      </c>
      <c r="B2210" s="24">
        <f t="shared" si="68"/>
        <v>0.98333333333333339</v>
      </c>
      <c r="C2210" s="23">
        <f t="shared" si="69"/>
        <v>44102</v>
      </c>
      <c r="D2210" s="23">
        <v>44102.983330000003</v>
      </c>
      <c r="E2210" s="1">
        <v>5.1440235000000001E-2</v>
      </c>
      <c r="F2210" s="1">
        <v>8.5336199999999998E-4</v>
      </c>
      <c r="G2210" s="1">
        <v>9.0737200000000004E-4</v>
      </c>
      <c r="H2210" s="1">
        <v>6.1665500000000002E-4</v>
      </c>
      <c r="I2210" s="1">
        <v>8.6704999999999996E-4</v>
      </c>
      <c r="J2210" s="1">
        <v>0</v>
      </c>
      <c r="K2210" s="1">
        <v>5.5553799999999995E-4</v>
      </c>
      <c r="L2210" s="1">
        <v>5.2203579999999996E-3</v>
      </c>
      <c r="M2210" s="1">
        <v>0</v>
      </c>
      <c r="N2210" s="1" t="s">
        <v>2</v>
      </c>
      <c r="O2210" s="1">
        <v>4.3423600000000001E-4</v>
      </c>
      <c r="P2210" s="1">
        <v>3.9871299999999998E-4</v>
      </c>
      <c r="Q2210" s="1" t="s">
        <v>2</v>
      </c>
    </row>
    <row r="2211" spans="1:17" x14ac:dyDescent="0.3">
      <c r="A2211" s="1">
        <v>17</v>
      </c>
      <c r="B2211" s="24">
        <f t="shared" si="68"/>
        <v>0.98402777777777783</v>
      </c>
      <c r="C2211" s="23">
        <f t="shared" si="69"/>
        <v>44102</v>
      </c>
      <c r="D2211" s="23">
        <v>44102.98403</v>
      </c>
      <c r="E2211" s="1">
        <v>0</v>
      </c>
      <c r="F2211" s="1">
        <v>5.6882799999999996E-4</v>
      </c>
      <c r="G2211" s="1">
        <v>4.5362199999999999E-4</v>
      </c>
      <c r="H2211" s="1">
        <v>6.1665500000000002E-4</v>
      </c>
      <c r="I2211" s="1">
        <v>0</v>
      </c>
      <c r="J2211" s="1">
        <v>0</v>
      </c>
      <c r="K2211" s="1">
        <v>0</v>
      </c>
      <c r="L2211" s="1">
        <v>4.3496869999999997E-3</v>
      </c>
      <c r="M2211" s="1">
        <v>8.27073E-4</v>
      </c>
      <c r="N2211" s="1" t="s">
        <v>2</v>
      </c>
      <c r="O2211" s="1">
        <v>4.3423600000000001E-4</v>
      </c>
      <c r="P2211" s="1">
        <v>0</v>
      </c>
      <c r="Q2211" s="1" t="s">
        <v>2</v>
      </c>
    </row>
    <row r="2212" spans="1:17" x14ac:dyDescent="0.3">
      <c r="A2212" s="1">
        <v>17</v>
      </c>
      <c r="B2212" s="24">
        <f t="shared" si="68"/>
        <v>0.98472222222222217</v>
      </c>
      <c r="C2212" s="23">
        <f t="shared" si="69"/>
        <v>44102</v>
      </c>
      <c r="D2212" s="23">
        <v>44102.98472</v>
      </c>
      <c r="E2212" s="1">
        <v>0</v>
      </c>
      <c r="F2212" s="1">
        <v>5.6882799999999996E-4</v>
      </c>
      <c r="G2212" s="1">
        <v>9.0737200000000004E-4</v>
      </c>
      <c r="H2212" s="1">
        <v>1.233484E-3</v>
      </c>
      <c r="I2212" s="1">
        <v>0</v>
      </c>
      <c r="J2212" s="1">
        <v>0</v>
      </c>
      <c r="K2212" s="1">
        <v>0</v>
      </c>
      <c r="L2212" s="1">
        <v>5.2203579999999996E-3</v>
      </c>
      <c r="M2212" s="1">
        <v>8.27073E-4</v>
      </c>
      <c r="N2212" s="1" t="s">
        <v>2</v>
      </c>
      <c r="O2212" s="1">
        <v>0</v>
      </c>
      <c r="P2212" s="1">
        <v>3.9871299999999998E-4</v>
      </c>
      <c r="Q2212" s="1" t="s">
        <v>2</v>
      </c>
    </row>
    <row r="2213" spans="1:17" x14ac:dyDescent="0.3">
      <c r="A2213" s="1">
        <v>17</v>
      </c>
      <c r="B2213" s="24">
        <f t="shared" si="68"/>
        <v>0.98541666666666661</v>
      </c>
      <c r="C2213" s="23">
        <f t="shared" si="69"/>
        <v>44102</v>
      </c>
      <c r="D2213" s="23">
        <v>44102.985419999997</v>
      </c>
      <c r="E2213" s="1">
        <v>5.1440235000000001E-2</v>
      </c>
      <c r="F2213" s="1">
        <v>5.6882799999999996E-4</v>
      </c>
      <c r="G2213" s="1">
        <v>4.5362199999999999E-4</v>
      </c>
      <c r="H2213" s="1">
        <v>6.1665500000000002E-4</v>
      </c>
      <c r="I2213" s="1">
        <v>0</v>
      </c>
      <c r="J2213" s="1">
        <v>0</v>
      </c>
      <c r="K2213" s="1">
        <v>5.5553799999999995E-4</v>
      </c>
      <c r="L2213" s="1">
        <v>5.2203579999999996E-3</v>
      </c>
      <c r="M2213" s="1">
        <v>0</v>
      </c>
      <c r="N2213" s="1" t="s">
        <v>2</v>
      </c>
      <c r="O2213" s="1">
        <v>4.3423600000000001E-4</v>
      </c>
      <c r="P2213" s="1">
        <v>3.9871299999999998E-4</v>
      </c>
      <c r="Q2213" s="1" t="s">
        <v>2</v>
      </c>
    </row>
    <row r="2214" spans="1:17" x14ac:dyDescent="0.3">
      <c r="A2214" s="1">
        <v>17</v>
      </c>
      <c r="B2214" s="24">
        <f t="shared" si="68"/>
        <v>0.98611111111111116</v>
      </c>
      <c r="C2214" s="23">
        <f t="shared" si="69"/>
        <v>44102</v>
      </c>
      <c r="D2214" s="23">
        <v>44102.986109999998</v>
      </c>
      <c r="E2214" s="1">
        <v>0</v>
      </c>
      <c r="F2214" s="1">
        <v>8.5336199999999998E-4</v>
      </c>
      <c r="G2214" s="1">
        <v>9.0737200000000004E-4</v>
      </c>
      <c r="H2214" s="1">
        <v>6.1665500000000002E-4</v>
      </c>
      <c r="I2214" s="1">
        <v>0</v>
      </c>
      <c r="J2214" s="1">
        <v>0</v>
      </c>
      <c r="K2214" s="1">
        <v>0</v>
      </c>
      <c r="L2214" s="1">
        <v>6.0912739999999998E-3</v>
      </c>
      <c r="M2214" s="1">
        <v>8.27073E-4</v>
      </c>
      <c r="N2214" s="1" t="s">
        <v>2</v>
      </c>
      <c r="O2214" s="1">
        <v>4.3423600000000001E-4</v>
      </c>
      <c r="P2214" s="1">
        <v>3.9871299999999998E-4</v>
      </c>
      <c r="Q2214" s="1" t="s">
        <v>2</v>
      </c>
    </row>
    <row r="2215" spans="1:17" x14ac:dyDescent="0.3">
      <c r="A2215" s="1">
        <v>17</v>
      </c>
      <c r="B2215" s="24">
        <f t="shared" si="68"/>
        <v>0.9868055555555556</v>
      </c>
      <c r="C2215" s="23">
        <f t="shared" si="69"/>
        <v>44102</v>
      </c>
      <c r="D2215" s="23">
        <v>44102.986810000002</v>
      </c>
      <c r="E2215" s="1">
        <v>0</v>
      </c>
      <c r="F2215" s="1">
        <v>8.5336199999999998E-4</v>
      </c>
      <c r="G2215" s="1">
        <v>4.5362199999999999E-4</v>
      </c>
      <c r="H2215" s="1">
        <v>1.233484E-3</v>
      </c>
      <c r="I2215" s="1">
        <v>0</v>
      </c>
      <c r="J2215" s="1">
        <v>7.6346900000000002E-4</v>
      </c>
      <c r="K2215" s="1">
        <v>0</v>
      </c>
      <c r="L2215" s="1">
        <v>6.962434E-3</v>
      </c>
      <c r="M2215" s="1">
        <v>8.27073E-4</v>
      </c>
      <c r="N2215" s="1" t="s">
        <v>2</v>
      </c>
      <c r="O2215" s="1">
        <v>4.3423600000000001E-4</v>
      </c>
      <c r="P2215" s="1">
        <v>0</v>
      </c>
      <c r="Q2215" s="1" t="s">
        <v>2</v>
      </c>
    </row>
    <row r="2216" spans="1:17" x14ac:dyDescent="0.3">
      <c r="A2216" s="1">
        <v>17</v>
      </c>
      <c r="B2216" s="24">
        <f t="shared" si="68"/>
        <v>0.98749999999999993</v>
      </c>
      <c r="C2216" s="23">
        <f t="shared" si="69"/>
        <v>44102</v>
      </c>
      <c r="D2216" s="23">
        <v>44102.987500000003</v>
      </c>
      <c r="E2216" s="1">
        <v>0</v>
      </c>
      <c r="F2216" s="1">
        <v>8.5336199999999998E-4</v>
      </c>
      <c r="G2216" s="1">
        <v>4.5362199999999999E-4</v>
      </c>
      <c r="H2216" s="1">
        <v>6.1665500000000002E-4</v>
      </c>
      <c r="I2216" s="1">
        <v>8.6704999999999996E-4</v>
      </c>
      <c r="J2216" s="1">
        <v>0</v>
      </c>
      <c r="K2216" s="1">
        <v>5.5553799999999995E-4</v>
      </c>
      <c r="L2216" s="1">
        <v>6.962434E-3</v>
      </c>
      <c r="M2216" s="1">
        <v>0</v>
      </c>
      <c r="N2216" s="1" t="s">
        <v>2</v>
      </c>
      <c r="O2216" s="1">
        <v>0</v>
      </c>
      <c r="P2216" s="1">
        <v>3.9871299999999998E-4</v>
      </c>
      <c r="Q2216" s="1" t="s">
        <v>2</v>
      </c>
    </row>
    <row r="2217" spans="1:17" x14ac:dyDescent="0.3">
      <c r="A2217" s="1">
        <v>17</v>
      </c>
      <c r="B2217" s="24">
        <f t="shared" si="68"/>
        <v>0.98819444444444438</v>
      </c>
      <c r="C2217" s="23">
        <f t="shared" si="69"/>
        <v>44102</v>
      </c>
      <c r="D2217" s="23">
        <v>44102.988189999996</v>
      </c>
      <c r="E2217" s="1">
        <v>5.1440235000000001E-2</v>
      </c>
      <c r="F2217" s="1">
        <v>1.137976E-3</v>
      </c>
      <c r="G2217" s="1">
        <v>9.0737200000000004E-4</v>
      </c>
      <c r="H2217" s="1">
        <v>6.1665500000000002E-4</v>
      </c>
      <c r="I2217" s="1">
        <v>0</v>
      </c>
      <c r="J2217" s="1">
        <v>0</v>
      </c>
      <c r="K2217" s="1">
        <v>0</v>
      </c>
      <c r="L2217" s="1">
        <v>6.962434E-3</v>
      </c>
      <c r="M2217" s="1">
        <v>8.27073E-4</v>
      </c>
      <c r="N2217" s="1" t="s">
        <v>2</v>
      </c>
      <c r="O2217" s="1">
        <v>4.3423600000000001E-4</v>
      </c>
      <c r="P2217" s="1">
        <v>3.9871299999999998E-4</v>
      </c>
      <c r="Q2217" s="1" t="s">
        <v>2</v>
      </c>
    </row>
    <row r="2218" spans="1:17" x14ac:dyDescent="0.3">
      <c r="A2218" s="1">
        <v>17</v>
      </c>
      <c r="B2218" s="24">
        <f t="shared" si="68"/>
        <v>0.98888888888888893</v>
      </c>
      <c r="C2218" s="23">
        <f t="shared" si="69"/>
        <v>44102</v>
      </c>
      <c r="D2218" s="23">
        <v>44102.988890000001</v>
      </c>
      <c r="E2218" s="1">
        <v>5.1440235000000001E-2</v>
      </c>
      <c r="F2218" s="1">
        <v>8.5336199999999998E-4</v>
      </c>
      <c r="G2218" s="1">
        <v>4.5362199999999999E-4</v>
      </c>
      <c r="H2218" s="1">
        <v>6.1665500000000002E-4</v>
      </c>
      <c r="I2218" s="1">
        <v>0</v>
      </c>
      <c r="J2218" s="1">
        <v>0</v>
      </c>
      <c r="K2218" s="1">
        <v>0</v>
      </c>
      <c r="L2218" s="1">
        <v>6.0912739999999998E-3</v>
      </c>
      <c r="M2218" s="1">
        <v>0</v>
      </c>
      <c r="N2218" s="1" t="s">
        <v>2</v>
      </c>
      <c r="O2218" s="1">
        <v>4.3423600000000001E-4</v>
      </c>
      <c r="P2218" s="1">
        <v>0</v>
      </c>
      <c r="Q2218" s="1" t="s">
        <v>2</v>
      </c>
    </row>
    <row r="2219" spans="1:17" x14ac:dyDescent="0.3">
      <c r="A2219" s="1">
        <v>17</v>
      </c>
      <c r="B2219" s="24">
        <f t="shared" si="68"/>
        <v>0.98958333333333337</v>
      </c>
      <c r="C2219" s="23">
        <f t="shared" si="69"/>
        <v>44102</v>
      </c>
      <c r="D2219" s="23">
        <v>44102.989580000001</v>
      </c>
      <c r="E2219" s="1">
        <v>0</v>
      </c>
      <c r="F2219" s="1">
        <v>1.137976E-3</v>
      </c>
      <c r="G2219" s="1">
        <v>4.5362199999999999E-4</v>
      </c>
      <c r="H2219" s="1">
        <v>1.233484E-3</v>
      </c>
      <c r="I2219" s="1">
        <v>0</v>
      </c>
      <c r="J2219" s="1">
        <v>0</v>
      </c>
      <c r="K2219" s="1">
        <v>5.5553799999999995E-4</v>
      </c>
      <c r="L2219" s="1">
        <v>6.962434E-3</v>
      </c>
      <c r="M2219" s="1">
        <v>8.27073E-4</v>
      </c>
      <c r="N2219" s="1" t="s">
        <v>2</v>
      </c>
      <c r="O2219" s="1">
        <v>4.3423600000000001E-4</v>
      </c>
      <c r="P2219" s="1">
        <v>3.9871299999999998E-4</v>
      </c>
      <c r="Q2219" s="1" t="s">
        <v>2</v>
      </c>
    </row>
    <row r="2220" spans="1:17" x14ac:dyDescent="0.3">
      <c r="A2220" s="1">
        <v>17</v>
      </c>
      <c r="B2220" s="24">
        <f t="shared" si="68"/>
        <v>0.9902777777777777</v>
      </c>
      <c r="C2220" s="23">
        <f t="shared" si="69"/>
        <v>44102</v>
      </c>
      <c r="D2220" s="23">
        <v>44102.990279999998</v>
      </c>
      <c r="E2220" s="1">
        <v>0.102880471</v>
      </c>
      <c r="F2220" s="1">
        <v>1.137976E-3</v>
      </c>
      <c r="G2220" s="1">
        <v>4.5362199999999999E-4</v>
      </c>
      <c r="H2220" s="1">
        <v>6.1665500000000002E-4</v>
      </c>
      <c r="I2220" s="1">
        <v>0</v>
      </c>
      <c r="J2220" s="1">
        <v>0</v>
      </c>
      <c r="K2220" s="1">
        <v>0</v>
      </c>
      <c r="L2220" s="1">
        <v>1.0449517E-2</v>
      </c>
      <c r="M2220" s="1">
        <v>8.27073E-4</v>
      </c>
      <c r="N2220" s="1" t="s">
        <v>2</v>
      </c>
      <c r="O2220" s="1">
        <v>0</v>
      </c>
      <c r="P2220" s="1">
        <v>0</v>
      </c>
      <c r="Q2220" s="1" t="s">
        <v>2</v>
      </c>
    </row>
    <row r="2221" spans="1:17" x14ac:dyDescent="0.3">
      <c r="A2221" s="1">
        <v>17</v>
      </c>
      <c r="B2221" s="24">
        <f t="shared" si="68"/>
        <v>0.99097222222222225</v>
      </c>
      <c r="C2221" s="23">
        <f t="shared" si="69"/>
        <v>44102</v>
      </c>
      <c r="D2221" s="23">
        <v>44102.990969999999</v>
      </c>
      <c r="E2221" s="1">
        <v>5.1440235000000001E-2</v>
      </c>
      <c r="F2221" s="1">
        <v>1.7074449999999999E-3</v>
      </c>
      <c r="G2221" s="1">
        <v>4.5362199999999999E-4</v>
      </c>
      <c r="H2221" s="1">
        <v>6.1665500000000002E-4</v>
      </c>
      <c r="I2221" s="1">
        <v>0</v>
      </c>
      <c r="J2221" s="1">
        <v>7.6346900000000002E-4</v>
      </c>
      <c r="K2221" s="1">
        <v>0</v>
      </c>
      <c r="L2221" s="1">
        <v>2.0059124000000001E-2</v>
      </c>
      <c r="M2221" s="1">
        <v>0</v>
      </c>
      <c r="N2221" s="1" t="s">
        <v>2</v>
      </c>
      <c r="O2221" s="1">
        <v>4.3423600000000001E-4</v>
      </c>
      <c r="P2221" s="1">
        <v>3.9871299999999998E-4</v>
      </c>
      <c r="Q2221" s="1" t="s">
        <v>2</v>
      </c>
    </row>
    <row r="2222" spans="1:17" x14ac:dyDescent="0.3">
      <c r="A2222" s="1">
        <v>17</v>
      </c>
      <c r="B2222" s="24">
        <f t="shared" si="68"/>
        <v>0.9916666666666667</v>
      </c>
      <c r="C2222" s="23">
        <f t="shared" si="69"/>
        <v>44102</v>
      </c>
      <c r="D2222" s="23">
        <v>44102.991670000003</v>
      </c>
      <c r="E2222" s="1">
        <v>0</v>
      </c>
      <c r="F2222" s="1">
        <v>2.277233E-3</v>
      </c>
      <c r="G2222" s="1">
        <v>4.5362199999999999E-4</v>
      </c>
      <c r="H2222" s="1">
        <v>6.1665500000000002E-4</v>
      </c>
      <c r="I2222" s="1">
        <v>0</v>
      </c>
      <c r="J2222" s="1">
        <v>0</v>
      </c>
      <c r="K2222" s="1">
        <v>0</v>
      </c>
      <c r="L2222" s="1">
        <v>2.1809492999999999E-2</v>
      </c>
      <c r="M2222" s="1">
        <v>8.27073E-4</v>
      </c>
      <c r="N2222" s="1" t="s">
        <v>2</v>
      </c>
      <c r="O2222" s="1">
        <v>4.3423600000000001E-4</v>
      </c>
      <c r="P2222" s="1">
        <v>3.9871299999999998E-4</v>
      </c>
      <c r="Q2222" s="1" t="s">
        <v>2</v>
      </c>
    </row>
    <row r="2223" spans="1:17" x14ac:dyDescent="0.3">
      <c r="A2223" s="1">
        <v>17</v>
      </c>
      <c r="B2223" s="24">
        <f t="shared" si="68"/>
        <v>0.99236111111111114</v>
      </c>
      <c r="C2223" s="23">
        <f t="shared" si="69"/>
        <v>44102</v>
      </c>
      <c r="D2223" s="23">
        <v>44102.992359999997</v>
      </c>
      <c r="E2223" s="1">
        <v>0.102880471</v>
      </c>
      <c r="F2223" s="1">
        <v>3.1325139999999999E-3</v>
      </c>
      <c r="G2223" s="1">
        <v>9.0737200000000004E-4</v>
      </c>
      <c r="H2223" s="1">
        <v>1.233484E-3</v>
      </c>
      <c r="I2223" s="1">
        <v>0</v>
      </c>
      <c r="J2223" s="1">
        <v>0</v>
      </c>
      <c r="K2223" s="1">
        <v>5.5553799999999995E-4</v>
      </c>
      <c r="L2223" s="1">
        <v>2.2685041999999999E-2</v>
      </c>
      <c r="M2223" s="1">
        <v>8.27073E-4</v>
      </c>
      <c r="N2223" s="1" t="s">
        <v>2</v>
      </c>
      <c r="O2223" s="1">
        <v>4.3423600000000001E-4</v>
      </c>
      <c r="P2223" s="1">
        <v>0</v>
      </c>
      <c r="Q2223" s="1" t="s">
        <v>2</v>
      </c>
    </row>
    <row r="2224" spans="1:17" x14ac:dyDescent="0.3">
      <c r="A2224" s="1">
        <v>17</v>
      </c>
      <c r="B2224" s="24">
        <f t="shared" si="68"/>
        <v>0.99305555555555547</v>
      </c>
      <c r="C2224" s="23">
        <f t="shared" si="69"/>
        <v>44102</v>
      </c>
      <c r="D2224" s="23">
        <v>44102.993060000001</v>
      </c>
      <c r="E2224" s="1">
        <v>5.1440235000000001E-2</v>
      </c>
      <c r="F2224" s="1">
        <v>3.9885140000000003E-3</v>
      </c>
      <c r="G2224" s="1">
        <v>4.5362199999999999E-4</v>
      </c>
      <c r="H2224" s="1">
        <v>1.233484E-3</v>
      </c>
      <c r="I2224" s="1">
        <v>8.6704999999999996E-4</v>
      </c>
      <c r="J2224" s="1">
        <v>0</v>
      </c>
      <c r="K2224" s="1">
        <v>0</v>
      </c>
      <c r="L2224" s="1">
        <v>2.1809492999999999E-2</v>
      </c>
      <c r="M2224" s="1">
        <v>8.27073E-4</v>
      </c>
      <c r="N2224" s="1" t="s">
        <v>2</v>
      </c>
      <c r="O2224" s="1">
        <v>4.3423600000000001E-4</v>
      </c>
      <c r="P2224" s="1">
        <v>3.9871299999999998E-4</v>
      </c>
      <c r="Q2224" s="1" t="s">
        <v>2</v>
      </c>
    </row>
    <row r="2225" spans="1:17" x14ac:dyDescent="0.3">
      <c r="A2225" s="1">
        <v>17</v>
      </c>
      <c r="B2225" s="24">
        <f t="shared" si="68"/>
        <v>0.99375000000000002</v>
      </c>
      <c r="C2225" s="23">
        <f t="shared" si="69"/>
        <v>44102</v>
      </c>
      <c r="D2225" s="23">
        <v>44102.993750000001</v>
      </c>
      <c r="E2225" s="1">
        <v>0.154320706</v>
      </c>
      <c r="F2225" s="1">
        <v>3.9885140000000003E-3</v>
      </c>
      <c r="G2225" s="1">
        <v>4.5362199999999999E-4</v>
      </c>
      <c r="H2225" s="1">
        <v>1.8504859999999999E-3</v>
      </c>
      <c r="I2225" s="1">
        <v>0</v>
      </c>
      <c r="J2225" s="1">
        <v>0</v>
      </c>
      <c r="K2225" s="1">
        <v>0</v>
      </c>
      <c r="L2225" s="1">
        <v>2.3560834999999999E-2</v>
      </c>
      <c r="M2225" s="1">
        <v>8.27073E-4</v>
      </c>
      <c r="N2225" s="1" t="s">
        <v>2</v>
      </c>
      <c r="O2225" s="1">
        <v>8.68595E-4</v>
      </c>
      <c r="P2225" s="1">
        <v>3.9871299999999998E-4</v>
      </c>
      <c r="Q2225" s="1" t="s">
        <v>2</v>
      </c>
    </row>
    <row r="2226" spans="1:17" x14ac:dyDescent="0.3">
      <c r="A2226" s="1">
        <v>17</v>
      </c>
      <c r="B2226" s="24">
        <f t="shared" si="68"/>
        <v>0.99444444444444446</v>
      </c>
      <c r="C2226" s="23">
        <f t="shared" si="69"/>
        <v>44102</v>
      </c>
      <c r="D2226" s="23">
        <v>44102.994440000002</v>
      </c>
      <c r="E2226" s="1">
        <v>0</v>
      </c>
      <c r="F2226" s="1">
        <v>5.4167770000000002E-3</v>
      </c>
      <c r="G2226" s="1">
        <v>4.5362199999999999E-4</v>
      </c>
      <c r="H2226" s="1">
        <v>3.08501E-3</v>
      </c>
      <c r="I2226" s="1">
        <v>0</v>
      </c>
      <c r="J2226" s="1">
        <v>0</v>
      </c>
      <c r="K2226" s="1">
        <v>5.5553799999999995E-4</v>
      </c>
      <c r="L2226" s="1">
        <v>4.0247036E-2</v>
      </c>
      <c r="M2226" s="1">
        <v>8.27073E-4</v>
      </c>
      <c r="N2226" s="1" t="s">
        <v>2</v>
      </c>
      <c r="O2226" s="1">
        <v>4.3423600000000001E-4</v>
      </c>
      <c r="P2226" s="1">
        <v>7.97539E-4</v>
      </c>
      <c r="Q2226" s="1" t="s">
        <v>2</v>
      </c>
    </row>
    <row r="2227" spans="1:17" x14ac:dyDescent="0.3">
      <c r="A2227" s="1">
        <v>17</v>
      </c>
      <c r="B2227" s="24">
        <f t="shared" si="68"/>
        <v>0.99513888888888891</v>
      </c>
      <c r="C2227" s="23">
        <f t="shared" si="69"/>
        <v>44102</v>
      </c>
      <c r="D2227" s="23">
        <v>44102.995139999999</v>
      </c>
      <c r="E2227" s="1">
        <v>0.154320706</v>
      </c>
      <c r="F2227" s="1">
        <v>7.4196920000000003E-3</v>
      </c>
      <c r="G2227" s="1">
        <v>4.5362199999999999E-4</v>
      </c>
      <c r="H2227" s="1">
        <v>4.3202290000000001E-3</v>
      </c>
      <c r="I2227" s="1">
        <v>0</v>
      </c>
      <c r="J2227" s="1">
        <v>0</v>
      </c>
      <c r="K2227" s="1">
        <v>0</v>
      </c>
      <c r="L2227" s="1">
        <v>3.8486472000000001E-2</v>
      </c>
      <c r="M2227" s="1">
        <v>8.27073E-4</v>
      </c>
      <c r="N2227" s="1" t="s">
        <v>2</v>
      </c>
      <c r="O2227" s="1">
        <v>8.68595E-4</v>
      </c>
      <c r="P2227" s="1">
        <v>7.97539E-4</v>
      </c>
      <c r="Q2227" s="1" t="s">
        <v>2</v>
      </c>
    </row>
    <row r="2228" spans="1:17" x14ac:dyDescent="0.3">
      <c r="A2228" s="1">
        <v>17</v>
      </c>
      <c r="B2228" s="24">
        <f t="shared" si="68"/>
        <v>0.99583333333333324</v>
      </c>
      <c r="C2228" s="23">
        <f t="shared" si="69"/>
        <v>44102</v>
      </c>
      <c r="D2228" s="23">
        <v>44102.99583</v>
      </c>
      <c r="E2228" s="1">
        <v>0</v>
      </c>
      <c r="F2228" s="1">
        <v>7.1333229999999996E-3</v>
      </c>
      <c r="G2228" s="1">
        <v>4.5362199999999999E-4</v>
      </c>
      <c r="H2228" s="1">
        <v>5.5561409999999997E-3</v>
      </c>
      <c r="I2228" s="1">
        <v>8.6704999999999996E-4</v>
      </c>
      <c r="J2228" s="1">
        <v>0</v>
      </c>
      <c r="K2228" s="1">
        <v>0</v>
      </c>
      <c r="L2228" s="1">
        <v>3.4968249E-2</v>
      </c>
      <c r="M2228" s="1">
        <v>1.6543790000000001E-3</v>
      </c>
      <c r="N2228" s="1" t="s">
        <v>2</v>
      </c>
      <c r="O2228" s="1">
        <v>4.3423600000000001E-4</v>
      </c>
      <c r="P2228" s="1">
        <v>1.994689E-3</v>
      </c>
      <c r="Q2228" s="1" t="s">
        <v>2</v>
      </c>
    </row>
    <row r="2229" spans="1:17" x14ac:dyDescent="0.3">
      <c r="A2229" s="1">
        <v>17</v>
      </c>
      <c r="B2229" s="24">
        <f t="shared" si="68"/>
        <v>0.99652777777777779</v>
      </c>
      <c r="C2229" s="23">
        <f t="shared" si="69"/>
        <v>44102</v>
      </c>
      <c r="D2229" s="23">
        <v>44102.996529999997</v>
      </c>
      <c r="E2229" s="1">
        <v>0.102880471</v>
      </c>
      <c r="F2229" s="1">
        <v>7.1333229999999996E-3</v>
      </c>
      <c r="G2229" s="1">
        <v>4.5362199999999999E-4</v>
      </c>
      <c r="H2229" s="1">
        <v>7.4113080000000001E-3</v>
      </c>
      <c r="I2229" s="1">
        <v>8.6704999999999996E-4</v>
      </c>
      <c r="J2229" s="1">
        <v>7.6346900000000002E-4</v>
      </c>
      <c r="K2229" s="1">
        <v>0</v>
      </c>
      <c r="L2229" s="1">
        <v>2.9698189E-2</v>
      </c>
      <c r="M2229" s="1">
        <v>1.6543790000000001E-3</v>
      </c>
      <c r="N2229" s="1" t="s">
        <v>2</v>
      </c>
      <c r="O2229" s="1">
        <v>8.68595E-4</v>
      </c>
      <c r="P2229" s="1">
        <v>2.79335E-3</v>
      </c>
      <c r="Q2229" s="1" t="s">
        <v>2</v>
      </c>
    </row>
    <row r="2230" spans="1:17" x14ac:dyDescent="0.3">
      <c r="A2230" s="1">
        <v>17</v>
      </c>
      <c r="B2230" s="24">
        <f t="shared" si="68"/>
        <v>0.99722222222222223</v>
      </c>
      <c r="C2230" s="23">
        <f t="shared" si="69"/>
        <v>44102</v>
      </c>
      <c r="D2230" s="23">
        <v>44102.997219999997</v>
      </c>
      <c r="E2230" s="1">
        <v>5.1440235000000001E-2</v>
      </c>
      <c r="F2230" s="1">
        <v>6.2746920000000001E-3</v>
      </c>
      <c r="G2230" s="1">
        <v>9.0737200000000004E-4</v>
      </c>
      <c r="H2230" s="1">
        <v>6.7927459999999997E-3</v>
      </c>
      <c r="I2230" s="1">
        <v>8.6704999999999996E-4</v>
      </c>
      <c r="J2230" s="1">
        <v>0</v>
      </c>
      <c r="K2230" s="1">
        <v>5.5553799999999995E-4</v>
      </c>
      <c r="L2230" s="1">
        <v>2.7066435999999999E-2</v>
      </c>
      <c r="M2230" s="1">
        <v>1.6543790000000001E-3</v>
      </c>
      <c r="N2230" s="1" t="s">
        <v>2</v>
      </c>
      <c r="O2230" s="1">
        <v>8.68595E-4</v>
      </c>
      <c r="P2230" s="1">
        <v>3.5924590000000001E-3</v>
      </c>
      <c r="Q2230" s="1" t="s">
        <v>2</v>
      </c>
    </row>
    <row r="2231" spans="1:17" x14ac:dyDescent="0.3">
      <c r="A2231" s="1">
        <v>17</v>
      </c>
      <c r="B2231" s="24">
        <f t="shared" si="68"/>
        <v>0.99791666666666667</v>
      </c>
      <c r="C2231" s="23">
        <f t="shared" si="69"/>
        <v>44102</v>
      </c>
      <c r="D2231" s="23">
        <v>44102.997920000002</v>
      </c>
      <c r="E2231" s="1">
        <v>0</v>
      </c>
      <c r="F2231" s="1">
        <v>5.7026689999999996E-3</v>
      </c>
      <c r="G2231" s="1">
        <v>9.0737200000000004E-4</v>
      </c>
      <c r="H2231" s="1">
        <v>6.7927459999999997E-3</v>
      </c>
      <c r="I2231" s="1">
        <v>8.6704999999999996E-4</v>
      </c>
      <c r="J2231" s="1">
        <v>0</v>
      </c>
      <c r="K2231" s="1">
        <v>0</v>
      </c>
      <c r="L2231" s="1">
        <v>2.3560834999999999E-2</v>
      </c>
      <c r="M2231" s="1">
        <v>1.6543790000000001E-3</v>
      </c>
      <c r="N2231" s="1" t="s">
        <v>2</v>
      </c>
      <c r="O2231" s="1">
        <v>8.68595E-4</v>
      </c>
      <c r="P2231" s="1">
        <v>3.5924590000000001E-3</v>
      </c>
      <c r="Q2231" s="1" t="s">
        <v>2</v>
      </c>
    </row>
    <row r="2232" spans="1:17" x14ac:dyDescent="0.3">
      <c r="A2232" s="1">
        <v>17</v>
      </c>
      <c r="B2232" s="24">
        <f t="shared" si="68"/>
        <v>0.99861111111111101</v>
      </c>
      <c r="C2232" s="23">
        <f t="shared" si="69"/>
        <v>44102</v>
      </c>
      <c r="D2232" s="23">
        <v>44102.998610000002</v>
      </c>
      <c r="E2232" s="1">
        <v>0</v>
      </c>
      <c r="F2232" s="1">
        <v>5.4167770000000002E-3</v>
      </c>
      <c r="G2232" s="1">
        <v>1.815255E-3</v>
      </c>
      <c r="H2232" s="1">
        <v>6.1743570000000001E-3</v>
      </c>
      <c r="I2232" s="1">
        <v>8.6704999999999996E-4</v>
      </c>
      <c r="J2232" s="1">
        <v>0</v>
      </c>
      <c r="K2232" s="1">
        <v>0</v>
      </c>
      <c r="L2232" s="1">
        <v>2.0059124000000001E-2</v>
      </c>
      <c r="M2232" s="1">
        <v>2.4819180000000001E-3</v>
      </c>
      <c r="N2232" s="1" t="s">
        <v>2</v>
      </c>
      <c r="O2232" s="1">
        <v>8.68595E-4</v>
      </c>
      <c r="P2232" s="1">
        <v>3.5924590000000001E-3</v>
      </c>
      <c r="Q2232" s="1" t="s">
        <v>2</v>
      </c>
    </row>
    <row r="2233" spans="1:17" x14ac:dyDescent="0.3">
      <c r="A2233" s="1">
        <v>17</v>
      </c>
      <c r="B2233" s="24">
        <f t="shared" si="68"/>
        <v>0.99930555555555556</v>
      </c>
      <c r="C2233" s="23">
        <f t="shared" si="69"/>
        <v>44102</v>
      </c>
      <c r="D2233" s="23">
        <v>44102.999309999999</v>
      </c>
      <c r="E2233" s="1">
        <v>0</v>
      </c>
      <c r="F2233" s="1">
        <v>4.5595799999999997E-3</v>
      </c>
      <c r="G2233" s="1">
        <v>2.2693879999999998E-3</v>
      </c>
      <c r="H2233" s="1">
        <v>6.1743570000000001E-3</v>
      </c>
      <c r="I2233" s="1">
        <v>8.6704999999999996E-4</v>
      </c>
      <c r="J2233" s="1">
        <v>0</v>
      </c>
      <c r="K2233" s="1">
        <v>5.5553799999999995E-4</v>
      </c>
      <c r="L2233" s="1">
        <v>1.6561309E-2</v>
      </c>
      <c r="M2233" s="1">
        <v>2.4819180000000001E-3</v>
      </c>
      <c r="N2233" s="1" t="s">
        <v>2</v>
      </c>
      <c r="O2233" s="1">
        <v>8.68595E-4</v>
      </c>
      <c r="P2233" s="1">
        <v>3.1928490000000002E-3</v>
      </c>
      <c r="Q2233" s="1" t="s">
        <v>2</v>
      </c>
    </row>
    <row r="2234" spans="1:17" x14ac:dyDescent="0.3">
      <c r="A2234" s="1">
        <v>17</v>
      </c>
      <c r="B2234" s="24">
        <f t="shared" si="68"/>
        <v>0</v>
      </c>
      <c r="C2234" s="23">
        <f t="shared" si="69"/>
        <v>44103</v>
      </c>
      <c r="D2234" s="23">
        <v>44103</v>
      </c>
      <c r="E2234" s="1">
        <v>0</v>
      </c>
      <c r="F2234" s="1">
        <v>3.9885140000000003E-3</v>
      </c>
      <c r="G2234" s="1">
        <v>2.2693879999999998E-3</v>
      </c>
      <c r="H2234" s="1">
        <v>6.1743570000000001E-3</v>
      </c>
      <c r="I2234" s="1">
        <v>8.6704999999999996E-4</v>
      </c>
      <c r="J2234" s="1">
        <v>0</v>
      </c>
      <c r="K2234" s="1">
        <v>0</v>
      </c>
      <c r="L2234" s="1">
        <v>1.4813863E-2</v>
      </c>
      <c r="M2234" s="1">
        <v>1.6543790000000001E-3</v>
      </c>
      <c r="N2234" s="1" t="s">
        <v>2</v>
      </c>
      <c r="O2234" s="1">
        <v>4.3423600000000001E-4</v>
      </c>
      <c r="P2234" s="1">
        <v>2.79335E-3</v>
      </c>
      <c r="Q2234" s="1" t="s">
        <v>2</v>
      </c>
    </row>
    <row r="2235" spans="1:17" x14ac:dyDescent="0.3">
      <c r="A2235" s="1">
        <v>17</v>
      </c>
      <c r="B2235" s="24">
        <f t="shared" si="68"/>
        <v>6.9444444444444447E-4</v>
      </c>
      <c r="C2235" s="23">
        <f t="shared" si="69"/>
        <v>44103</v>
      </c>
      <c r="D2235" s="23">
        <v>44103.000690000001</v>
      </c>
      <c r="E2235" s="1">
        <v>0.102880471</v>
      </c>
      <c r="F2235" s="1">
        <v>3.1325139999999999E-3</v>
      </c>
      <c r="G2235" s="1">
        <v>2.7236489999999999E-3</v>
      </c>
      <c r="H2235" s="1">
        <v>4.9380980000000001E-3</v>
      </c>
      <c r="I2235" s="1">
        <v>8.6704999999999996E-4</v>
      </c>
      <c r="J2235" s="1">
        <v>0</v>
      </c>
      <c r="K2235" s="1">
        <v>0</v>
      </c>
      <c r="L2235" s="1">
        <v>1.1321898E-2</v>
      </c>
      <c r="M2235" s="1">
        <v>1.6543790000000001E-3</v>
      </c>
      <c r="N2235" s="1" t="s">
        <v>2</v>
      </c>
      <c r="O2235" s="1">
        <v>8.68595E-4</v>
      </c>
      <c r="P2235" s="1">
        <v>2.3939640000000002E-3</v>
      </c>
      <c r="Q2235" s="1" t="s">
        <v>2</v>
      </c>
    </row>
    <row r="2236" spans="1:17" x14ac:dyDescent="0.3">
      <c r="A2236" s="1">
        <v>17</v>
      </c>
      <c r="B2236" s="24">
        <f t="shared" si="68"/>
        <v>1.3888888888888889E-3</v>
      </c>
      <c r="C2236" s="23">
        <f t="shared" si="69"/>
        <v>44103</v>
      </c>
      <c r="D2236" s="23">
        <v>44103.001389999998</v>
      </c>
      <c r="E2236" s="1">
        <v>0</v>
      </c>
      <c r="F2236" s="1">
        <v>3.1325139999999999E-3</v>
      </c>
      <c r="G2236" s="1">
        <v>2.2693879999999998E-3</v>
      </c>
      <c r="H2236" s="1">
        <v>4.9380980000000001E-3</v>
      </c>
      <c r="I2236" s="1">
        <v>8.6704999999999996E-4</v>
      </c>
      <c r="J2236" s="1">
        <v>7.6346900000000002E-4</v>
      </c>
      <c r="K2236" s="1">
        <v>5.5553799999999995E-4</v>
      </c>
      <c r="L2236" s="1">
        <v>8.7054869999999996E-3</v>
      </c>
      <c r="M2236" s="1">
        <v>2.4819180000000001E-3</v>
      </c>
      <c r="N2236" s="1" t="s">
        <v>2</v>
      </c>
      <c r="O2236" s="1">
        <v>8.68595E-4</v>
      </c>
      <c r="P2236" s="1">
        <v>2.79335E-3</v>
      </c>
      <c r="Q2236" s="1" t="s">
        <v>2</v>
      </c>
    </row>
    <row r="2237" spans="1:17" x14ac:dyDescent="0.3">
      <c r="A2237" s="1">
        <v>17</v>
      </c>
      <c r="B2237" s="24">
        <f t="shared" si="68"/>
        <v>2.0833333333333333E-3</v>
      </c>
      <c r="C2237" s="23">
        <f t="shared" si="69"/>
        <v>44103</v>
      </c>
      <c r="D2237" s="23">
        <v>44103.002079999998</v>
      </c>
      <c r="E2237" s="1">
        <v>0</v>
      </c>
      <c r="F2237" s="1">
        <v>2.277233E-3</v>
      </c>
      <c r="G2237" s="1">
        <v>2.2693879999999998E-3</v>
      </c>
      <c r="H2237" s="1">
        <v>4.9380980000000001E-3</v>
      </c>
      <c r="I2237" s="1">
        <v>0</v>
      </c>
      <c r="J2237" s="1">
        <v>0</v>
      </c>
      <c r="K2237" s="1">
        <v>0</v>
      </c>
      <c r="L2237" s="1">
        <v>7.8338379999999992E-3</v>
      </c>
      <c r="M2237" s="1">
        <v>1.6543790000000001E-3</v>
      </c>
      <c r="N2237" s="1" t="s">
        <v>2</v>
      </c>
      <c r="O2237" s="1">
        <v>4.3423600000000001E-4</v>
      </c>
      <c r="P2237" s="1">
        <v>1.994689E-3</v>
      </c>
      <c r="Q2237" s="1" t="s">
        <v>2</v>
      </c>
    </row>
    <row r="2238" spans="1:17" x14ac:dyDescent="0.3">
      <c r="A2238" s="1">
        <v>17</v>
      </c>
      <c r="B2238" s="24">
        <f t="shared" si="68"/>
        <v>2.7777777777777779E-3</v>
      </c>
      <c r="C2238" s="23">
        <f t="shared" si="69"/>
        <v>44103</v>
      </c>
      <c r="D2238" s="23">
        <v>44103.002780000003</v>
      </c>
      <c r="E2238" s="1">
        <v>0</v>
      </c>
      <c r="F2238" s="1">
        <v>2.277233E-3</v>
      </c>
      <c r="G2238" s="1">
        <v>2.7236489999999999E-3</v>
      </c>
      <c r="H2238" s="1">
        <v>3.702533E-3</v>
      </c>
      <c r="I2238" s="1">
        <v>8.6704999999999996E-4</v>
      </c>
      <c r="J2238" s="1">
        <v>0</v>
      </c>
      <c r="K2238" s="1">
        <v>5.5553799999999995E-4</v>
      </c>
      <c r="L2238" s="1">
        <v>6.962434E-3</v>
      </c>
      <c r="M2238" s="1">
        <v>1.6543790000000001E-3</v>
      </c>
      <c r="N2238" s="1" t="s">
        <v>2</v>
      </c>
      <c r="O2238" s="1">
        <v>8.68595E-4</v>
      </c>
      <c r="P2238" s="1">
        <v>2.3939640000000002E-3</v>
      </c>
      <c r="Q2238" s="1" t="s">
        <v>2</v>
      </c>
    </row>
    <row r="2239" spans="1:17" x14ac:dyDescent="0.3">
      <c r="A2239" s="1">
        <v>17</v>
      </c>
      <c r="B2239" s="24">
        <f t="shared" si="68"/>
        <v>3.472222222222222E-3</v>
      </c>
      <c r="C2239" s="23">
        <f t="shared" si="69"/>
        <v>44103</v>
      </c>
      <c r="D2239" s="23">
        <v>44103.003470000003</v>
      </c>
      <c r="E2239" s="1">
        <v>0</v>
      </c>
      <c r="F2239" s="1">
        <v>1.9922989999999999E-3</v>
      </c>
      <c r="G2239" s="1">
        <v>2.2693879999999998E-3</v>
      </c>
      <c r="H2239" s="1">
        <v>3.702533E-3</v>
      </c>
      <c r="I2239" s="1">
        <v>8.6704999999999996E-4</v>
      </c>
      <c r="J2239" s="1">
        <v>0</v>
      </c>
      <c r="K2239" s="1">
        <v>0</v>
      </c>
      <c r="L2239" s="1">
        <v>5.2203579999999996E-3</v>
      </c>
      <c r="M2239" s="1">
        <v>2.4819180000000001E-3</v>
      </c>
      <c r="N2239" s="1" t="s">
        <v>2</v>
      </c>
      <c r="O2239" s="1">
        <v>4.3423600000000001E-4</v>
      </c>
      <c r="P2239" s="1">
        <v>2.3939640000000002E-3</v>
      </c>
      <c r="Q2239" s="1" t="s">
        <v>2</v>
      </c>
    </row>
    <row r="2240" spans="1:17" x14ac:dyDescent="0.3">
      <c r="A2240" s="1">
        <v>17</v>
      </c>
      <c r="B2240" s="24">
        <f t="shared" si="68"/>
        <v>4.1666666666666666E-3</v>
      </c>
      <c r="C2240" s="23">
        <f t="shared" si="69"/>
        <v>44103</v>
      </c>
      <c r="D2240" s="23">
        <v>44103.00417</v>
      </c>
      <c r="E2240" s="1">
        <v>0</v>
      </c>
      <c r="F2240" s="1">
        <v>1.42267E-3</v>
      </c>
      <c r="G2240" s="1">
        <v>2.2693879999999998E-3</v>
      </c>
      <c r="H2240" s="1">
        <v>3.702533E-3</v>
      </c>
      <c r="I2240" s="1">
        <v>0</v>
      </c>
      <c r="J2240" s="1">
        <v>0</v>
      </c>
      <c r="K2240" s="1">
        <v>5.5553799999999995E-4</v>
      </c>
      <c r="L2240" s="1">
        <v>5.2203579999999996E-3</v>
      </c>
      <c r="M2240" s="1">
        <v>1.6543790000000001E-3</v>
      </c>
      <c r="N2240" s="1" t="s">
        <v>2</v>
      </c>
      <c r="O2240" s="1">
        <v>8.68595E-4</v>
      </c>
      <c r="P2240" s="1">
        <v>1.595527E-3</v>
      </c>
      <c r="Q2240" s="1" t="s">
        <v>2</v>
      </c>
    </row>
    <row r="2241" spans="1:17" x14ac:dyDescent="0.3">
      <c r="A2241" s="1">
        <v>17</v>
      </c>
      <c r="B2241" s="24">
        <f t="shared" si="68"/>
        <v>4.8611111111111112E-3</v>
      </c>
      <c r="C2241" s="23">
        <f t="shared" si="69"/>
        <v>44103</v>
      </c>
      <c r="D2241" s="23">
        <v>44103.004860000001</v>
      </c>
      <c r="E2241" s="1">
        <v>0</v>
      </c>
      <c r="F2241" s="1">
        <v>1.7074449999999999E-3</v>
      </c>
      <c r="G2241" s="1">
        <v>1.815255E-3</v>
      </c>
      <c r="H2241" s="1">
        <v>2.4676609999999999E-3</v>
      </c>
      <c r="I2241" s="1">
        <v>8.6704999999999996E-4</v>
      </c>
      <c r="J2241" s="1">
        <v>7.6346900000000002E-4</v>
      </c>
      <c r="K2241" s="1">
        <v>0</v>
      </c>
      <c r="L2241" s="1">
        <v>3.4792600000000001E-3</v>
      </c>
      <c r="M2241" s="1">
        <v>1.6543790000000001E-3</v>
      </c>
      <c r="N2241" s="1" t="s">
        <v>2</v>
      </c>
      <c r="O2241" s="1">
        <v>4.3423600000000001E-4</v>
      </c>
      <c r="P2241" s="1">
        <v>1.595527E-3</v>
      </c>
      <c r="Q2241" s="1" t="s">
        <v>2</v>
      </c>
    </row>
    <row r="2242" spans="1:17" x14ac:dyDescent="0.3">
      <c r="A2242" s="1">
        <v>17</v>
      </c>
      <c r="B2242" s="24">
        <f t="shared" si="68"/>
        <v>5.5555555555555558E-3</v>
      </c>
      <c r="C2242" s="23">
        <f t="shared" si="69"/>
        <v>44103</v>
      </c>
      <c r="D2242" s="23">
        <v>44103.005559999998</v>
      </c>
      <c r="E2242" s="1">
        <v>0</v>
      </c>
      <c r="F2242" s="1">
        <v>1.42267E-3</v>
      </c>
      <c r="G2242" s="1">
        <v>1.815255E-3</v>
      </c>
      <c r="H2242" s="1">
        <v>3.08501E-3</v>
      </c>
      <c r="I2242" s="1">
        <v>0</v>
      </c>
      <c r="J2242" s="1">
        <v>0</v>
      </c>
      <c r="K2242" s="1">
        <v>5.5553799999999995E-4</v>
      </c>
      <c r="L2242" s="1">
        <v>4.3496869999999997E-3</v>
      </c>
      <c r="M2242" s="1">
        <v>1.6543790000000001E-3</v>
      </c>
      <c r="N2242" s="1" t="s">
        <v>2</v>
      </c>
      <c r="O2242" s="1">
        <v>4.3423600000000001E-4</v>
      </c>
      <c r="P2242" s="1">
        <v>1.196477E-3</v>
      </c>
      <c r="Q2242" s="1" t="s">
        <v>2</v>
      </c>
    </row>
    <row r="2243" spans="1:17" x14ac:dyDescent="0.3">
      <c r="A2243" s="1">
        <v>17</v>
      </c>
      <c r="B2243" s="24">
        <f t="shared" ref="B2243:B2306" si="70">TIME(HOUR(D2243),MINUTE(D2243),SECOND(D2243))</f>
        <v>6.2499999999999995E-3</v>
      </c>
      <c r="C2243" s="23">
        <f t="shared" ref="C2243:C2306" si="71">DATE(YEAR(D2243),MONTH(D2243),DAY(D2243))</f>
        <v>44103</v>
      </c>
      <c r="D2243" s="23">
        <v>44103.006249999999</v>
      </c>
      <c r="E2243" s="1">
        <v>5.1440235000000001E-2</v>
      </c>
      <c r="F2243" s="1">
        <v>1.137976E-3</v>
      </c>
      <c r="G2243" s="1">
        <v>1.815255E-3</v>
      </c>
      <c r="H2243" s="1">
        <v>2.4676609999999999E-3</v>
      </c>
      <c r="I2243" s="1">
        <v>8.6704999999999996E-4</v>
      </c>
      <c r="J2243" s="1">
        <v>0</v>
      </c>
      <c r="K2243" s="1">
        <v>5.5553799999999995E-4</v>
      </c>
      <c r="L2243" s="1">
        <v>3.4792600000000001E-3</v>
      </c>
      <c r="M2243" s="1">
        <v>1.6543790000000001E-3</v>
      </c>
      <c r="N2243" s="1" t="s">
        <v>2</v>
      </c>
      <c r="O2243" s="1">
        <v>4.3423600000000001E-4</v>
      </c>
      <c r="P2243" s="1">
        <v>1.196477E-3</v>
      </c>
      <c r="Q2243" s="1" t="s">
        <v>2</v>
      </c>
    </row>
    <row r="2244" spans="1:17" x14ac:dyDescent="0.3">
      <c r="A2244" s="1">
        <v>17</v>
      </c>
      <c r="B2244" s="24">
        <f t="shared" si="70"/>
        <v>6.9444444444444441E-3</v>
      </c>
      <c r="C2244" s="23">
        <f t="shared" si="71"/>
        <v>44103</v>
      </c>
      <c r="D2244" s="23">
        <v>44103.006939999999</v>
      </c>
      <c r="E2244" s="1">
        <v>0</v>
      </c>
      <c r="F2244" s="1">
        <v>1.137976E-3</v>
      </c>
      <c r="G2244" s="1">
        <v>1.815255E-3</v>
      </c>
      <c r="H2244" s="1">
        <v>2.4676609999999999E-3</v>
      </c>
      <c r="I2244" s="1">
        <v>0</v>
      </c>
      <c r="J2244" s="1">
        <v>0</v>
      </c>
      <c r="K2244" s="1">
        <v>5.5553799999999995E-4</v>
      </c>
      <c r="L2244" s="1">
        <v>2.6090779999999999E-3</v>
      </c>
      <c r="M2244" s="1">
        <v>8.27073E-4</v>
      </c>
      <c r="N2244" s="1" t="s">
        <v>2</v>
      </c>
      <c r="O2244" s="1">
        <v>4.3423600000000001E-4</v>
      </c>
      <c r="P2244" s="1">
        <v>1.196477E-3</v>
      </c>
      <c r="Q2244" s="1" t="s">
        <v>2</v>
      </c>
    </row>
    <row r="2245" spans="1:17" x14ac:dyDescent="0.3">
      <c r="A2245" s="1">
        <v>17</v>
      </c>
      <c r="B2245" s="24">
        <f t="shared" si="70"/>
        <v>7.6388888888888886E-3</v>
      </c>
      <c r="C2245" s="23">
        <f t="shared" si="71"/>
        <v>44103</v>
      </c>
      <c r="D2245" s="23">
        <v>44103.007640000003</v>
      </c>
      <c r="E2245" s="1">
        <v>0</v>
      </c>
      <c r="F2245" s="1">
        <v>8.5336199999999998E-4</v>
      </c>
      <c r="G2245" s="1">
        <v>1.815255E-3</v>
      </c>
      <c r="H2245" s="1">
        <v>1.8504859999999999E-3</v>
      </c>
      <c r="I2245" s="1">
        <v>0</v>
      </c>
      <c r="J2245" s="1">
        <v>7.6346900000000002E-4</v>
      </c>
      <c r="K2245" s="1">
        <v>0</v>
      </c>
      <c r="L2245" s="1">
        <v>2.6090779999999999E-3</v>
      </c>
      <c r="M2245" s="1">
        <v>1.6543790000000001E-3</v>
      </c>
      <c r="N2245" s="1" t="s">
        <v>2</v>
      </c>
      <c r="O2245" s="1">
        <v>8.68595E-4</v>
      </c>
      <c r="P2245" s="1">
        <v>1.196477E-3</v>
      </c>
      <c r="Q2245" s="1" t="s">
        <v>2</v>
      </c>
    </row>
    <row r="2246" spans="1:17" x14ac:dyDescent="0.3">
      <c r="A2246" s="1">
        <v>17</v>
      </c>
      <c r="B2246" s="24">
        <f t="shared" si="70"/>
        <v>8.3333333333333332E-3</v>
      </c>
      <c r="C2246" s="23">
        <f t="shared" si="71"/>
        <v>44103</v>
      </c>
      <c r="D2246" s="23">
        <v>44103.008329999997</v>
      </c>
      <c r="E2246" s="1">
        <v>0</v>
      </c>
      <c r="F2246" s="1">
        <v>1.137976E-3</v>
      </c>
      <c r="G2246" s="1">
        <v>1.815255E-3</v>
      </c>
      <c r="H2246" s="1">
        <v>1.8504859999999999E-3</v>
      </c>
      <c r="I2246" s="1">
        <v>8.6704999999999996E-4</v>
      </c>
      <c r="J2246" s="1">
        <v>0</v>
      </c>
      <c r="K2246" s="1">
        <v>5.5553799999999995E-4</v>
      </c>
      <c r="L2246" s="1">
        <v>3.4792600000000001E-3</v>
      </c>
      <c r="M2246" s="1">
        <v>1.6543790000000001E-3</v>
      </c>
      <c r="N2246" s="1" t="s">
        <v>2</v>
      </c>
      <c r="O2246" s="1">
        <v>4.3423600000000001E-4</v>
      </c>
      <c r="P2246" s="1">
        <v>7.97539E-4</v>
      </c>
      <c r="Q2246" s="1" t="s">
        <v>2</v>
      </c>
    </row>
    <row r="2247" spans="1:17" x14ac:dyDescent="0.3">
      <c r="A2247" s="1">
        <v>17</v>
      </c>
      <c r="B2247" s="24">
        <f t="shared" si="70"/>
        <v>9.0277777777777787E-3</v>
      </c>
      <c r="C2247" s="23">
        <f t="shared" si="71"/>
        <v>44103</v>
      </c>
      <c r="D2247" s="23">
        <v>44103.009030000001</v>
      </c>
      <c r="E2247" s="1">
        <v>0</v>
      </c>
      <c r="F2247" s="1">
        <v>8.5336199999999998E-4</v>
      </c>
      <c r="G2247" s="1">
        <v>1.36125E-3</v>
      </c>
      <c r="H2247" s="1">
        <v>1.8504859999999999E-3</v>
      </c>
      <c r="I2247" s="1">
        <v>0</v>
      </c>
      <c r="J2247" s="1">
        <v>0</v>
      </c>
      <c r="K2247" s="1">
        <v>5.5553799999999995E-4</v>
      </c>
      <c r="L2247" s="1">
        <v>2.6090779999999999E-3</v>
      </c>
      <c r="M2247" s="1">
        <v>8.27073E-4</v>
      </c>
      <c r="N2247" s="1" t="s">
        <v>2</v>
      </c>
      <c r="O2247" s="1">
        <v>4.3423600000000001E-4</v>
      </c>
      <c r="P2247" s="1">
        <v>7.97539E-4</v>
      </c>
      <c r="Q2247" s="1" t="s">
        <v>2</v>
      </c>
    </row>
    <row r="2248" spans="1:17" x14ac:dyDescent="0.3">
      <c r="A2248" s="1">
        <v>17</v>
      </c>
      <c r="B2248" s="24">
        <f t="shared" si="70"/>
        <v>9.7222222222222224E-3</v>
      </c>
      <c r="C2248" s="23">
        <f t="shared" si="71"/>
        <v>44103</v>
      </c>
      <c r="D2248" s="23">
        <v>44103.009720000002</v>
      </c>
      <c r="E2248" s="1">
        <v>0</v>
      </c>
      <c r="F2248" s="1">
        <v>8.5336199999999998E-4</v>
      </c>
      <c r="G2248" s="1">
        <v>1.36125E-3</v>
      </c>
      <c r="H2248" s="1">
        <v>1.8504859999999999E-3</v>
      </c>
      <c r="I2248" s="1">
        <v>0</v>
      </c>
      <c r="J2248" s="1">
        <v>0</v>
      </c>
      <c r="K2248" s="1">
        <v>5.5553799999999995E-4</v>
      </c>
      <c r="L2248" s="1">
        <v>2.6090779999999999E-3</v>
      </c>
      <c r="M2248" s="1">
        <v>1.6543790000000001E-3</v>
      </c>
      <c r="N2248" s="1" t="s">
        <v>2</v>
      </c>
      <c r="O2248" s="1">
        <v>4.3423600000000001E-4</v>
      </c>
      <c r="P2248" s="1">
        <v>7.97539E-4</v>
      </c>
      <c r="Q2248" s="1" t="s">
        <v>2</v>
      </c>
    </row>
    <row r="2249" spans="1:17" x14ac:dyDescent="0.3">
      <c r="A2249" s="1">
        <v>17</v>
      </c>
      <c r="B2249" s="24">
        <f t="shared" si="70"/>
        <v>1.0416666666666666E-2</v>
      </c>
      <c r="C2249" s="23">
        <f t="shared" si="71"/>
        <v>44103</v>
      </c>
      <c r="D2249" s="23">
        <v>44103.010419999999</v>
      </c>
      <c r="E2249" s="1">
        <v>0</v>
      </c>
      <c r="F2249" s="1">
        <v>5.6882799999999996E-4</v>
      </c>
      <c r="G2249" s="1">
        <v>1.36125E-3</v>
      </c>
      <c r="H2249" s="1">
        <v>1.233484E-3</v>
      </c>
      <c r="I2249" s="1">
        <v>8.6704999999999996E-4</v>
      </c>
      <c r="J2249" s="1">
        <v>7.6346900000000002E-4</v>
      </c>
      <c r="K2249" s="1">
        <v>0</v>
      </c>
      <c r="L2249" s="1">
        <v>1.739141E-3</v>
      </c>
      <c r="M2249" s="1">
        <v>8.27073E-4</v>
      </c>
      <c r="N2249" s="1" t="s">
        <v>2</v>
      </c>
      <c r="O2249" s="1">
        <v>4.3423600000000001E-4</v>
      </c>
      <c r="P2249" s="1">
        <v>7.97539E-4</v>
      </c>
      <c r="Q2249" s="1" t="s">
        <v>2</v>
      </c>
    </row>
    <row r="2250" spans="1:17" x14ac:dyDescent="0.3">
      <c r="A2250" s="1">
        <v>17</v>
      </c>
      <c r="B2250" s="24">
        <f t="shared" si="70"/>
        <v>1.1111111111111112E-2</v>
      </c>
      <c r="C2250" s="23">
        <f t="shared" si="71"/>
        <v>44103</v>
      </c>
      <c r="D2250" s="23">
        <v>44103.011109999999</v>
      </c>
      <c r="E2250" s="1">
        <v>0</v>
      </c>
      <c r="F2250" s="1">
        <v>8.5336199999999998E-4</v>
      </c>
      <c r="G2250" s="1">
        <v>1.36125E-3</v>
      </c>
      <c r="H2250" s="1">
        <v>1.8504859999999999E-3</v>
      </c>
      <c r="I2250" s="1">
        <v>0</v>
      </c>
      <c r="J2250" s="1">
        <v>0</v>
      </c>
      <c r="K2250" s="1">
        <v>5.5553799999999995E-4</v>
      </c>
      <c r="L2250" s="1">
        <v>1.739141E-3</v>
      </c>
      <c r="M2250" s="1">
        <v>8.27073E-4</v>
      </c>
      <c r="N2250" s="1" t="s">
        <v>2</v>
      </c>
      <c r="O2250" s="1">
        <v>4.3423600000000001E-4</v>
      </c>
      <c r="P2250" s="1">
        <v>3.9871299999999998E-4</v>
      </c>
      <c r="Q2250" s="1" t="s">
        <v>2</v>
      </c>
    </row>
    <row r="2251" spans="1:17" x14ac:dyDescent="0.3">
      <c r="A2251" s="1">
        <v>17</v>
      </c>
      <c r="B2251" s="24">
        <f t="shared" si="70"/>
        <v>1.1805555555555555E-2</v>
      </c>
      <c r="C2251" s="23">
        <f t="shared" si="71"/>
        <v>44103</v>
      </c>
      <c r="D2251" s="23">
        <v>44103.011810000004</v>
      </c>
      <c r="E2251" s="1">
        <v>0</v>
      </c>
      <c r="F2251" s="1">
        <v>5.6882799999999996E-4</v>
      </c>
      <c r="G2251" s="1">
        <v>9.0737200000000004E-4</v>
      </c>
      <c r="H2251" s="1">
        <v>1.233484E-3</v>
      </c>
      <c r="I2251" s="1">
        <v>0</v>
      </c>
      <c r="J2251" s="1">
        <v>0</v>
      </c>
      <c r="K2251" s="1">
        <v>5.5553799999999995E-4</v>
      </c>
      <c r="L2251" s="1">
        <v>2.6090779999999999E-3</v>
      </c>
      <c r="M2251" s="1">
        <v>1.6543790000000001E-3</v>
      </c>
      <c r="N2251" s="1" t="s">
        <v>2</v>
      </c>
      <c r="O2251" s="1">
        <v>4.3423600000000001E-4</v>
      </c>
      <c r="P2251" s="1">
        <v>7.97539E-4</v>
      </c>
      <c r="Q2251" s="1" t="s">
        <v>2</v>
      </c>
    </row>
    <row r="2252" spans="1:17" x14ac:dyDescent="0.3">
      <c r="A2252" s="1">
        <v>17</v>
      </c>
      <c r="B2252" s="24">
        <f t="shared" si="70"/>
        <v>1.2499999999999999E-2</v>
      </c>
      <c r="C2252" s="23">
        <f t="shared" si="71"/>
        <v>44103</v>
      </c>
      <c r="D2252" s="23">
        <v>44103.012499999997</v>
      </c>
      <c r="E2252" s="1">
        <v>0</v>
      </c>
      <c r="F2252" s="1">
        <v>5.6882799999999996E-4</v>
      </c>
      <c r="G2252" s="1">
        <v>1.36125E-3</v>
      </c>
      <c r="H2252" s="1">
        <v>1.233484E-3</v>
      </c>
      <c r="I2252" s="1">
        <v>0</v>
      </c>
      <c r="J2252" s="1">
        <v>0</v>
      </c>
      <c r="K2252" s="1">
        <v>0</v>
      </c>
      <c r="L2252" s="1">
        <v>1.739141E-3</v>
      </c>
      <c r="M2252" s="1">
        <v>8.27073E-4</v>
      </c>
      <c r="N2252" s="1" t="s">
        <v>2</v>
      </c>
      <c r="O2252" s="1">
        <v>0</v>
      </c>
      <c r="P2252" s="1">
        <v>3.9871299999999998E-4</v>
      </c>
      <c r="Q2252" s="1" t="s">
        <v>2</v>
      </c>
    </row>
    <row r="2253" spans="1:17" x14ac:dyDescent="0.3">
      <c r="A2253" s="1">
        <v>17</v>
      </c>
      <c r="B2253" s="24">
        <f t="shared" si="70"/>
        <v>1.3194444444444444E-2</v>
      </c>
      <c r="C2253" s="23">
        <f t="shared" si="71"/>
        <v>44103</v>
      </c>
      <c r="D2253" s="23">
        <v>44103.013189999998</v>
      </c>
      <c r="E2253" s="1">
        <v>0</v>
      </c>
      <c r="F2253" s="1">
        <v>5.6882799999999996E-4</v>
      </c>
      <c r="G2253" s="1">
        <v>9.0737200000000004E-4</v>
      </c>
      <c r="H2253" s="1">
        <v>1.233484E-3</v>
      </c>
      <c r="I2253" s="1">
        <v>0</v>
      </c>
      <c r="J2253" s="1">
        <v>7.6346900000000002E-4</v>
      </c>
      <c r="K2253" s="1">
        <v>5.5553799999999995E-4</v>
      </c>
      <c r="L2253" s="1">
        <v>8.6944799999999999E-4</v>
      </c>
      <c r="M2253" s="1">
        <v>8.27073E-4</v>
      </c>
      <c r="N2253" s="1" t="s">
        <v>2</v>
      </c>
      <c r="O2253" s="1">
        <v>4.3423600000000001E-4</v>
      </c>
      <c r="P2253" s="1">
        <v>3.9871299999999998E-4</v>
      </c>
      <c r="Q2253" s="1" t="s">
        <v>2</v>
      </c>
    </row>
    <row r="2254" spans="1:17" x14ac:dyDescent="0.3">
      <c r="A2254" s="1">
        <v>17</v>
      </c>
      <c r="B2254" s="24">
        <f t="shared" si="70"/>
        <v>1.3888888888888888E-2</v>
      </c>
      <c r="C2254" s="23">
        <f t="shared" si="71"/>
        <v>44103</v>
      </c>
      <c r="D2254" s="23">
        <v>44103.013890000002</v>
      </c>
      <c r="E2254" s="1">
        <v>0</v>
      </c>
      <c r="F2254" s="1">
        <v>5.6882799999999996E-4</v>
      </c>
      <c r="G2254" s="1">
        <v>9.0737200000000004E-4</v>
      </c>
      <c r="H2254" s="1">
        <v>1.233484E-3</v>
      </c>
      <c r="I2254" s="1">
        <v>8.6704999999999996E-4</v>
      </c>
      <c r="J2254" s="1">
        <v>0</v>
      </c>
      <c r="K2254" s="1">
        <v>0</v>
      </c>
      <c r="L2254" s="1">
        <v>1.739141E-3</v>
      </c>
      <c r="M2254" s="1">
        <v>8.27073E-4</v>
      </c>
      <c r="N2254" s="1" t="s">
        <v>2</v>
      </c>
      <c r="O2254" s="1">
        <v>4.3423600000000001E-4</v>
      </c>
      <c r="P2254" s="1">
        <v>3.9871299999999998E-4</v>
      </c>
      <c r="Q2254" s="1" t="s">
        <v>2</v>
      </c>
    </row>
    <row r="2255" spans="1:17" x14ac:dyDescent="0.3">
      <c r="A2255" s="1">
        <v>17</v>
      </c>
      <c r="B2255" s="24">
        <f t="shared" si="70"/>
        <v>1.4583333333333332E-2</v>
      </c>
      <c r="C2255" s="23">
        <f t="shared" si="71"/>
        <v>44103</v>
      </c>
      <c r="D2255" s="23">
        <v>44103.014580000003</v>
      </c>
      <c r="E2255" s="1">
        <v>0</v>
      </c>
      <c r="F2255" s="1">
        <v>5.6882799999999996E-4</v>
      </c>
      <c r="G2255" s="1">
        <v>1.36125E-3</v>
      </c>
      <c r="H2255" s="1">
        <v>6.1665500000000002E-4</v>
      </c>
      <c r="I2255" s="1">
        <v>0</v>
      </c>
      <c r="J2255" s="1">
        <v>0</v>
      </c>
      <c r="K2255" s="1">
        <v>5.5553799999999995E-4</v>
      </c>
      <c r="L2255" s="1">
        <v>1.739141E-3</v>
      </c>
      <c r="M2255" s="1">
        <v>8.27073E-4</v>
      </c>
      <c r="N2255" s="1" t="s">
        <v>2</v>
      </c>
      <c r="O2255" s="1">
        <v>4.3423600000000001E-4</v>
      </c>
      <c r="P2255" s="1">
        <v>3.9871299999999998E-4</v>
      </c>
      <c r="Q2255" s="1" t="s">
        <v>2</v>
      </c>
    </row>
    <row r="2256" spans="1:17" x14ac:dyDescent="0.3">
      <c r="A2256" s="1">
        <v>17</v>
      </c>
      <c r="B2256" s="24">
        <f t="shared" si="70"/>
        <v>1.5277777777777777E-2</v>
      </c>
      <c r="C2256" s="23">
        <f t="shared" si="71"/>
        <v>44103</v>
      </c>
      <c r="D2256" s="23">
        <v>44103.01528</v>
      </c>
      <c r="E2256" s="1">
        <v>0</v>
      </c>
      <c r="F2256" s="1">
        <v>5.6882799999999996E-4</v>
      </c>
      <c r="G2256" s="1">
        <v>9.0737200000000004E-4</v>
      </c>
      <c r="H2256" s="1">
        <v>1.233484E-3</v>
      </c>
      <c r="I2256" s="1">
        <v>0</v>
      </c>
      <c r="J2256" s="1">
        <v>7.6346900000000002E-4</v>
      </c>
      <c r="K2256" s="1">
        <v>0</v>
      </c>
      <c r="L2256" s="1">
        <v>1.739141E-3</v>
      </c>
      <c r="M2256" s="1">
        <v>8.27073E-4</v>
      </c>
      <c r="N2256" s="1" t="s">
        <v>2</v>
      </c>
      <c r="O2256" s="1">
        <v>4.3423600000000001E-4</v>
      </c>
      <c r="P2256" s="1">
        <v>3.9871299999999998E-4</v>
      </c>
      <c r="Q2256" s="1" t="s">
        <v>2</v>
      </c>
    </row>
    <row r="2257" spans="1:17" x14ac:dyDescent="0.3">
      <c r="A2257" s="1">
        <v>17</v>
      </c>
      <c r="B2257" s="24">
        <f t="shared" si="70"/>
        <v>1.5972222222222224E-2</v>
      </c>
      <c r="C2257" s="23">
        <f t="shared" si="71"/>
        <v>44103</v>
      </c>
      <c r="D2257" s="23">
        <v>44103.01597</v>
      </c>
      <c r="E2257" s="1">
        <v>0</v>
      </c>
      <c r="F2257" s="1">
        <v>2.84374E-4</v>
      </c>
      <c r="G2257" s="1">
        <v>9.0737200000000004E-4</v>
      </c>
      <c r="H2257" s="1">
        <v>6.1665500000000002E-4</v>
      </c>
      <c r="I2257" s="1">
        <v>0</v>
      </c>
      <c r="J2257" s="1">
        <v>0</v>
      </c>
      <c r="K2257" s="1">
        <v>5.5553799999999995E-4</v>
      </c>
      <c r="L2257" s="1">
        <v>8.6944799999999999E-4</v>
      </c>
      <c r="M2257" s="1">
        <v>8.27073E-4</v>
      </c>
      <c r="N2257" s="1" t="s">
        <v>2</v>
      </c>
      <c r="O2257" s="1">
        <v>4.3423600000000001E-4</v>
      </c>
      <c r="P2257" s="1">
        <v>3.9871299999999998E-4</v>
      </c>
      <c r="Q2257" s="1" t="s">
        <v>2</v>
      </c>
    </row>
    <row r="2258" spans="1:17" x14ac:dyDescent="0.3">
      <c r="A2258" s="1">
        <v>17</v>
      </c>
      <c r="B2258" s="24">
        <f t="shared" si="70"/>
        <v>1.6666666666666666E-2</v>
      </c>
      <c r="C2258" s="23">
        <f t="shared" si="71"/>
        <v>44103</v>
      </c>
      <c r="D2258" s="23">
        <v>44103.016669999997</v>
      </c>
      <c r="E2258" s="1">
        <v>0</v>
      </c>
      <c r="F2258" s="1">
        <v>5.6882799999999996E-4</v>
      </c>
      <c r="G2258" s="1">
        <v>9.0737200000000004E-4</v>
      </c>
      <c r="H2258" s="1">
        <v>1.233484E-3</v>
      </c>
      <c r="I2258" s="1">
        <v>0</v>
      </c>
      <c r="J2258" s="1">
        <v>0</v>
      </c>
      <c r="K2258" s="1">
        <v>0</v>
      </c>
      <c r="L2258" s="1">
        <v>8.6944799999999999E-4</v>
      </c>
      <c r="M2258" s="1">
        <v>8.27073E-4</v>
      </c>
      <c r="N2258" s="1" t="s">
        <v>2</v>
      </c>
      <c r="O2258" s="1">
        <v>0</v>
      </c>
      <c r="P2258" s="1">
        <v>3.9871299999999998E-4</v>
      </c>
      <c r="Q2258" s="1" t="s">
        <v>2</v>
      </c>
    </row>
    <row r="2259" spans="1:17" x14ac:dyDescent="0.3">
      <c r="A2259" s="1">
        <v>17</v>
      </c>
      <c r="B2259" s="24">
        <f t="shared" si="70"/>
        <v>1.7361111111111112E-2</v>
      </c>
      <c r="C2259" s="23">
        <f t="shared" si="71"/>
        <v>44103</v>
      </c>
      <c r="D2259" s="23">
        <v>44103.017359999998</v>
      </c>
      <c r="E2259" s="1">
        <v>0</v>
      </c>
      <c r="F2259" s="1">
        <v>2.84374E-4</v>
      </c>
      <c r="G2259" s="1">
        <v>4.5362199999999999E-4</v>
      </c>
      <c r="H2259" s="1">
        <v>6.1665500000000002E-4</v>
      </c>
      <c r="I2259" s="1">
        <v>0</v>
      </c>
      <c r="J2259" s="1">
        <v>7.6346900000000002E-4</v>
      </c>
      <c r="K2259" s="1">
        <v>5.5553799999999995E-4</v>
      </c>
      <c r="L2259" s="1">
        <v>1.739141E-3</v>
      </c>
      <c r="M2259" s="1">
        <v>8.27073E-4</v>
      </c>
      <c r="N2259" s="1" t="s">
        <v>2</v>
      </c>
      <c r="O2259" s="1">
        <v>4.3423600000000001E-4</v>
      </c>
      <c r="P2259" s="1">
        <v>3.9871299999999998E-4</v>
      </c>
      <c r="Q2259" s="1" t="s">
        <v>2</v>
      </c>
    </row>
    <row r="2260" spans="1:17" x14ac:dyDescent="0.3">
      <c r="A2260" s="1">
        <v>17</v>
      </c>
      <c r="B2260" s="24">
        <f t="shared" si="70"/>
        <v>1.8055555555555557E-2</v>
      </c>
      <c r="C2260" s="23">
        <f t="shared" si="71"/>
        <v>44103</v>
      </c>
      <c r="D2260" s="23">
        <v>44103.018060000002</v>
      </c>
      <c r="E2260" s="1">
        <v>0</v>
      </c>
      <c r="F2260" s="1">
        <v>2.84374E-4</v>
      </c>
      <c r="G2260" s="1">
        <v>9.0737200000000004E-4</v>
      </c>
      <c r="H2260" s="1">
        <v>1.233484E-3</v>
      </c>
      <c r="I2260" s="1">
        <v>8.6704999999999996E-4</v>
      </c>
      <c r="J2260" s="1">
        <v>0</v>
      </c>
      <c r="K2260" s="1">
        <v>0</v>
      </c>
      <c r="L2260" s="1">
        <v>8.6944799999999999E-4</v>
      </c>
      <c r="M2260" s="1">
        <v>8.27073E-4</v>
      </c>
      <c r="N2260" s="1" t="s">
        <v>2</v>
      </c>
      <c r="O2260" s="1">
        <v>4.3423600000000001E-4</v>
      </c>
      <c r="P2260" s="1">
        <v>3.9871299999999998E-4</v>
      </c>
      <c r="Q2260" s="1" t="s">
        <v>2</v>
      </c>
    </row>
    <row r="2261" spans="1:17" x14ac:dyDescent="0.3">
      <c r="A2261" s="1">
        <v>17</v>
      </c>
      <c r="B2261" s="24">
        <f t="shared" si="70"/>
        <v>1.8749999999999999E-2</v>
      </c>
      <c r="C2261" s="23">
        <f t="shared" si="71"/>
        <v>44103</v>
      </c>
      <c r="D2261" s="23">
        <v>44103.018750000003</v>
      </c>
      <c r="E2261" s="1">
        <v>0</v>
      </c>
      <c r="F2261" s="1">
        <v>5.6882799999999996E-4</v>
      </c>
      <c r="G2261" s="1">
        <v>9.0737200000000004E-4</v>
      </c>
      <c r="H2261" s="1">
        <v>6.1665500000000002E-4</v>
      </c>
      <c r="I2261" s="1">
        <v>0</v>
      </c>
      <c r="J2261" s="1">
        <v>0</v>
      </c>
      <c r="K2261" s="1">
        <v>5.5553799999999995E-4</v>
      </c>
      <c r="L2261" s="1">
        <v>8.6944799999999999E-4</v>
      </c>
      <c r="M2261" s="1">
        <v>0</v>
      </c>
      <c r="N2261" s="1" t="s">
        <v>2</v>
      </c>
      <c r="O2261" s="1">
        <v>4.3423600000000001E-4</v>
      </c>
      <c r="P2261" s="1">
        <v>3.9871299999999998E-4</v>
      </c>
      <c r="Q2261" s="1" t="s">
        <v>2</v>
      </c>
    </row>
    <row r="2262" spans="1:17" x14ac:dyDescent="0.3">
      <c r="A2262" s="1">
        <v>17</v>
      </c>
      <c r="B2262" s="24">
        <f t="shared" si="70"/>
        <v>1.9444444444444445E-2</v>
      </c>
      <c r="C2262" s="23">
        <f t="shared" si="71"/>
        <v>44103</v>
      </c>
      <c r="D2262" s="23">
        <v>44103.019439999996</v>
      </c>
      <c r="E2262" s="1">
        <v>0</v>
      </c>
      <c r="F2262" s="1">
        <v>2.84374E-4</v>
      </c>
      <c r="G2262" s="1">
        <v>4.5362199999999999E-4</v>
      </c>
      <c r="H2262" s="1">
        <v>6.1665500000000002E-4</v>
      </c>
      <c r="I2262" s="1">
        <v>0</v>
      </c>
      <c r="J2262" s="1">
        <v>0</v>
      </c>
      <c r="K2262" s="1">
        <v>0</v>
      </c>
      <c r="L2262" s="1">
        <v>8.6944799999999999E-4</v>
      </c>
      <c r="M2262" s="1">
        <v>8.27073E-4</v>
      </c>
      <c r="N2262" s="1" t="s">
        <v>2</v>
      </c>
      <c r="O2262" s="1">
        <v>0</v>
      </c>
      <c r="P2262" s="1">
        <v>0</v>
      </c>
      <c r="Q2262" s="1" t="s">
        <v>2</v>
      </c>
    </row>
    <row r="2263" spans="1:17" x14ac:dyDescent="0.3">
      <c r="A2263" s="1">
        <v>17</v>
      </c>
      <c r="B2263" s="24">
        <f t="shared" si="70"/>
        <v>2.013888888888889E-2</v>
      </c>
      <c r="C2263" s="23">
        <f t="shared" si="71"/>
        <v>44103</v>
      </c>
      <c r="D2263" s="23">
        <v>44103.020140000001</v>
      </c>
      <c r="E2263" s="1">
        <v>0</v>
      </c>
      <c r="F2263" s="1">
        <v>2.84374E-4</v>
      </c>
      <c r="G2263" s="1">
        <v>9.0737200000000004E-4</v>
      </c>
      <c r="H2263" s="1">
        <v>6.1665500000000002E-4</v>
      </c>
      <c r="I2263" s="1">
        <v>0</v>
      </c>
      <c r="J2263" s="1">
        <v>0</v>
      </c>
      <c r="K2263" s="1">
        <v>5.5553799999999995E-4</v>
      </c>
      <c r="L2263" s="1">
        <v>8.6944799999999999E-4</v>
      </c>
      <c r="M2263" s="1">
        <v>8.27073E-4</v>
      </c>
      <c r="N2263" s="1" t="s">
        <v>2</v>
      </c>
      <c r="O2263" s="1">
        <v>4.3423600000000001E-4</v>
      </c>
      <c r="P2263" s="1">
        <v>3.9871299999999998E-4</v>
      </c>
      <c r="Q2263" s="1" t="s">
        <v>2</v>
      </c>
    </row>
    <row r="2264" spans="1:17" x14ac:dyDescent="0.3">
      <c r="A2264" s="1">
        <v>17</v>
      </c>
      <c r="B2264" s="24">
        <f t="shared" si="70"/>
        <v>2.0833333333333332E-2</v>
      </c>
      <c r="C2264" s="23">
        <f t="shared" si="71"/>
        <v>44103</v>
      </c>
      <c r="D2264" s="23">
        <v>44103.020830000001</v>
      </c>
      <c r="E2264" s="1">
        <v>0</v>
      </c>
      <c r="F2264" s="1">
        <v>2.84374E-4</v>
      </c>
      <c r="G2264" s="1">
        <v>9.0737200000000004E-4</v>
      </c>
      <c r="H2264" s="1">
        <v>6.1665500000000002E-4</v>
      </c>
      <c r="I2264" s="1">
        <v>0</v>
      </c>
      <c r="J2264" s="1">
        <v>7.6346900000000002E-4</v>
      </c>
      <c r="K2264" s="1">
        <v>0</v>
      </c>
      <c r="L2264" s="1">
        <v>8.6944799999999999E-4</v>
      </c>
      <c r="M2264" s="1">
        <v>8.27073E-4</v>
      </c>
      <c r="N2264" s="1" t="s">
        <v>2</v>
      </c>
      <c r="O2264" s="1">
        <v>4.3423600000000001E-4</v>
      </c>
      <c r="P2264" s="1">
        <v>3.9871299999999998E-4</v>
      </c>
      <c r="Q2264" s="1" t="s">
        <v>2</v>
      </c>
    </row>
    <row r="2265" spans="1:17" x14ac:dyDescent="0.3">
      <c r="A2265" s="1">
        <v>17</v>
      </c>
      <c r="B2265" s="24">
        <f t="shared" si="70"/>
        <v>2.1527777777777781E-2</v>
      </c>
      <c r="C2265" s="23">
        <f t="shared" si="71"/>
        <v>44103</v>
      </c>
      <c r="D2265" s="23">
        <v>44103.021529999998</v>
      </c>
      <c r="E2265" s="1">
        <v>0</v>
      </c>
      <c r="F2265" s="1">
        <v>2.84374E-4</v>
      </c>
      <c r="G2265" s="1">
        <v>4.5362199999999999E-4</v>
      </c>
      <c r="H2265" s="1">
        <v>6.1665500000000002E-4</v>
      </c>
      <c r="I2265" s="1">
        <v>0</v>
      </c>
      <c r="J2265" s="1">
        <v>0</v>
      </c>
      <c r="K2265" s="1">
        <v>5.5553799999999995E-4</v>
      </c>
      <c r="L2265" s="1">
        <v>8.6944799999999999E-4</v>
      </c>
      <c r="M2265" s="1">
        <v>0</v>
      </c>
      <c r="N2265" s="1" t="s">
        <v>2</v>
      </c>
      <c r="O2265" s="1">
        <v>0</v>
      </c>
      <c r="P2265" s="1">
        <v>0</v>
      </c>
      <c r="Q2265" s="1" t="s">
        <v>2</v>
      </c>
    </row>
    <row r="2266" spans="1:17" x14ac:dyDescent="0.3">
      <c r="A2266" s="1">
        <v>17</v>
      </c>
      <c r="B2266" s="24">
        <f t="shared" si="70"/>
        <v>2.2222222222222223E-2</v>
      </c>
      <c r="C2266" s="23">
        <f t="shared" si="71"/>
        <v>44103</v>
      </c>
      <c r="D2266" s="23">
        <v>44103.022219999999</v>
      </c>
      <c r="E2266" s="1">
        <v>0</v>
      </c>
      <c r="F2266" s="1">
        <v>2.84374E-4</v>
      </c>
      <c r="G2266" s="1">
        <v>4.5362199999999999E-4</v>
      </c>
      <c r="H2266" s="1">
        <v>6.1665500000000002E-4</v>
      </c>
      <c r="I2266" s="1">
        <v>0</v>
      </c>
      <c r="J2266" s="1">
        <v>0</v>
      </c>
      <c r="K2266" s="1">
        <v>0</v>
      </c>
      <c r="L2266" s="1">
        <v>8.6944799999999999E-4</v>
      </c>
      <c r="M2266" s="1">
        <v>8.27073E-4</v>
      </c>
      <c r="N2266" s="1" t="s">
        <v>2</v>
      </c>
      <c r="O2266" s="1">
        <v>4.3423600000000001E-4</v>
      </c>
      <c r="P2266" s="1">
        <v>3.9871299999999998E-4</v>
      </c>
      <c r="Q2266" s="1" t="s">
        <v>2</v>
      </c>
    </row>
    <row r="2267" spans="1:17" x14ac:dyDescent="0.3">
      <c r="A2267" s="1">
        <v>17</v>
      </c>
      <c r="B2267" s="24">
        <f t="shared" si="70"/>
        <v>2.2916666666666669E-2</v>
      </c>
      <c r="C2267" s="23">
        <f t="shared" si="71"/>
        <v>44103</v>
      </c>
      <c r="D2267" s="23">
        <v>44103.022920000003</v>
      </c>
      <c r="E2267" s="1">
        <v>0</v>
      </c>
      <c r="F2267" s="1">
        <v>2.84374E-4</v>
      </c>
      <c r="G2267" s="1">
        <v>9.0737200000000004E-4</v>
      </c>
      <c r="H2267" s="1">
        <v>6.1665500000000002E-4</v>
      </c>
      <c r="I2267" s="1">
        <v>0</v>
      </c>
      <c r="J2267" s="1">
        <v>0</v>
      </c>
      <c r="K2267" s="1">
        <v>0</v>
      </c>
      <c r="L2267" s="1">
        <v>8.6944799999999999E-4</v>
      </c>
      <c r="M2267" s="1">
        <v>0</v>
      </c>
      <c r="N2267" s="1" t="s">
        <v>2</v>
      </c>
      <c r="O2267" s="1">
        <v>0</v>
      </c>
      <c r="P2267" s="1">
        <v>0</v>
      </c>
      <c r="Q2267" s="1" t="s">
        <v>2</v>
      </c>
    </row>
    <row r="2268" spans="1:17" x14ac:dyDescent="0.3">
      <c r="A2268" s="1">
        <v>17</v>
      </c>
      <c r="B2268" s="24">
        <f t="shared" si="70"/>
        <v>2.361111111111111E-2</v>
      </c>
      <c r="C2268" s="23">
        <f t="shared" si="71"/>
        <v>44103</v>
      </c>
      <c r="D2268" s="23">
        <v>44103.023609999997</v>
      </c>
      <c r="E2268" s="1">
        <v>0</v>
      </c>
      <c r="F2268" s="1">
        <v>2.84374E-4</v>
      </c>
      <c r="G2268" s="1">
        <v>4.5362199999999999E-4</v>
      </c>
      <c r="H2268" s="1">
        <v>6.1665500000000002E-4</v>
      </c>
      <c r="I2268" s="1">
        <v>8.6704999999999996E-4</v>
      </c>
      <c r="J2268" s="1">
        <v>0</v>
      </c>
      <c r="K2268" s="1">
        <v>5.5553799999999995E-4</v>
      </c>
      <c r="L2268" s="1">
        <v>8.6944799999999999E-4</v>
      </c>
      <c r="M2268" s="1">
        <v>8.27073E-4</v>
      </c>
      <c r="N2268" s="1" t="s">
        <v>2</v>
      </c>
      <c r="O2268" s="1">
        <v>4.3423600000000001E-4</v>
      </c>
      <c r="P2268" s="1">
        <v>3.9871299999999998E-4</v>
      </c>
      <c r="Q2268" s="1" t="s">
        <v>2</v>
      </c>
    </row>
    <row r="2269" spans="1:17" x14ac:dyDescent="0.3">
      <c r="A2269" s="1">
        <v>17</v>
      </c>
      <c r="B2269" s="24">
        <f t="shared" si="70"/>
        <v>2.4305555555555556E-2</v>
      </c>
      <c r="C2269" s="23">
        <f t="shared" si="71"/>
        <v>44103</v>
      </c>
      <c r="D2269" s="23">
        <v>44103.024310000001</v>
      </c>
      <c r="E2269" s="1">
        <v>0</v>
      </c>
      <c r="F2269" s="1">
        <v>2.84374E-4</v>
      </c>
      <c r="G2269" s="1">
        <v>4.5362199999999999E-4</v>
      </c>
      <c r="H2269" s="1">
        <v>6.1665500000000002E-4</v>
      </c>
      <c r="I2269" s="1">
        <v>0</v>
      </c>
      <c r="J2269" s="1">
        <v>7.6346900000000002E-4</v>
      </c>
      <c r="K2269" s="1">
        <v>0</v>
      </c>
      <c r="L2269" s="1">
        <v>8.6944799999999999E-4</v>
      </c>
      <c r="M2269" s="1">
        <v>8.27073E-4</v>
      </c>
      <c r="N2269" s="1" t="s">
        <v>2</v>
      </c>
      <c r="O2269" s="1">
        <v>0</v>
      </c>
      <c r="P2269" s="1">
        <v>0</v>
      </c>
      <c r="Q2269" s="1" t="s">
        <v>2</v>
      </c>
    </row>
    <row r="2270" spans="1:17" x14ac:dyDescent="0.3">
      <c r="A2270" s="1">
        <v>17</v>
      </c>
      <c r="B2270" s="24">
        <f t="shared" si="70"/>
        <v>2.4999999999999998E-2</v>
      </c>
      <c r="C2270" s="23">
        <f t="shared" si="71"/>
        <v>44103</v>
      </c>
      <c r="D2270" s="23">
        <v>44103.025000000001</v>
      </c>
      <c r="E2270" s="1">
        <v>0</v>
      </c>
      <c r="F2270" s="1">
        <v>2.84374E-4</v>
      </c>
      <c r="G2270" s="1">
        <v>9.0737200000000004E-4</v>
      </c>
      <c r="H2270" s="1">
        <v>6.1665500000000002E-4</v>
      </c>
      <c r="I2270" s="1">
        <v>0</v>
      </c>
      <c r="J2270" s="1">
        <v>0</v>
      </c>
      <c r="K2270" s="1">
        <v>0</v>
      </c>
      <c r="L2270" s="1">
        <v>8.6944799999999999E-4</v>
      </c>
      <c r="M2270" s="1">
        <v>0</v>
      </c>
      <c r="N2270" s="1" t="s">
        <v>2</v>
      </c>
      <c r="O2270" s="1">
        <v>4.3423600000000001E-4</v>
      </c>
      <c r="P2270" s="1">
        <v>3.9871299999999998E-4</v>
      </c>
      <c r="Q2270" s="1" t="s">
        <v>2</v>
      </c>
    </row>
    <row r="2271" spans="1:17" x14ac:dyDescent="0.3">
      <c r="A2271" s="1">
        <v>17</v>
      </c>
      <c r="B2271" s="24">
        <f t="shared" si="70"/>
        <v>2.5694444444444447E-2</v>
      </c>
      <c r="C2271" s="23">
        <f t="shared" si="71"/>
        <v>44103</v>
      </c>
      <c r="D2271" s="23">
        <v>44103.025690000002</v>
      </c>
      <c r="E2271" s="1">
        <v>0</v>
      </c>
      <c r="F2271" s="1">
        <v>0</v>
      </c>
      <c r="G2271" s="1">
        <v>4.5362199999999999E-4</v>
      </c>
      <c r="H2271" s="1">
        <v>6.1665500000000002E-4</v>
      </c>
      <c r="I2271" s="1">
        <v>0</v>
      </c>
      <c r="J2271" s="1">
        <v>0</v>
      </c>
      <c r="K2271" s="1">
        <v>5.5553799999999995E-4</v>
      </c>
      <c r="L2271" s="1">
        <v>8.6944799999999999E-4</v>
      </c>
      <c r="M2271" s="1">
        <v>8.27073E-4</v>
      </c>
      <c r="N2271" s="1" t="s">
        <v>2</v>
      </c>
      <c r="O2271" s="1">
        <v>4.3423600000000001E-4</v>
      </c>
      <c r="P2271" s="1">
        <v>0</v>
      </c>
      <c r="Q2271" s="1" t="s">
        <v>2</v>
      </c>
    </row>
    <row r="2272" spans="1:17" x14ac:dyDescent="0.3">
      <c r="A2272" s="1">
        <v>17</v>
      </c>
      <c r="B2272" s="24">
        <f t="shared" si="70"/>
        <v>2.6388888888888889E-2</v>
      </c>
      <c r="C2272" s="23">
        <f t="shared" si="71"/>
        <v>44103</v>
      </c>
      <c r="D2272" s="23">
        <v>44103.026389999999</v>
      </c>
      <c r="E2272" s="1">
        <v>0</v>
      </c>
      <c r="F2272" s="1">
        <v>2.84374E-4</v>
      </c>
      <c r="G2272" s="1">
        <v>4.5362199999999999E-4</v>
      </c>
      <c r="H2272" s="1">
        <v>6.1665500000000002E-4</v>
      </c>
      <c r="I2272" s="1">
        <v>0</v>
      </c>
      <c r="J2272" s="1">
        <v>0</v>
      </c>
      <c r="K2272" s="1">
        <v>0</v>
      </c>
      <c r="L2272" s="1">
        <v>8.6944799999999999E-4</v>
      </c>
      <c r="M2272" s="1">
        <v>0</v>
      </c>
      <c r="N2272" s="1" t="s">
        <v>2</v>
      </c>
      <c r="O2272" s="1">
        <v>0</v>
      </c>
      <c r="P2272" s="1">
        <v>0</v>
      </c>
      <c r="Q2272" s="1" t="s">
        <v>2</v>
      </c>
    </row>
    <row r="2273" spans="1:17" x14ac:dyDescent="0.3">
      <c r="A2273" s="1">
        <v>17</v>
      </c>
      <c r="B2273" s="24">
        <f t="shared" si="70"/>
        <v>2.7083333333333334E-2</v>
      </c>
      <c r="C2273" s="23">
        <f t="shared" si="71"/>
        <v>44103</v>
      </c>
      <c r="D2273" s="23">
        <v>44103.02708</v>
      </c>
      <c r="E2273" s="1">
        <v>0</v>
      </c>
      <c r="F2273" s="1">
        <v>2.84374E-4</v>
      </c>
      <c r="G2273" s="1">
        <v>4.5362199999999999E-4</v>
      </c>
      <c r="H2273" s="1">
        <v>6.1665500000000002E-4</v>
      </c>
      <c r="I2273" s="1">
        <v>0</v>
      </c>
      <c r="J2273" s="1">
        <v>0</v>
      </c>
      <c r="K2273" s="1">
        <v>0</v>
      </c>
      <c r="L2273" s="1">
        <v>8.6944799999999999E-4</v>
      </c>
      <c r="M2273" s="1">
        <v>8.27073E-4</v>
      </c>
      <c r="N2273" s="1" t="s">
        <v>2</v>
      </c>
      <c r="O2273" s="1">
        <v>4.3423600000000001E-4</v>
      </c>
      <c r="P2273" s="1">
        <v>3.9871299999999998E-4</v>
      </c>
      <c r="Q2273" s="1" t="s">
        <v>2</v>
      </c>
    </row>
    <row r="2274" spans="1:17" x14ac:dyDescent="0.3">
      <c r="A2274" s="1">
        <v>17</v>
      </c>
      <c r="B2274" s="24">
        <f t="shared" si="70"/>
        <v>2.7777777777777776E-2</v>
      </c>
      <c r="C2274" s="23">
        <f t="shared" si="71"/>
        <v>44103</v>
      </c>
      <c r="D2274" s="23">
        <v>44103.027779999997</v>
      </c>
      <c r="E2274" s="1">
        <v>0</v>
      </c>
      <c r="F2274" s="1">
        <v>0</v>
      </c>
      <c r="G2274" s="1">
        <v>4.5362199999999999E-4</v>
      </c>
      <c r="H2274" s="1">
        <v>0</v>
      </c>
      <c r="I2274" s="1">
        <v>0</v>
      </c>
      <c r="J2274" s="1">
        <v>0</v>
      </c>
      <c r="K2274" s="1">
        <v>0</v>
      </c>
      <c r="L2274" s="1">
        <v>8.6944799999999999E-4</v>
      </c>
      <c r="M2274" s="1">
        <v>0</v>
      </c>
      <c r="N2274" s="1" t="s">
        <v>2</v>
      </c>
      <c r="O2274" s="1">
        <v>0</v>
      </c>
      <c r="P2274" s="1">
        <v>0</v>
      </c>
      <c r="Q2274" s="1" t="s">
        <v>2</v>
      </c>
    </row>
    <row r="2275" spans="1:17" x14ac:dyDescent="0.3">
      <c r="A2275" s="1">
        <v>17</v>
      </c>
      <c r="B2275" s="24">
        <f t="shared" si="70"/>
        <v>2.8472222222222222E-2</v>
      </c>
      <c r="C2275" s="23">
        <f t="shared" si="71"/>
        <v>44103</v>
      </c>
      <c r="D2275" s="23">
        <v>44103.028469999997</v>
      </c>
      <c r="E2275" s="1">
        <v>0</v>
      </c>
      <c r="F2275" s="1">
        <v>2.84374E-4</v>
      </c>
      <c r="G2275" s="1">
        <v>4.5362199999999999E-4</v>
      </c>
      <c r="H2275" s="1">
        <v>6.1665500000000002E-4</v>
      </c>
      <c r="I2275" s="1">
        <v>0</v>
      </c>
      <c r="J2275" s="1">
        <v>7.6346900000000002E-4</v>
      </c>
      <c r="K2275" s="1">
        <v>5.5553799999999995E-4</v>
      </c>
      <c r="L2275" s="1">
        <v>8.6944799999999999E-4</v>
      </c>
      <c r="M2275" s="1">
        <v>8.27073E-4</v>
      </c>
      <c r="N2275" s="1" t="s">
        <v>2</v>
      </c>
      <c r="O2275" s="1">
        <v>4.3423600000000001E-4</v>
      </c>
      <c r="P2275" s="1">
        <v>3.9871299999999998E-4</v>
      </c>
      <c r="Q2275" s="1" t="s">
        <v>2</v>
      </c>
    </row>
    <row r="2276" spans="1:17" x14ac:dyDescent="0.3">
      <c r="A2276" s="1">
        <v>17</v>
      </c>
      <c r="B2276" s="24">
        <f t="shared" si="70"/>
        <v>2.9166666666666664E-2</v>
      </c>
      <c r="C2276" s="23">
        <f t="shared" si="71"/>
        <v>44103</v>
      </c>
      <c r="D2276" s="23">
        <v>44103.029170000002</v>
      </c>
      <c r="E2276" s="1">
        <v>0</v>
      </c>
      <c r="F2276" s="1">
        <v>2.84374E-4</v>
      </c>
      <c r="G2276" s="1">
        <v>4.5362199999999999E-4</v>
      </c>
      <c r="H2276" s="1">
        <v>6.1665500000000002E-4</v>
      </c>
      <c r="I2276" s="1">
        <v>0</v>
      </c>
      <c r="J2276" s="1">
        <v>0</v>
      </c>
      <c r="K2276" s="1">
        <v>0</v>
      </c>
      <c r="L2276" s="1">
        <v>8.6944799999999999E-4</v>
      </c>
      <c r="M2276" s="1">
        <v>0</v>
      </c>
      <c r="N2276" s="1" t="s">
        <v>2</v>
      </c>
      <c r="O2276" s="1">
        <v>0</v>
      </c>
      <c r="P2276" s="1">
        <v>0</v>
      </c>
      <c r="Q2276" s="1" t="s">
        <v>2</v>
      </c>
    </row>
    <row r="2277" spans="1:17" x14ac:dyDescent="0.3">
      <c r="A2277" s="1">
        <v>17</v>
      </c>
      <c r="B2277" s="24">
        <f t="shared" si="70"/>
        <v>2.9861111111111113E-2</v>
      </c>
      <c r="C2277" s="23">
        <f t="shared" si="71"/>
        <v>44103</v>
      </c>
      <c r="D2277" s="23">
        <v>44103.029860000002</v>
      </c>
      <c r="E2277" s="1">
        <v>0</v>
      </c>
      <c r="F2277" s="1">
        <v>0</v>
      </c>
      <c r="G2277" s="1">
        <v>4.5362199999999999E-4</v>
      </c>
      <c r="H2277" s="1">
        <v>6.1665500000000002E-4</v>
      </c>
      <c r="I2277" s="1">
        <v>0</v>
      </c>
      <c r="J2277" s="1">
        <v>0</v>
      </c>
      <c r="K2277" s="1">
        <v>0</v>
      </c>
      <c r="L2277" s="1">
        <v>8.6944799999999999E-4</v>
      </c>
      <c r="M2277" s="1">
        <v>8.27073E-4</v>
      </c>
      <c r="N2277" s="1" t="s">
        <v>2</v>
      </c>
      <c r="O2277" s="1">
        <v>0</v>
      </c>
      <c r="P2277" s="1">
        <v>0</v>
      </c>
      <c r="Q2277" s="1" t="s">
        <v>2</v>
      </c>
    </row>
    <row r="2278" spans="1:17" x14ac:dyDescent="0.3">
      <c r="A2278" s="1">
        <v>17</v>
      </c>
      <c r="B2278" s="24">
        <f t="shared" si="70"/>
        <v>3.0555555555555555E-2</v>
      </c>
      <c r="C2278" s="23">
        <f t="shared" si="71"/>
        <v>44103</v>
      </c>
      <c r="D2278" s="23">
        <v>44103.030559999999</v>
      </c>
      <c r="E2278" s="1">
        <v>0</v>
      </c>
      <c r="F2278" s="1">
        <v>2.84374E-4</v>
      </c>
      <c r="G2278" s="1">
        <v>4.5362199999999999E-4</v>
      </c>
      <c r="H2278" s="1">
        <v>0</v>
      </c>
      <c r="I2278" s="1">
        <v>8.6704999999999996E-4</v>
      </c>
      <c r="J2278" s="1">
        <v>0</v>
      </c>
      <c r="K2278" s="1">
        <v>5.5553799999999995E-4</v>
      </c>
      <c r="L2278" s="1">
        <v>0</v>
      </c>
      <c r="M2278" s="1">
        <v>0</v>
      </c>
      <c r="N2278" s="1" t="s">
        <v>2</v>
      </c>
      <c r="O2278" s="1">
        <v>4.3423600000000001E-4</v>
      </c>
      <c r="P2278" s="1">
        <v>0</v>
      </c>
      <c r="Q2278" s="1" t="s">
        <v>2</v>
      </c>
    </row>
    <row r="2279" spans="1:17" x14ac:dyDescent="0.3">
      <c r="A2279" s="1">
        <v>17</v>
      </c>
      <c r="B2279" s="24">
        <f t="shared" si="70"/>
        <v>3.125E-2</v>
      </c>
      <c r="C2279" s="23">
        <f t="shared" si="71"/>
        <v>44103</v>
      </c>
      <c r="D2279" s="23">
        <v>44103.03125</v>
      </c>
      <c r="E2279" s="1">
        <v>0</v>
      </c>
      <c r="F2279" s="1">
        <v>0</v>
      </c>
      <c r="G2279" s="1">
        <v>4.5362199999999999E-4</v>
      </c>
      <c r="H2279" s="1">
        <v>6.1665500000000002E-4</v>
      </c>
      <c r="I2279" s="1">
        <v>0</v>
      </c>
      <c r="J2279" s="1">
        <v>0</v>
      </c>
      <c r="K2279" s="1">
        <v>0</v>
      </c>
      <c r="L2279" s="1">
        <v>8.6944799999999999E-4</v>
      </c>
      <c r="M2279" s="1">
        <v>0</v>
      </c>
      <c r="N2279" s="1" t="s">
        <v>2</v>
      </c>
      <c r="O2279" s="1">
        <v>0</v>
      </c>
      <c r="P2279" s="1">
        <v>3.9871299999999998E-4</v>
      </c>
      <c r="Q2279" s="1" t="s">
        <v>2</v>
      </c>
    </row>
    <row r="2280" spans="1:17" x14ac:dyDescent="0.3">
      <c r="A2280" s="1">
        <v>17</v>
      </c>
      <c r="B2280" s="24">
        <f t="shared" si="70"/>
        <v>3.1944444444444449E-2</v>
      </c>
      <c r="C2280" s="23">
        <f t="shared" si="71"/>
        <v>44103</v>
      </c>
      <c r="D2280" s="23">
        <v>44103.031940000001</v>
      </c>
      <c r="E2280" s="1">
        <v>0</v>
      </c>
      <c r="F2280" s="1">
        <v>2.84374E-4</v>
      </c>
      <c r="G2280" s="1">
        <v>4.5362199999999999E-4</v>
      </c>
      <c r="H2280" s="1">
        <v>6.1665500000000002E-4</v>
      </c>
      <c r="I2280" s="1">
        <v>0</v>
      </c>
      <c r="J2280" s="1">
        <v>0</v>
      </c>
      <c r="K2280" s="1">
        <v>0</v>
      </c>
      <c r="L2280" s="1">
        <v>8.6944799999999999E-4</v>
      </c>
      <c r="M2280" s="1">
        <v>8.27073E-4</v>
      </c>
      <c r="N2280" s="1" t="s">
        <v>2</v>
      </c>
      <c r="O2280" s="1">
        <v>4.3423600000000001E-4</v>
      </c>
      <c r="P2280" s="1">
        <v>0</v>
      </c>
      <c r="Q2280" s="1" t="s">
        <v>2</v>
      </c>
    </row>
    <row r="2281" spans="1:17" x14ac:dyDescent="0.3">
      <c r="A2281" s="1">
        <v>17</v>
      </c>
      <c r="B2281" s="24">
        <f t="shared" si="70"/>
        <v>3.3333333333333333E-2</v>
      </c>
      <c r="C2281" s="23">
        <f t="shared" si="71"/>
        <v>44103</v>
      </c>
      <c r="D2281" s="23">
        <v>44103.033329999998</v>
      </c>
      <c r="E2281" s="1">
        <v>0</v>
      </c>
      <c r="F2281" s="1">
        <v>2.84374E-4</v>
      </c>
      <c r="G2281" s="1">
        <v>4.5362199999999999E-4</v>
      </c>
      <c r="H2281" s="1">
        <v>6.1665500000000002E-4</v>
      </c>
      <c r="I2281" s="1">
        <v>0</v>
      </c>
      <c r="J2281" s="1">
        <v>0</v>
      </c>
      <c r="K2281" s="1">
        <v>5.5553799999999995E-4</v>
      </c>
      <c r="L2281" s="1">
        <v>8.6944799999999999E-4</v>
      </c>
      <c r="M2281" s="1">
        <v>0</v>
      </c>
      <c r="N2281" s="1" t="s">
        <v>2</v>
      </c>
      <c r="O2281" s="1">
        <v>4.3423600000000001E-4</v>
      </c>
      <c r="P2281" s="1">
        <v>0</v>
      </c>
      <c r="Q2281" s="1" t="s">
        <v>2</v>
      </c>
    </row>
    <row r="2282" spans="1:17" x14ac:dyDescent="0.3">
      <c r="A2282" s="1">
        <v>17</v>
      </c>
      <c r="B2282" s="24">
        <f t="shared" si="70"/>
        <v>3.4027777777777775E-2</v>
      </c>
      <c r="C2282" s="23">
        <f t="shared" si="71"/>
        <v>44103</v>
      </c>
      <c r="D2282" s="23">
        <v>44103.034030000003</v>
      </c>
      <c r="E2282" s="1">
        <v>0</v>
      </c>
      <c r="F2282" s="1">
        <v>0</v>
      </c>
      <c r="G2282" s="1">
        <v>4.5362199999999999E-4</v>
      </c>
      <c r="H2282" s="1">
        <v>6.1665500000000002E-4</v>
      </c>
      <c r="I2282" s="1">
        <v>0</v>
      </c>
      <c r="J2282" s="1">
        <v>7.6346900000000002E-4</v>
      </c>
      <c r="K2282" s="1">
        <v>0</v>
      </c>
      <c r="L2282" s="1">
        <v>8.6944799999999999E-4</v>
      </c>
      <c r="M2282" s="1">
        <v>8.27073E-4</v>
      </c>
      <c r="N2282" s="1" t="s">
        <v>2</v>
      </c>
      <c r="O2282" s="1">
        <v>0</v>
      </c>
      <c r="P2282" s="1">
        <v>3.9871299999999998E-4</v>
      </c>
      <c r="Q2282" s="1" t="s">
        <v>2</v>
      </c>
    </row>
    <row r="2283" spans="1:17" x14ac:dyDescent="0.3">
      <c r="A2283" s="1">
        <v>17</v>
      </c>
      <c r="B2283" s="24">
        <f t="shared" si="70"/>
        <v>3.4722222222222224E-2</v>
      </c>
      <c r="C2283" s="23">
        <f t="shared" si="71"/>
        <v>44103</v>
      </c>
      <c r="D2283" s="23">
        <v>44103.034720000003</v>
      </c>
      <c r="E2283" s="1">
        <v>0</v>
      </c>
      <c r="F2283" s="1">
        <v>0</v>
      </c>
      <c r="G2283" s="1">
        <v>4.5362199999999999E-4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 t="s">
        <v>2</v>
      </c>
      <c r="O2283" s="1">
        <v>0</v>
      </c>
      <c r="P2283" s="1">
        <v>0</v>
      </c>
      <c r="Q2283" s="1" t="s">
        <v>2</v>
      </c>
    </row>
    <row r="2284" spans="1:17" x14ac:dyDescent="0.3">
      <c r="A2284" s="1">
        <v>17</v>
      </c>
      <c r="B2284" s="24">
        <f t="shared" si="70"/>
        <v>3.5416666666666666E-2</v>
      </c>
      <c r="C2284" s="23">
        <f t="shared" si="71"/>
        <v>44103</v>
      </c>
      <c r="D2284" s="23">
        <v>44103.03542</v>
      </c>
      <c r="E2284" s="1">
        <v>0</v>
      </c>
      <c r="F2284" s="1">
        <v>2.84374E-4</v>
      </c>
      <c r="G2284" s="1">
        <v>0</v>
      </c>
      <c r="H2284" s="1">
        <v>6.1665500000000002E-4</v>
      </c>
      <c r="I2284" s="1">
        <v>0</v>
      </c>
      <c r="J2284" s="1">
        <v>0</v>
      </c>
      <c r="K2284" s="1">
        <v>0</v>
      </c>
      <c r="L2284" s="1">
        <v>8.6944799999999999E-4</v>
      </c>
      <c r="M2284" s="1">
        <v>0</v>
      </c>
      <c r="N2284" s="1" t="s">
        <v>2</v>
      </c>
      <c r="O2284" s="1">
        <v>4.3423600000000001E-4</v>
      </c>
      <c r="P2284" s="1">
        <v>0</v>
      </c>
      <c r="Q2284" s="1" t="s">
        <v>2</v>
      </c>
    </row>
    <row r="2285" spans="1:17" x14ac:dyDescent="0.3">
      <c r="A2285" s="1">
        <v>17</v>
      </c>
      <c r="B2285" s="24">
        <f t="shared" si="70"/>
        <v>3.6111111111111115E-2</v>
      </c>
      <c r="C2285" s="23">
        <f t="shared" si="71"/>
        <v>44103</v>
      </c>
      <c r="D2285" s="23">
        <v>44103.036110000001</v>
      </c>
      <c r="E2285" s="1">
        <v>0</v>
      </c>
      <c r="F2285" s="1">
        <v>0</v>
      </c>
      <c r="G2285" s="1">
        <v>4.5362199999999999E-4</v>
      </c>
      <c r="H2285" s="1">
        <v>0</v>
      </c>
      <c r="I2285" s="1">
        <v>0</v>
      </c>
      <c r="J2285" s="1">
        <v>0</v>
      </c>
      <c r="K2285" s="1">
        <v>0</v>
      </c>
      <c r="L2285" s="1">
        <v>8.6944799999999999E-4</v>
      </c>
      <c r="M2285" s="1">
        <v>8.27073E-4</v>
      </c>
      <c r="N2285" s="1" t="s">
        <v>2</v>
      </c>
      <c r="O2285" s="1">
        <v>0</v>
      </c>
      <c r="P2285" s="1">
        <v>0</v>
      </c>
      <c r="Q2285" s="1" t="s">
        <v>2</v>
      </c>
    </row>
    <row r="2286" spans="1:17" x14ac:dyDescent="0.3">
      <c r="A2286" s="1">
        <v>17</v>
      </c>
      <c r="B2286" s="24">
        <f t="shared" si="70"/>
        <v>3.6805555555555557E-2</v>
      </c>
      <c r="C2286" s="23">
        <f t="shared" si="71"/>
        <v>44103</v>
      </c>
      <c r="D2286" s="23">
        <v>44103.036809999998</v>
      </c>
      <c r="E2286" s="1">
        <v>0</v>
      </c>
      <c r="F2286" s="1">
        <v>2.84374E-4</v>
      </c>
      <c r="G2286" s="1">
        <v>4.5362199999999999E-4</v>
      </c>
      <c r="H2286" s="1">
        <v>6.1665500000000002E-4</v>
      </c>
      <c r="I2286" s="1">
        <v>0</v>
      </c>
      <c r="J2286" s="1">
        <v>0</v>
      </c>
      <c r="K2286" s="1">
        <v>5.5553799999999995E-4</v>
      </c>
      <c r="L2286" s="1">
        <v>0</v>
      </c>
      <c r="M2286" s="1">
        <v>0</v>
      </c>
      <c r="N2286" s="1" t="s">
        <v>2</v>
      </c>
      <c r="O2286" s="1">
        <v>4.3423600000000001E-4</v>
      </c>
      <c r="P2286" s="1">
        <v>0</v>
      </c>
      <c r="Q2286" s="1" t="s">
        <v>2</v>
      </c>
    </row>
    <row r="2287" spans="1:17" x14ac:dyDescent="0.3">
      <c r="A2287" s="1">
        <v>17</v>
      </c>
      <c r="B2287" s="24">
        <f t="shared" si="70"/>
        <v>3.7499999999999999E-2</v>
      </c>
      <c r="C2287" s="23">
        <f t="shared" si="71"/>
        <v>44103</v>
      </c>
      <c r="D2287" s="23">
        <v>44103.037499999999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8.6944799999999999E-4</v>
      </c>
      <c r="M2287" s="1">
        <v>0</v>
      </c>
      <c r="N2287" s="1" t="s">
        <v>2</v>
      </c>
      <c r="O2287" s="1">
        <v>0</v>
      </c>
      <c r="P2287" s="1">
        <v>0</v>
      </c>
      <c r="Q2287" s="1" t="s">
        <v>2</v>
      </c>
    </row>
    <row r="2288" spans="1:17" x14ac:dyDescent="0.3">
      <c r="A2288" s="1">
        <v>17</v>
      </c>
      <c r="B2288" s="24">
        <f t="shared" si="70"/>
        <v>3.8194444444444441E-2</v>
      </c>
      <c r="C2288" s="23">
        <f t="shared" si="71"/>
        <v>44103</v>
      </c>
      <c r="D2288" s="23">
        <v>44103.038189999999</v>
      </c>
      <c r="E2288" s="1">
        <v>0</v>
      </c>
      <c r="F2288" s="1">
        <v>0</v>
      </c>
      <c r="G2288" s="1">
        <v>4.5362199999999999E-4</v>
      </c>
      <c r="H2288" s="1">
        <v>6.1665500000000002E-4</v>
      </c>
      <c r="I2288" s="1">
        <v>0</v>
      </c>
      <c r="J2288" s="1">
        <v>0</v>
      </c>
      <c r="K2288" s="1">
        <v>0</v>
      </c>
      <c r="L2288" s="1">
        <v>0</v>
      </c>
      <c r="M2288" s="1">
        <v>8.27073E-4</v>
      </c>
      <c r="N2288" s="1" t="s">
        <v>2</v>
      </c>
      <c r="O2288" s="1">
        <v>0</v>
      </c>
      <c r="P2288" s="1">
        <v>0</v>
      </c>
      <c r="Q2288" s="1" t="s">
        <v>2</v>
      </c>
    </row>
    <row r="2289" spans="1:17" x14ac:dyDescent="0.3">
      <c r="A2289" s="1">
        <v>17</v>
      </c>
      <c r="B2289" s="24">
        <f t="shared" si="70"/>
        <v>3.888888888888889E-2</v>
      </c>
      <c r="C2289" s="23">
        <f t="shared" si="71"/>
        <v>44103</v>
      </c>
      <c r="D2289" s="23">
        <v>44103.038890000003</v>
      </c>
      <c r="E2289" s="1">
        <v>0</v>
      </c>
      <c r="F2289" s="1">
        <v>2.84374E-4</v>
      </c>
      <c r="G2289" s="1">
        <v>4.5362199999999999E-4</v>
      </c>
      <c r="H2289" s="1">
        <v>0</v>
      </c>
      <c r="I2289" s="1">
        <v>0</v>
      </c>
      <c r="J2289" s="1">
        <v>0</v>
      </c>
      <c r="K2289" s="1">
        <v>0</v>
      </c>
      <c r="L2289" s="1">
        <v>8.6944799999999999E-4</v>
      </c>
      <c r="M2289" s="1">
        <v>0</v>
      </c>
      <c r="N2289" s="1" t="s">
        <v>2</v>
      </c>
      <c r="O2289" s="1">
        <v>4.3423600000000001E-4</v>
      </c>
      <c r="P2289" s="1">
        <v>3.9871299999999998E-4</v>
      </c>
      <c r="Q2289" s="1" t="s">
        <v>2</v>
      </c>
    </row>
    <row r="2290" spans="1:17" x14ac:dyDescent="0.3">
      <c r="A2290" s="1">
        <v>17</v>
      </c>
      <c r="B2290" s="24">
        <f t="shared" si="70"/>
        <v>3.9583333333333331E-2</v>
      </c>
      <c r="C2290" s="23">
        <f t="shared" si="71"/>
        <v>44103</v>
      </c>
      <c r="D2290" s="23">
        <v>44103.039579999997</v>
      </c>
      <c r="E2290" s="1">
        <v>0</v>
      </c>
      <c r="F2290" s="1">
        <v>0</v>
      </c>
      <c r="G2290" s="1">
        <v>0</v>
      </c>
      <c r="H2290" s="1">
        <v>6.1665500000000002E-4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 t="s">
        <v>2</v>
      </c>
      <c r="O2290" s="1">
        <v>0</v>
      </c>
      <c r="P2290" s="1">
        <v>0</v>
      </c>
      <c r="Q2290" s="1" t="s">
        <v>2</v>
      </c>
    </row>
    <row r="2291" spans="1:17" x14ac:dyDescent="0.3">
      <c r="A2291" s="1">
        <v>17</v>
      </c>
      <c r="B2291" s="24">
        <f t="shared" si="70"/>
        <v>4.027777777777778E-2</v>
      </c>
      <c r="C2291" s="23">
        <f t="shared" si="71"/>
        <v>44103</v>
      </c>
      <c r="D2291" s="23">
        <v>44103.040280000001</v>
      </c>
      <c r="E2291" s="1">
        <v>0</v>
      </c>
      <c r="F2291" s="1">
        <v>0</v>
      </c>
      <c r="G2291" s="1">
        <v>4.5362199999999999E-4</v>
      </c>
      <c r="H2291" s="1">
        <v>0</v>
      </c>
      <c r="I2291" s="1">
        <v>0</v>
      </c>
      <c r="J2291" s="1">
        <v>0</v>
      </c>
      <c r="K2291" s="1">
        <v>5.5553799999999995E-4</v>
      </c>
      <c r="L2291" s="1">
        <v>0</v>
      </c>
      <c r="M2291" s="1">
        <v>8.27073E-4</v>
      </c>
      <c r="N2291" s="1" t="s">
        <v>2</v>
      </c>
      <c r="O2291" s="1">
        <v>0</v>
      </c>
      <c r="P2291" s="1">
        <v>0</v>
      </c>
      <c r="Q2291" s="1" t="s">
        <v>2</v>
      </c>
    </row>
    <row r="2292" spans="1:17" x14ac:dyDescent="0.3">
      <c r="A2292" s="1">
        <v>17</v>
      </c>
      <c r="B2292" s="24">
        <f t="shared" si="70"/>
        <v>4.0972222222222222E-2</v>
      </c>
      <c r="C2292" s="23">
        <f t="shared" si="71"/>
        <v>44103</v>
      </c>
      <c r="D2292" s="23">
        <v>44103.040970000002</v>
      </c>
      <c r="E2292" s="1">
        <v>0</v>
      </c>
      <c r="F2292" s="1">
        <v>2.84374E-4</v>
      </c>
      <c r="G2292" s="1">
        <v>0</v>
      </c>
      <c r="H2292" s="1">
        <v>6.1665500000000002E-4</v>
      </c>
      <c r="I2292" s="1">
        <v>0</v>
      </c>
      <c r="J2292" s="1">
        <v>0</v>
      </c>
      <c r="K2292" s="1">
        <v>0</v>
      </c>
      <c r="L2292" s="1">
        <v>8.6944799999999999E-4</v>
      </c>
      <c r="M2292" s="1">
        <v>0</v>
      </c>
      <c r="N2292" s="1" t="s">
        <v>2</v>
      </c>
      <c r="O2292" s="1">
        <v>4.3423600000000001E-4</v>
      </c>
      <c r="P2292" s="1">
        <v>0</v>
      </c>
      <c r="Q2292" s="1" t="s">
        <v>2</v>
      </c>
    </row>
    <row r="2293" spans="1:17" x14ac:dyDescent="0.3">
      <c r="A2293" s="1">
        <v>17</v>
      </c>
      <c r="B2293" s="24">
        <f t="shared" si="70"/>
        <v>4.1666666666666664E-2</v>
      </c>
      <c r="C2293" s="23">
        <f t="shared" si="71"/>
        <v>44103</v>
      </c>
      <c r="D2293" s="23">
        <v>44103.041669999999</v>
      </c>
      <c r="E2293" s="1">
        <v>0</v>
      </c>
      <c r="F2293" s="1">
        <v>0</v>
      </c>
      <c r="G2293" s="1">
        <v>4.5362199999999999E-4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 t="s">
        <v>2</v>
      </c>
      <c r="O2293" s="1">
        <v>0</v>
      </c>
      <c r="P2293" s="1">
        <v>0</v>
      </c>
      <c r="Q2293" s="1" t="s">
        <v>2</v>
      </c>
    </row>
    <row r="2294" spans="1:17" x14ac:dyDescent="0.3">
      <c r="A2294" s="1">
        <v>17</v>
      </c>
      <c r="B2294" s="24">
        <f t="shared" si="70"/>
        <v>4.2361111111111106E-2</v>
      </c>
      <c r="C2294" s="23">
        <f t="shared" si="71"/>
        <v>44103</v>
      </c>
      <c r="D2294" s="23">
        <v>44103.042359999999</v>
      </c>
      <c r="E2294" s="1">
        <v>0</v>
      </c>
      <c r="F2294" s="1">
        <v>0</v>
      </c>
      <c r="G2294" s="1">
        <v>0</v>
      </c>
      <c r="H2294" s="1">
        <v>6.1665500000000002E-4</v>
      </c>
      <c r="I2294" s="1">
        <v>8.6704999999999996E-4</v>
      </c>
      <c r="J2294" s="1">
        <v>7.6346900000000002E-4</v>
      </c>
      <c r="K2294" s="1">
        <v>0</v>
      </c>
      <c r="L2294" s="1">
        <v>8.6944799999999999E-4</v>
      </c>
      <c r="M2294" s="1">
        <v>0</v>
      </c>
      <c r="N2294" s="1" t="s">
        <v>2</v>
      </c>
      <c r="O2294" s="1">
        <v>4.3423600000000001E-4</v>
      </c>
      <c r="P2294" s="1">
        <v>0</v>
      </c>
      <c r="Q2294" s="1" t="s">
        <v>2</v>
      </c>
    </row>
    <row r="2295" spans="1:17" x14ac:dyDescent="0.3">
      <c r="A2295" s="1">
        <v>17</v>
      </c>
      <c r="B2295" s="24">
        <f t="shared" si="70"/>
        <v>4.3055555555555562E-2</v>
      </c>
      <c r="C2295" s="23">
        <f t="shared" si="71"/>
        <v>44103</v>
      </c>
      <c r="D2295" s="23">
        <v>44103.043060000004</v>
      </c>
      <c r="E2295" s="1">
        <v>0</v>
      </c>
      <c r="F2295" s="1">
        <v>0</v>
      </c>
      <c r="G2295" s="1">
        <v>4.5362199999999999E-4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 t="s">
        <v>2</v>
      </c>
      <c r="O2295" s="1">
        <v>0</v>
      </c>
      <c r="P2295" s="1">
        <v>0</v>
      </c>
      <c r="Q2295" s="1" t="s">
        <v>2</v>
      </c>
    </row>
    <row r="2296" spans="1:17" x14ac:dyDescent="0.3">
      <c r="A2296" s="1">
        <v>17</v>
      </c>
      <c r="B2296" s="24">
        <f t="shared" si="70"/>
        <v>4.3750000000000004E-2</v>
      </c>
      <c r="C2296" s="23">
        <f t="shared" si="71"/>
        <v>44103</v>
      </c>
      <c r="D2296" s="23">
        <v>44103.043749999997</v>
      </c>
      <c r="E2296" s="1">
        <v>0</v>
      </c>
      <c r="F2296" s="1">
        <v>2.84374E-4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8.6944799999999999E-4</v>
      </c>
      <c r="M2296" s="1">
        <v>8.27073E-4</v>
      </c>
      <c r="N2296" s="1" t="s">
        <v>2</v>
      </c>
      <c r="O2296" s="1">
        <v>0</v>
      </c>
      <c r="P2296" s="1">
        <v>0</v>
      </c>
      <c r="Q2296" s="1" t="s">
        <v>2</v>
      </c>
    </row>
    <row r="2297" spans="1:17" x14ac:dyDescent="0.3">
      <c r="A2297" s="1">
        <v>17</v>
      </c>
      <c r="B2297" s="24">
        <f t="shared" si="70"/>
        <v>4.4444444444444446E-2</v>
      </c>
      <c r="C2297" s="23">
        <f t="shared" si="71"/>
        <v>44103</v>
      </c>
      <c r="D2297" s="23">
        <v>44103.044439999998</v>
      </c>
      <c r="E2297" s="1">
        <v>0</v>
      </c>
      <c r="F2297" s="1">
        <v>0</v>
      </c>
      <c r="G2297" s="1">
        <v>4.5362199999999999E-4</v>
      </c>
      <c r="H2297" s="1">
        <v>6.1665500000000002E-4</v>
      </c>
      <c r="I2297" s="1">
        <v>0</v>
      </c>
      <c r="J2297" s="1">
        <v>0</v>
      </c>
      <c r="K2297" s="1">
        <v>5.5553799999999995E-4</v>
      </c>
      <c r="L2297" s="1">
        <v>0</v>
      </c>
      <c r="M2297" s="1">
        <v>0</v>
      </c>
      <c r="N2297" s="1" t="s">
        <v>2</v>
      </c>
      <c r="O2297" s="1">
        <v>4.3423600000000001E-4</v>
      </c>
      <c r="P2297" s="1">
        <v>0</v>
      </c>
      <c r="Q2297" s="1" t="s">
        <v>2</v>
      </c>
    </row>
    <row r="2298" spans="1:17" x14ac:dyDescent="0.3">
      <c r="A2298" s="1">
        <v>17</v>
      </c>
      <c r="B2298" s="24">
        <f t="shared" si="70"/>
        <v>4.5833333333333337E-2</v>
      </c>
      <c r="C2298" s="23">
        <f t="shared" si="71"/>
        <v>44103</v>
      </c>
      <c r="D2298" s="23">
        <v>44103.045830000003</v>
      </c>
      <c r="E2298" s="1">
        <v>0</v>
      </c>
      <c r="F2298" s="1">
        <v>0</v>
      </c>
      <c r="G2298" s="1">
        <v>4.5362199999999999E-4</v>
      </c>
      <c r="H2298" s="1">
        <v>6.1665500000000002E-4</v>
      </c>
      <c r="I2298" s="1">
        <v>0</v>
      </c>
      <c r="J2298" s="1">
        <v>0</v>
      </c>
      <c r="K2298" s="1">
        <v>0</v>
      </c>
      <c r="L2298" s="1">
        <v>8.6944799999999999E-4</v>
      </c>
      <c r="M2298" s="1">
        <v>0</v>
      </c>
      <c r="N2298" s="1" t="s">
        <v>2</v>
      </c>
      <c r="O2298" s="1">
        <v>0</v>
      </c>
      <c r="P2298" s="1">
        <v>0</v>
      </c>
      <c r="Q2298" s="1" t="s">
        <v>2</v>
      </c>
    </row>
    <row r="2299" spans="1:17" x14ac:dyDescent="0.3">
      <c r="A2299" s="1">
        <v>17</v>
      </c>
      <c r="B2299" s="24">
        <f t="shared" si="70"/>
        <v>4.6527777777777779E-2</v>
      </c>
      <c r="C2299" s="23">
        <f t="shared" si="71"/>
        <v>44103</v>
      </c>
      <c r="D2299" s="23">
        <v>44103.04653</v>
      </c>
      <c r="E2299" s="1">
        <v>0</v>
      </c>
      <c r="F2299" s="1">
        <v>2.84374E-4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8.27073E-4</v>
      </c>
      <c r="N2299" s="1" t="s">
        <v>2</v>
      </c>
      <c r="O2299" s="1">
        <v>4.3423600000000001E-4</v>
      </c>
      <c r="P2299" s="1">
        <v>3.9871299999999998E-4</v>
      </c>
      <c r="Q2299" s="1" t="s">
        <v>2</v>
      </c>
    </row>
    <row r="2300" spans="1:17" x14ac:dyDescent="0.3">
      <c r="A2300" s="1">
        <v>17</v>
      </c>
      <c r="B2300" s="24">
        <f t="shared" si="70"/>
        <v>4.7222222222222221E-2</v>
      </c>
      <c r="C2300" s="23">
        <f t="shared" si="71"/>
        <v>44103</v>
      </c>
      <c r="D2300" s="23">
        <v>44103.04722</v>
      </c>
      <c r="E2300" s="1">
        <v>0</v>
      </c>
      <c r="F2300" s="1">
        <v>0</v>
      </c>
      <c r="G2300" s="1">
        <v>4.5362199999999999E-4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 t="s">
        <v>2</v>
      </c>
      <c r="O2300" s="1">
        <v>0</v>
      </c>
      <c r="P2300" s="1">
        <v>0</v>
      </c>
      <c r="Q2300" s="1" t="s">
        <v>2</v>
      </c>
    </row>
    <row r="2301" spans="1:17" x14ac:dyDescent="0.3">
      <c r="A2301" s="1">
        <v>17</v>
      </c>
      <c r="B2301" s="24">
        <f t="shared" si="70"/>
        <v>4.7916666666666663E-2</v>
      </c>
      <c r="C2301" s="23">
        <f t="shared" si="71"/>
        <v>44103</v>
      </c>
      <c r="D2301" s="23">
        <v>44103.047919999997</v>
      </c>
      <c r="E2301" s="1">
        <v>0</v>
      </c>
      <c r="F2301" s="1">
        <v>0</v>
      </c>
      <c r="G2301" s="1">
        <v>0</v>
      </c>
      <c r="H2301" s="1">
        <v>6.1665500000000002E-4</v>
      </c>
      <c r="I2301" s="1">
        <v>0</v>
      </c>
      <c r="J2301" s="1">
        <v>0</v>
      </c>
      <c r="K2301" s="1">
        <v>0</v>
      </c>
      <c r="L2301" s="1">
        <v>8.6944799999999999E-4</v>
      </c>
      <c r="M2301" s="1">
        <v>0</v>
      </c>
      <c r="N2301" s="1" t="s">
        <v>2</v>
      </c>
      <c r="O2301" s="1">
        <v>0</v>
      </c>
      <c r="P2301" s="1">
        <v>0</v>
      </c>
      <c r="Q2301" s="1" t="s">
        <v>2</v>
      </c>
    </row>
    <row r="2302" spans="1:17" x14ac:dyDescent="0.3">
      <c r="A2302" s="1">
        <v>17</v>
      </c>
      <c r="B2302" s="24">
        <f t="shared" si="70"/>
        <v>4.8611111111111112E-2</v>
      </c>
      <c r="C2302" s="23">
        <f t="shared" si="71"/>
        <v>44103</v>
      </c>
      <c r="D2302" s="23">
        <v>44103.048609999998</v>
      </c>
      <c r="E2302" s="1">
        <v>0</v>
      </c>
      <c r="F2302" s="1">
        <v>0</v>
      </c>
      <c r="G2302" s="1">
        <v>4.5362199999999999E-4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 t="s">
        <v>2</v>
      </c>
      <c r="O2302" s="1">
        <v>0</v>
      </c>
      <c r="P2302" s="1">
        <v>0</v>
      </c>
      <c r="Q2302" s="1" t="s">
        <v>2</v>
      </c>
    </row>
    <row r="2303" spans="1:17" x14ac:dyDescent="0.3">
      <c r="A2303" s="1">
        <v>17</v>
      </c>
      <c r="B2303" s="24">
        <f t="shared" si="70"/>
        <v>4.9305555555555554E-2</v>
      </c>
      <c r="C2303" s="23">
        <f t="shared" si="71"/>
        <v>44103</v>
      </c>
      <c r="D2303" s="23">
        <v>44103.049310000002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8.6944799999999999E-4</v>
      </c>
      <c r="M2303" s="1">
        <v>0</v>
      </c>
      <c r="N2303" s="1" t="s">
        <v>2</v>
      </c>
      <c r="O2303" s="1">
        <v>4.3423600000000001E-4</v>
      </c>
      <c r="P2303" s="1">
        <v>0</v>
      </c>
      <c r="Q2303" s="1" t="s">
        <v>2</v>
      </c>
    </row>
    <row r="2304" spans="1:17" x14ac:dyDescent="0.3">
      <c r="A2304" s="1">
        <v>17</v>
      </c>
      <c r="B2304" s="24">
        <f t="shared" si="70"/>
        <v>4.9999999999999996E-2</v>
      </c>
      <c r="C2304" s="23">
        <f t="shared" si="71"/>
        <v>44103</v>
      </c>
      <c r="D2304" s="23">
        <v>44103.05</v>
      </c>
      <c r="E2304" s="1">
        <v>0</v>
      </c>
      <c r="F2304" s="1">
        <v>2.84374E-4</v>
      </c>
      <c r="G2304" s="1">
        <v>0</v>
      </c>
      <c r="H2304" s="1">
        <v>6.1665500000000002E-4</v>
      </c>
      <c r="I2304" s="1">
        <v>0</v>
      </c>
      <c r="J2304" s="1">
        <v>0</v>
      </c>
      <c r="K2304" s="1">
        <v>5.5553799999999995E-4</v>
      </c>
      <c r="L2304" s="1">
        <v>0</v>
      </c>
      <c r="M2304" s="1">
        <v>0</v>
      </c>
      <c r="N2304" s="1" t="s">
        <v>2</v>
      </c>
      <c r="O2304" s="1">
        <v>0</v>
      </c>
      <c r="P2304" s="1">
        <v>0</v>
      </c>
      <c r="Q2304" s="1" t="s">
        <v>2</v>
      </c>
    </row>
    <row r="2305" spans="1:17" x14ac:dyDescent="0.3">
      <c r="A2305" s="1">
        <v>17</v>
      </c>
      <c r="B2305" s="24">
        <f t="shared" si="70"/>
        <v>5.0694444444444452E-2</v>
      </c>
      <c r="C2305" s="23">
        <f t="shared" si="71"/>
        <v>44103</v>
      </c>
      <c r="D2305" s="23">
        <v>44103.050689999996</v>
      </c>
      <c r="E2305" s="1">
        <v>0</v>
      </c>
      <c r="F2305" s="1">
        <v>0</v>
      </c>
      <c r="G2305" s="1">
        <v>4.5362199999999999E-4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8.27073E-4</v>
      </c>
      <c r="N2305" s="1" t="s">
        <v>2</v>
      </c>
      <c r="O2305" s="1">
        <v>0</v>
      </c>
      <c r="P2305" s="1">
        <v>0</v>
      </c>
      <c r="Q2305" s="1" t="s">
        <v>2</v>
      </c>
    </row>
    <row r="2306" spans="1:17" x14ac:dyDescent="0.3">
      <c r="A2306" s="1">
        <v>17</v>
      </c>
      <c r="B2306" s="24">
        <f t="shared" si="70"/>
        <v>5.1388888888888894E-2</v>
      </c>
      <c r="C2306" s="23">
        <f t="shared" si="71"/>
        <v>44103</v>
      </c>
      <c r="D2306" s="23">
        <v>44103.051390000001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 t="s">
        <v>2</v>
      </c>
      <c r="O2306" s="1">
        <v>4.3423600000000001E-4</v>
      </c>
      <c r="P2306" s="1">
        <v>0</v>
      </c>
      <c r="Q2306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EFD4-6E33-4B3D-A46D-F5AE56091F36}">
  <dimension ref="A1:P2310"/>
  <sheetViews>
    <sheetView topLeftCell="A6" workbookViewId="0">
      <selection activeCell="H7" sqref="H7:H30"/>
    </sheetView>
  </sheetViews>
  <sheetFormatPr defaultRowHeight="14.4" x14ac:dyDescent="0.3"/>
  <cols>
    <col min="1" max="2" width="11.33203125" style="29" customWidth="1"/>
    <col min="3" max="3" width="10.6640625" customWidth="1"/>
    <col min="6" max="6" width="12" bestFit="1" customWidth="1"/>
    <col min="7" max="7" width="10.33203125" style="29" bestFit="1" customWidth="1"/>
    <col min="8" max="8" width="10.33203125" style="22" bestFit="1" customWidth="1"/>
    <col min="10" max="10" width="8.88671875" style="26"/>
    <col min="14" max="14" width="11.33203125" style="29" customWidth="1"/>
    <col min="16" max="16" width="10.33203125" bestFit="1" customWidth="1"/>
  </cols>
  <sheetData>
    <row r="1" spans="1:16" x14ac:dyDescent="0.3">
      <c r="A1" s="2" t="s">
        <v>3</v>
      </c>
      <c r="B1" s="3" t="s">
        <v>1</v>
      </c>
      <c r="C1" s="2" t="s">
        <v>3</v>
      </c>
      <c r="D1" s="3" t="s">
        <v>1</v>
      </c>
      <c r="E1" t="s">
        <v>131</v>
      </c>
      <c r="H1" s="22" t="s">
        <v>3</v>
      </c>
      <c r="J1" s="1"/>
      <c r="K1" s="1"/>
      <c r="M1" s="1"/>
      <c r="N1" s="28"/>
    </row>
    <row r="2" spans="1:16" x14ac:dyDescent="0.3">
      <c r="A2" s="28">
        <f>DATE(2020,2,11)</f>
        <v>43872</v>
      </c>
      <c r="B2" s="3">
        <v>11.2</v>
      </c>
      <c r="C2" s="4">
        <v>44603</v>
      </c>
      <c r="D2" s="3">
        <v>11.2</v>
      </c>
      <c r="E2" s="26" t="s">
        <v>38</v>
      </c>
      <c r="J2" s="1"/>
      <c r="K2" s="1"/>
      <c r="M2" s="1"/>
      <c r="N2" s="28"/>
    </row>
    <row r="3" spans="1:16" x14ac:dyDescent="0.3">
      <c r="A3" s="28">
        <f>DATE(2020,6,17)</f>
        <v>43999</v>
      </c>
      <c r="B3" s="3">
        <v>77.900000000000006</v>
      </c>
      <c r="C3" s="2" t="s">
        <v>31</v>
      </c>
      <c r="D3" s="3">
        <v>77.900000000000006</v>
      </c>
      <c r="E3" s="26" t="s">
        <v>38</v>
      </c>
      <c r="J3" s="1"/>
      <c r="K3" s="1"/>
      <c r="M3" s="1"/>
      <c r="N3" s="28"/>
      <c r="P3" s="29"/>
    </row>
    <row r="4" spans="1:16" x14ac:dyDescent="0.3">
      <c r="A4" s="28">
        <f>DATE(2020,7,7)</f>
        <v>44019</v>
      </c>
      <c r="B4" s="3">
        <v>13.2</v>
      </c>
      <c r="C4" s="4">
        <v>44749</v>
      </c>
      <c r="D4" s="3">
        <v>13.2</v>
      </c>
      <c r="E4" s="26" t="s">
        <v>38</v>
      </c>
      <c r="J4" s="1"/>
      <c r="K4" s="1"/>
      <c r="M4" s="1"/>
      <c r="N4" s="28"/>
    </row>
    <row r="5" spans="1:16" x14ac:dyDescent="0.3">
      <c r="A5" s="28">
        <f>DATE(2020,7,14)</f>
        <v>44026</v>
      </c>
      <c r="B5" s="3">
        <v>11.9</v>
      </c>
      <c r="C5" s="2" t="s">
        <v>32</v>
      </c>
      <c r="D5" s="3">
        <v>11.9</v>
      </c>
      <c r="E5" s="26" t="s">
        <v>38</v>
      </c>
      <c r="J5" s="1"/>
      <c r="K5" s="1"/>
      <c r="M5" s="1"/>
      <c r="N5" s="28"/>
    </row>
    <row r="6" spans="1:16" x14ac:dyDescent="0.3">
      <c r="A6" s="28">
        <f>DATE(2020,7,19)</f>
        <v>44031</v>
      </c>
      <c r="B6" s="3">
        <v>40.9</v>
      </c>
      <c r="C6" s="2" t="s">
        <v>33</v>
      </c>
      <c r="D6" s="3">
        <v>40.9</v>
      </c>
      <c r="E6" s="26" t="s">
        <v>38</v>
      </c>
      <c r="J6" s="1"/>
      <c r="K6" s="1"/>
      <c r="M6" s="1"/>
      <c r="N6" s="28"/>
    </row>
    <row r="7" spans="1:16" x14ac:dyDescent="0.3">
      <c r="A7" s="28">
        <f>DATE(2020,7,27)</f>
        <v>44039</v>
      </c>
      <c r="B7" s="3">
        <v>15.9</v>
      </c>
      <c r="C7" s="2" t="s">
        <v>19</v>
      </c>
      <c r="D7" s="3">
        <v>15.9</v>
      </c>
      <c r="E7" s="26">
        <v>6.7361111111111094E-2</v>
      </c>
      <c r="F7" s="26">
        <f>D7/MINUTE( E7)</f>
        <v>0.42972972972972973</v>
      </c>
      <c r="G7" s="33"/>
      <c r="H7" s="34">
        <v>44039</v>
      </c>
      <c r="J7" s="1"/>
      <c r="K7" s="1"/>
      <c r="M7" s="1"/>
      <c r="N7" s="28"/>
    </row>
    <row r="8" spans="1:16" x14ac:dyDescent="0.3">
      <c r="A8" s="28">
        <f>DATE(2020,7,28)</f>
        <v>44040</v>
      </c>
      <c r="B8" s="3">
        <v>1.4</v>
      </c>
      <c r="C8" s="2" t="s">
        <v>20</v>
      </c>
      <c r="D8" s="3">
        <v>1.4</v>
      </c>
      <c r="E8" s="26" t="s">
        <v>38</v>
      </c>
      <c r="F8" s="26"/>
      <c r="H8" s="34">
        <v>44040</v>
      </c>
      <c r="J8" s="1"/>
      <c r="K8" s="1"/>
      <c r="M8" s="1"/>
      <c r="N8" s="28"/>
    </row>
    <row r="9" spans="1:16" x14ac:dyDescent="0.3">
      <c r="A9" s="28">
        <f>DATE(2020,8,1)</f>
        <v>44044</v>
      </c>
      <c r="B9" s="3">
        <v>2.6</v>
      </c>
      <c r="C9" s="2" t="s">
        <v>21</v>
      </c>
      <c r="D9" s="3">
        <v>2.6</v>
      </c>
      <c r="E9" s="26">
        <v>2.6388888888888906E-2</v>
      </c>
      <c r="F9" s="26">
        <f>D9/MINUTE( E9)</f>
        <v>6.8421052631578952E-2</v>
      </c>
      <c r="H9" s="34">
        <v>44044</v>
      </c>
      <c r="J9" s="1"/>
      <c r="K9" s="1"/>
      <c r="M9" s="1"/>
      <c r="N9" s="28"/>
    </row>
    <row r="10" spans="1:16" x14ac:dyDescent="0.3">
      <c r="A10" s="28">
        <f>DATE(2020,8,1)</f>
        <v>44044</v>
      </c>
      <c r="B10" s="3">
        <v>11.3</v>
      </c>
      <c r="C10" s="2" t="s">
        <v>22</v>
      </c>
      <c r="D10" s="3">
        <v>11.3</v>
      </c>
      <c r="E10" s="26">
        <v>2.6388888888888906E-2</v>
      </c>
      <c r="F10" s="26">
        <f>D10/MINUTE( E10)</f>
        <v>0.29736842105263162</v>
      </c>
      <c r="H10" s="34">
        <v>44045</v>
      </c>
      <c r="J10" s="1"/>
      <c r="K10" s="1"/>
      <c r="M10" s="1"/>
      <c r="N10" s="28"/>
    </row>
    <row r="11" spans="1:16" x14ac:dyDescent="0.3">
      <c r="A11" s="28">
        <f>DATE(2020,8,2)</f>
        <v>44045</v>
      </c>
      <c r="B11" s="3">
        <v>43.4</v>
      </c>
      <c r="C11" s="4">
        <v>44600</v>
      </c>
      <c r="D11" s="3">
        <v>43.4</v>
      </c>
      <c r="E11" s="26" t="s">
        <v>38</v>
      </c>
      <c r="F11" s="26"/>
      <c r="H11" s="34">
        <v>44046</v>
      </c>
      <c r="J11" s="1"/>
      <c r="K11" s="1"/>
      <c r="M11" s="1"/>
      <c r="N11" s="28"/>
    </row>
    <row r="12" spans="1:16" x14ac:dyDescent="0.3">
      <c r="A12" s="28">
        <f>DATE(2020,8,3)</f>
        <v>44046</v>
      </c>
      <c r="B12" s="3">
        <v>23.4</v>
      </c>
      <c r="C12" s="4">
        <v>43898</v>
      </c>
      <c r="D12" s="3">
        <v>23.4</v>
      </c>
      <c r="E12" s="26">
        <v>7.0138888888888862E-2</v>
      </c>
      <c r="F12" s="26">
        <f>D12/MINUTE( E12)</f>
        <v>0.57073170731707312</v>
      </c>
      <c r="H12" s="34">
        <v>44047</v>
      </c>
      <c r="J12" s="1"/>
      <c r="K12" s="1"/>
      <c r="N12" s="28"/>
    </row>
    <row r="13" spans="1:16" x14ac:dyDescent="0.3">
      <c r="A13" s="28">
        <f>DATE(2020,8,4)</f>
        <v>44047</v>
      </c>
      <c r="B13" s="3">
        <v>14.7</v>
      </c>
      <c r="C13" s="4">
        <v>43929</v>
      </c>
      <c r="D13" s="3">
        <v>14.7</v>
      </c>
      <c r="E13" s="26">
        <v>0.21597222222222218</v>
      </c>
      <c r="F13" s="26">
        <f t="shared" ref="F13:F25" si="0">D13/MINUTE( E13)</f>
        <v>1.3363636363636362</v>
      </c>
      <c r="H13" s="34">
        <v>44048</v>
      </c>
      <c r="J13" s="1"/>
      <c r="K13" s="1"/>
      <c r="N13" s="28"/>
    </row>
    <row r="14" spans="1:16" x14ac:dyDescent="0.3">
      <c r="A14" s="28">
        <f>DATE(2020,8,5)</f>
        <v>44048</v>
      </c>
      <c r="B14" s="3">
        <v>0.2</v>
      </c>
      <c r="C14" s="4">
        <v>43959</v>
      </c>
      <c r="D14" s="3">
        <v>0.2</v>
      </c>
      <c r="E14" s="26" t="s">
        <v>38</v>
      </c>
      <c r="F14" s="26"/>
      <c r="H14" s="34">
        <v>44059</v>
      </c>
      <c r="J14"/>
      <c r="K14" s="1"/>
      <c r="N14" s="28"/>
    </row>
    <row r="15" spans="1:16" x14ac:dyDescent="0.3">
      <c r="A15" s="28">
        <f>DATE(2020,8,9)</f>
        <v>44052</v>
      </c>
      <c r="B15" s="3">
        <v>1.1000000000000001</v>
      </c>
      <c r="C15" s="4">
        <v>43869</v>
      </c>
      <c r="D15" s="3">
        <v>1.1000000000000001</v>
      </c>
      <c r="E15" s="26">
        <v>9.930555555555555E-2</v>
      </c>
      <c r="F15" s="26">
        <f t="shared" si="0"/>
        <v>4.7826086956521741E-2</v>
      </c>
      <c r="H15" s="34">
        <v>44060</v>
      </c>
      <c r="J15"/>
      <c r="K15" s="1"/>
      <c r="N15" s="28"/>
    </row>
    <row r="16" spans="1:16" x14ac:dyDescent="0.3">
      <c r="A16" s="28">
        <f>DATE(2020,8,11)</f>
        <v>44054</v>
      </c>
      <c r="B16" s="3">
        <v>74.400000000000006</v>
      </c>
      <c r="C16" s="4">
        <v>44873</v>
      </c>
      <c r="D16" s="3">
        <v>74.400000000000006</v>
      </c>
      <c r="E16" s="26" t="s">
        <v>38</v>
      </c>
      <c r="F16" s="26"/>
      <c r="H16" s="34">
        <v>44061</v>
      </c>
      <c r="J16"/>
      <c r="K16" s="1"/>
      <c r="N16" s="28"/>
    </row>
    <row r="17" spans="1:14" x14ac:dyDescent="0.3">
      <c r="A17" s="28">
        <f>DATE(2020,8,16)</f>
        <v>44059</v>
      </c>
      <c r="B17" s="3">
        <v>14.3</v>
      </c>
      <c r="C17" s="2" t="s">
        <v>23</v>
      </c>
      <c r="D17" s="3">
        <v>14.3</v>
      </c>
      <c r="E17" s="26">
        <v>9.1666666666666674E-2</v>
      </c>
      <c r="F17" s="26">
        <f t="shared" si="0"/>
        <v>1.1916666666666667</v>
      </c>
      <c r="H17" s="34">
        <v>44069</v>
      </c>
      <c r="J17"/>
      <c r="K17" s="1"/>
      <c r="N17" s="28"/>
    </row>
    <row r="18" spans="1:14" x14ac:dyDescent="0.3">
      <c r="A18" s="28">
        <f>DATE(2020,8,17)</f>
        <v>44060</v>
      </c>
      <c r="B18" s="3">
        <v>0.4</v>
      </c>
      <c r="C18" s="2" t="s">
        <v>24</v>
      </c>
      <c r="D18" s="3">
        <v>0.4</v>
      </c>
      <c r="E18" s="26" t="s">
        <v>38</v>
      </c>
      <c r="F18" s="26"/>
      <c r="H18" s="34">
        <v>44070</v>
      </c>
      <c r="J18"/>
      <c r="K18" s="1"/>
      <c r="N18" s="28"/>
    </row>
    <row r="19" spans="1:14" x14ac:dyDescent="0.3">
      <c r="A19" s="28">
        <f>DATE(2020,8,23)</f>
        <v>44066</v>
      </c>
      <c r="B19" s="3">
        <v>26.4</v>
      </c>
      <c r="C19" s="2" t="s">
        <v>34</v>
      </c>
      <c r="D19" s="3">
        <v>26.4</v>
      </c>
      <c r="E19" s="26" t="s">
        <v>38</v>
      </c>
      <c r="F19" s="26"/>
      <c r="H19" s="34">
        <v>44071</v>
      </c>
      <c r="J19"/>
      <c r="K19" s="1"/>
      <c r="N19" s="28"/>
    </row>
    <row r="20" spans="1:14" x14ac:dyDescent="0.3">
      <c r="A20" s="28">
        <f>DATE(2020,8,26)</f>
        <v>44069</v>
      </c>
      <c r="B20" s="3">
        <v>8</v>
      </c>
      <c r="C20" s="2" t="s">
        <v>25</v>
      </c>
      <c r="D20" s="3">
        <v>8</v>
      </c>
      <c r="E20" s="26">
        <v>6.1111111111111116E-2</v>
      </c>
      <c r="F20" s="26">
        <f t="shared" si="0"/>
        <v>0.2857142857142857</v>
      </c>
      <c r="H20" s="34">
        <v>44072</v>
      </c>
      <c r="J20"/>
      <c r="K20" s="1"/>
      <c r="N20" s="28"/>
    </row>
    <row r="21" spans="1:14" x14ac:dyDescent="0.3">
      <c r="A21" s="28">
        <f>DATE(2020,8,27)</f>
        <v>44070</v>
      </c>
      <c r="B21" s="3">
        <v>13.4</v>
      </c>
      <c r="C21" s="2" t="s">
        <v>26</v>
      </c>
      <c r="D21" s="3">
        <v>13.4</v>
      </c>
      <c r="E21" s="26">
        <v>3.6805555555555536E-2</v>
      </c>
      <c r="F21" s="26">
        <f t="shared" si="0"/>
        <v>0.25283018867924528</v>
      </c>
      <c r="H21" s="34">
        <v>44076</v>
      </c>
      <c r="J21"/>
      <c r="K21" s="1"/>
      <c r="N21" s="28"/>
    </row>
    <row r="22" spans="1:14" x14ac:dyDescent="0.3">
      <c r="A22" s="28">
        <f>DATE(2020,8,28)</f>
        <v>44071</v>
      </c>
      <c r="B22" s="3">
        <v>36.6</v>
      </c>
      <c r="C22" s="2" t="s">
        <v>27</v>
      </c>
      <c r="D22" s="3">
        <v>36.6</v>
      </c>
      <c r="E22" s="26">
        <v>0.34652777777777777</v>
      </c>
      <c r="F22" s="26">
        <f t="shared" si="0"/>
        <v>1.9263157894736842</v>
      </c>
      <c r="H22" s="34">
        <v>44081</v>
      </c>
      <c r="J22"/>
      <c r="K22" s="1"/>
      <c r="N22" s="28"/>
    </row>
    <row r="23" spans="1:14" x14ac:dyDescent="0.3">
      <c r="A23" s="28">
        <f>DATE(2020,9,5)</f>
        <v>44079</v>
      </c>
      <c r="B23" s="3">
        <v>3.5</v>
      </c>
      <c r="C23" s="4">
        <v>43960</v>
      </c>
      <c r="D23" s="3">
        <v>3.5</v>
      </c>
      <c r="E23" s="26" t="s">
        <v>38</v>
      </c>
      <c r="F23" s="26"/>
      <c r="H23" s="34">
        <v>44082</v>
      </c>
      <c r="J23"/>
      <c r="K23" s="1"/>
      <c r="N23" s="28"/>
    </row>
    <row r="24" spans="1:14" x14ac:dyDescent="0.3">
      <c r="A24" s="28">
        <f>DATE(2020,9,6)</f>
        <v>44080</v>
      </c>
      <c r="B24" s="3">
        <v>23.1</v>
      </c>
      <c r="C24" s="4">
        <v>44810</v>
      </c>
      <c r="D24" s="3">
        <v>23.1</v>
      </c>
      <c r="E24" s="26" t="s">
        <v>38</v>
      </c>
      <c r="F24" s="26"/>
      <c r="H24" s="34">
        <v>44083</v>
      </c>
      <c r="J24"/>
      <c r="K24" s="1"/>
      <c r="N24" s="28"/>
    </row>
    <row r="25" spans="1:14" x14ac:dyDescent="0.3">
      <c r="A25" s="28">
        <f>DATE(2020,9,7)</f>
        <v>44081</v>
      </c>
      <c r="B25" s="3">
        <v>41.3</v>
      </c>
      <c r="C25" s="4">
        <v>44021</v>
      </c>
      <c r="D25" s="3">
        <v>41.3</v>
      </c>
      <c r="E25" s="26">
        <v>0.42500000000000004</v>
      </c>
      <c r="F25" s="26">
        <f t="shared" si="0"/>
        <v>3.4416666666666664</v>
      </c>
      <c r="H25" s="34">
        <v>44087</v>
      </c>
      <c r="J25"/>
      <c r="K25" s="1"/>
      <c r="N25" s="28"/>
    </row>
    <row r="26" spans="1:14" x14ac:dyDescent="0.3">
      <c r="A26" s="28">
        <f>DATE(2020,9,9)</f>
        <v>44083</v>
      </c>
      <c r="B26" s="3">
        <v>0.2</v>
      </c>
      <c r="C26" s="4">
        <v>44083</v>
      </c>
      <c r="D26" s="3">
        <v>0.2</v>
      </c>
      <c r="E26" s="26" t="s">
        <v>38</v>
      </c>
      <c r="H26" s="34">
        <v>44102</v>
      </c>
      <c r="J26"/>
      <c r="K26" s="1"/>
      <c r="N26" s="28"/>
    </row>
    <row r="27" spans="1:14" x14ac:dyDescent="0.3">
      <c r="A27" s="28">
        <f>DATE(2020,9,13)</f>
        <v>44087</v>
      </c>
      <c r="B27" s="3">
        <v>6.6</v>
      </c>
      <c r="C27" s="2" t="s">
        <v>28</v>
      </c>
      <c r="D27" s="3">
        <v>6.6</v>
      </c>
      <c r="E27" s="26" t="s">
        <v>38</v>
      </c>
      <c r="H27" s="34">
        <v>44103</v>
      </c>
      <c r="J27"/>
      <c r="K27" s="1"/>
      <c r="N27" s="28"/>
    </row>
    <row r="28" spans="1:14" x14ac:dyDescent="0.3">
      <c r="A28" s="28">
        <f>DATE(2020,9,28)</f>
        <v>44102</v>
      </c>
      <c r="B28" s="6">
        <v>22.9</v>
      </c>
      <c r="C28" s="5" t="s">
        <v>29</v>
      </c>
      <c r="D28" s="6">
        <v>22.9</v>
      </c>
      <c r="E28" s="26">
        <v>0.25763888888888886</v>
      </c>
      <c r="H28" s="34">
        <v>44104</v>
      </c>
      <c r="J28"/>
      <c r="K28" s="1"/>
      <c r="N28" s="28"/>
    </row>
    <row r="29" spans="1:14" x14ac:dyDescent="0.3">
      <c r="A29" s="28">
        <f>DATE(2020,9,29)</f>
        <v>44103</v>
      </c>
      <c r="B29" s="3">
        <v>1.2</v>
      </c>
      <c r="C29" s="2" t="s">
        <v>30</v>
      </c>
      <c r="D29" s="3">
        <v>1.2</v>
      </c>
      <c r="E29" s="26">
        <v>5.1388888888888894E-2</v>
      </c>
      <c r="H29" s="34">
        <v>44105</v>
      </c>
      <c r="J29"/>
      <c r="K29" s="1"/>
      <c r="N29" s="28"/>
    </row>
    <row r="30" spans="1:14" x14ac:dyDescent="0.3">
      <c r="A30" s="28">
        <f>DATE(2020,10,1)</f>
        <v>44105</v>
      </c>
      <c r="B30" s="3">
        <v>0.5</v>
      </c>
      <c r="C30" s="4">
        <v>43840</v>
      </c>
      <c r="D30" s="3">
        <v>0.5</v>
      </c>
      <c r="E30" s="26" t="s">
        <v>38</v>
      </c>
      <c r="H30" s="34">
        <v>44108</v>
      </c>
      <c r="J30"/>
      <c r="K30" s="1"/>
      <c r="N30" s="28"/>
    </row>
    <row r="31" spans="1:14" x14ac:dyDescent="0.3">
      <c r="A31" s="28">
        <f>DATE(2020,10,4)</f>
        <v>44108</v>
      </c>
      <c r="B31" s="3">
        <v>0.3</v>
      </c>
      <c r="C31" s="4">
        <v>43931</v>
      </c>
      <c r="D31" s="3">
        <v>0.3</v>
      </c>
      <c r="E31" s="26" t="s">
        <v>38</v>
      </c>
      <c r="J31"/>
      <c r="K31" s="1"/>
      <c r="N31" s="28"/>
    </row>
    <row r="32" spans="1:14" x14ac:dyDescent="0.3">
      <c r="A32" s="28">
        <f>DATE(2020,10,9)</f>
        <v>44113</v>
      </c>
      <c r="B32" s="3">
        <v>58.4</v>
      </c>
      <c r="C32" s="4">
        <v>44843</v>
      </c>
      <c r="D32" s="3">
        <v>58.4</v>
      </c>
      <c r="E32" s="26" t="s">
        <v>38</v>
      </c>
      <c r="J32"/>
      <c r="K32" s="1"/>
      <c r="N32" s="28"/>
    </row>
    <row r="33" spans="1:14" x14ac:dyDescent="0.3">
      <c r="A33" s="28">
        <f>DATE(2020,10,15)</f>
        <v>44119</v>
      </c>
      <c r="B33" s="3">
        <v>2.2000000000000002</v>
      </c>
      <c r="C33" s="2" t="s">
        <v>36</v>
      </c>
      <c r="D33" s="3">
        <v>2.2000000000000002</v>
      </c>
      <c r="E33" s="26" t="s">
        <v>38</v>
      </c>
      <c r="J33"/>
      <c r="K33" s="1"/>
      <c r="N33" s="28"/>
    </row>
    <row r="34" spans="1:14" x14ac:dyDescent="0.3">
      <c r="A34" s="28">
        <f>DATE(2020,10,19)</f>
        <v>44123</v>
      </c>
      <c r="B34" s="3">
        <v>7.1</v>
      </c>
      <c r="C34" s="2" t="s">
        <v>37</v>
      </c>
      <c r="D34" s="3">
        <v>7.1</v>
      </c>
      <c r="E34" s="26" t="s">
        <v>38</v>
      </c>
      <c r="J34"/>
      <c r="K34" s="1"/>
      <c r="N34" s="28"/>
    </row>
    <row r="35" spans="1:14" x14ac:dyDescent="0.3">
      <c r="A35" s="28">
        <f>DATE(2020,28,9)</f>
        <v>44660</v>
      </c>
      <c r="B35" s="3">
        <v>33</v>
      </c>
      <c r="C35" s="2" t="s">
        <v>35</v>
      </c>
      <c r="D35" s="3">
        <v>33</v>
      </c>
      <c r="E35" s="26" t="s">
        <v>38</v>
      </c>
      <c r="J35"/>
      <c r="K35" s="1"/>
    </row>
    <row r="36" spans="1:14" x14ac:dyDescent="0.3">
      <c r="J36"/>
      <c r="K36" s="1"/>
    </row>
    <row r="37" spans="1:14" x14ac:dyDescent="0.3">
      <c r="J37"/>
      <c r="K37" s="1"/>
    </row>
    <row r="38" spans="1:14" x14ac:dyDescent="0.3">
      <c r="J38"/>
      <c r="K38" s="1"/>
    </row>
    <row r="39" spans="1:14" x14ac:dyDescent="0.3">
      <c r="J39"/>
      <c r="K39" s="1"/>
    </row>
    <row r="40" spans="1:14" x14ac:dyDescent="0.3">
      <c r="J40"/>
      <c r="K40" s="1"/>
    </row>
    <row r="41" spans="1:14" x14ac:dyDescent="0.3">
      <c r="J41"/>
      <c r="K41" s="1"/>
    </row>
    <row r="42" spans="1:14" x14ac:dyDescent="0.3">
      <c r="J42"/>
      <c r="K42" s="1"/>
    </row>
    <row r="43" spans="1:14" x14ac:dyDescent="0.3">
      <c r="J43"/>
      <c r="K43" s="1"/>
    </row>
    <row r="44" spans="1:14" x14ac:dyDescent="0.3">
      <c r="J44"/>
      <c r="K44" s="1"/>
    </row>
    <row r="45" spans="1:14" x14ac:dyDescent="0.3">
      <c r="J45"/>
      <c r="K45" s="1"/>
    </row>
    <row r="46" spans="1:14" x14ac:dyDescent="0.3">
      <c r="J46"/>
      <c r="K46" s="1"/>
    </row>
    <row r="47" spans="1:14" x14ac:dyDescent="0.3">
      <c r="J47"/>
      <c r="K47" s="1"/>
    </row>
    <row r="48" spans="1:14" x14ac:dyDescent="0.3">
      <c r="J48"/>
      <c r="K48" s="1"/>
    </row>
    <row r="49" spans="10:11" x14ac:dyDescent="0.3">
      <c r="J49"/>
      <c r="K49" s="1"/>
    </row>
    <row r="50" spans="10:11" x14ac:dyDescent="0.3">
      <c r="J50"/>
      <c r="K50" s="1"/>
    </row>
    <row r="51" spans="10:11" x14ac:dyDescent="0.3">
      <c r="J51"/>
      <c r="K51" s="1"/>
    </row>
    <row r="52" spans="10:11" x14ac:dyDescent="0.3">
      <c r="J52"/>
      <c r="K52" s="1"/>
    </row>
    <row r="53" spans="10:11" x14ac:dyDescent="0.3">
      <c r="J53"/>
      <c r="K53" s="1"/>
    </row>
    <row r="54" spans="10:11" x14ac:dyDescent="0.3">
      <c r="J54"/>
      <c r="K54" s="1"/>
    </row>
    <row r="55" spans="10:11" x14ac:dyDescent="0.3">
      <c r="J55"/>
      <c r="K55" s="1"/>
    </row>
    <row r="56" spans="10:11" x14ac:dyDescent="0.3">
      <c r="J56"/>
      <c r="K56" s="1"/>
    </row>
    <row r="57" spans="10:11" x14ac:dyDescent="0.3">
      <c r="J57"/>
      <c r="K57" s="1"/>
    </row>
    <row r="58" spans="10:11" x14ac:dyDescent="0.3">
      <c r="J58"/>
      <c r="K58" s="1"/>
    </row>
    <row r="59" spans="10:11" x14ac:dyDescent="0.3">
      <c r="J59"/>
      <c r="K59" s="1"/>
    </row>
    <row r="60" spans="10:11" x14ac:dyDescent="0.3">
      <c r="J60"/>
      <c r="K60" s="1"/>
    </row>
    <row r="61" spans="10:11" x14ac:dyDescent="0.3">
      <c r="J61"/>
      <c r="K61" s="1"/>
    </row>
    <row r="62" spans="10:11" x14ac:dyDescent="0.3">
      <c r="J62"/>
      <c r="K62" s="1"/>
    </row>
    <row r="63" spans="10:11" x14ac:dyDescent="0.3">
      <c r="J63"/>
      <c r="K63" s="1"/>
    </row>
    <row r="64" spans="10:11" x14ac:dyDescent="0.3">
      <c r="J64"/>
      <c r="K64" s="1"/>
    </row>
    <row r="65" spans="10:11" x14ac:dyDescent="0.3">
      <c r="J65"/>
      <c r="K65" s="1"/>
    </row>
    <row r="66" spans="10:11" x14ac:dyDescent="0.3">
      <c r="J66"/>
      <c r="K66" s="1"/>
    </row>
    <row r="67" spans="10:11" x14ac:dyDescent="0.3">
      <c r="J67"/>
      <c r="K67" s="1"/>
    </row>
    <row r="68" spans="10:11" x14ac:dyDescent="0.3">
      <c r="J68"/>
      <c r="K68" s="1"/>
    </row>
    <row r="69" spans="10:11" x14ac:dyDescent="0.3">
      <c r="J69"/>
      <c r="K69" s="1"/>
    </row>
    <row r="70" spans="10:11" x14ac:dyDescent="0.3">
      <c r="J70"/>
      <c r="K70" s="1"/>
    </row>
    <row r="71" spans="10:11" x14ac:dyDescent="0.3">
      <c r="J71"/>
      <c r="K71" s="1"/>
    </row>
    <row r="72" spans="10:11" x14ac:dyDescent="0.3">
      <c r="J72"/>
      <c r="K72" s="1"/>
    </row>
    <row r="73" spans="10:11" x14ac:dyDescent="0.3">
      <c r="J73"/>
      <c r="K73" s="1"/>
    </row>
    <row r="74" spans="10:11" x14ac:dyDescent="0.3">
      <c r="J74"/>
      <c r="K74" s="1"/>
    </row>
    <row r="75" spans="10:11" x14ac:dyDescent="0.3">
      <c r="J75"/>
      <c r="K75" s="1"/>
    </row>
    <row r="76" spans="10:11" x14ac:dyDescent="0.3">
      <c r="J76"/>
      <c r="K76" s="1"/>
    </row>
    <row r="77" spans="10:11" x14ac:dyDescent="0.3">
      <c r="J77"/>
      <c r="K77" s="1"/>
    </row>
    <row r="78" spans="10:11" x14ac:dyDescent="0.3">
      <c r="J78"/>
      <c r="K78" s="1"/>
    </row>
    <row r="79" spans="10:11" x14ac:dyDescent="0.3">
      <c r="J79"/>
      <c r="K79" s="1"/>
    </row>
    <row r="80" spans="10:11" x14ac:dyDescent="0.3">
      <c r="J80"/>
      <c r="K80" s="1"/>
    </row>
    <row r="81" spans="10:11" x14ac:dyDescent="0.3">
      <c r="J81"/>
      <c r="K81" s="1"/>
    </row>
    <row r="82" spans="10:11" x14ac:dyDescent="0.3">
      <c r="J82"/>
      <c r="K82" s="1"/>
    </row>
    <row r="83" spans="10:11" x14ac:dyDescent="0.3">
      <c r="J83"/>
      <c r="K83" s="1"/>
    </row>
    <row r="84" spans="10:11" x14ac:dyDescent="0.3">
      <c r="J84"/>
      <c r="K84" s="1"/>
    </row>
    <row r="85" spans="10:11" x14ac:dyDescent="0.3">
      <c r="J85"/>
      <c r="K85" s="1"/>
    </row>
    <row r="86" spans="10:11" x14ac:dyDescent="0.3">
      <c r="J86"/>
      <c r="K86" s="1"/>
    </row>
    <row r="87" spans="10:11" x14ac:dyDescent="0.3">
      <c r="J87"/>
      <c r="K87" s="1"/>
    </row>
    <row r="88" spans="10:11" x14ac:dyDescent="0.3">
      <c r="J88"/>
      <c r="K88" s="1"/>
    </row>
    <row r="89" spans="10:11" x14ac:dyDescent="0.3">
      <c r="J89"/>
      <c r="K89" s="1"/>
    </row>
    <row r="90" spans="10:11" x14ac:dyDescent="0.3">
      <c r="J90"/>
      <c r="K90" s="1"/>
    </row>
    <row r="91" spans="10:11" x14ac:dyDescent="0.3">
      <c r="J91"/>
      <c r="K91" s="1"/>
    </row>
    <row r="92" spans="10:11" x14ac:dyDescent="0.3">
      <c r="J92"/>
      <c r="K92" s="1"/>
    </row>
    <row r="93" spans="10:11" x14ac:dyDescent="0.3">
      <c r="J93"/>
      <c r="K93" s="1"/>
    </row>
    <row r="94" spans="10:11" x14ac:dyDescent="0.3">
      <c r="J94"/>
      <c r="K94" s="1"/>
    </row>
    <row r="95" spans="10:11" x14ac:dyDescent="0.3">
      <c r="J95"/>
      <c r="K95" s="1"/>
    </row>
    <row r="96" spans="10:11" x14ac:dyDescent="0.3">
      <c r="J96"/>
      <c r="K96" s="1"/>
    </row>
    <row r="97" spans="10:11" x14ac:dyDescent="0.3">
      <c r="J97"/>
      <c r="K97" s="1"/>
    </row>
    <row r="98" spans="10:11" x14ac:dyDescent="0.3">
      <c r="J98"/>
      <c r="K98" s="1"/>
    </row>
    <row r="99" spans="10:11" x14ac:dyDescent="0.3">
      <c r="J99"/>
      <c r="K99" s="1"/>
    </row>
    <row r="100" spans="10:11" x14ac:dyDescent="0.3">
      <c r="J100"/>
      <c r="K100" s="1"/>
    </row>
    <row r="101" spans="10:11" x14ac:dyDescent="0.3">
      <c r="J101"/>
      <c r="K101" s="1"/>
    </row>
    <row r="102" spans="10:11" x14ac:dyDescent="0.3">
      <c r="J102"/>
      <c r="K102" s="1"/>
    </row>
    <row r="103" spans="10:11" x14ac:dyDescent="0.3">
      <c r="J103"/>
      <c r="K103" s="1"/>
    </row>
    <row r="104" spans="10:11" x14ac:dyDescent="0.3">
      <c r="J104"/>
      <c r="K104" s="1"/>
    </row>
    <row r="105" spans="10:11" x14ac:dyDescent="0.3">
      <c r="J105"/>
      <c r="K105" s="1"/>
    </row>
    <row r="106" spans="10:11" x14ac:dyDescent="0.3">
      <c r="J106"/>
      <c r="K106" s="1"/>
    </row>
    <row r="107" spans="10:11" x14ac:dyDescent="0.3">
      <c r="J107"/>
      <c r="K107" s="1"/>
    </row>
    <row r="108" spans="10:11" x14ac:dyDescent="0.3">
      <c r="J108"/>
      <c r="K108" s="1"/>
    </row>
    <row r="109" spans="10:11" x14ac:dyDescent="0.3">
      <c r="J109"/>
      <c r="K109" s="1"/>
    </row>
    <row r="110" spans="10:11" x14ac:dyDescent="0.3">
      <c r="J110"/>
      <c r="K110" s="1"/>
    </row>
    <row r="111" spans="10:11" x14ac:dyDescent="0.3">
      <c r="J111"/>
      <c r="K111" s="1"/>
    </row>
    <row r="112" spans="10:11" x14ac:dyDescent="0.3">
      <c r="J112"/>
      <c r="K112" s="1"/>
    </row>
    <row r="113" spans="10:11" x14ac:dyDescent="0.3">
      <c r="J113"/>
      <c r="K113" s="1"/>
    </row>
    <row r="114" spans="10:11" x14ac:dyDescent="0.3">
      <c r="J114"/>
      <c r="K114" s="1"/>
    </row>
    <row r="115" spans="10:11" x14ac:dyDescent="0.3">
      <c r="J115"/>
      <c r="K115" s="1"/>
    </row>
    <row r="116" spans="10:11" x14ac:dyDescent="0.3">
      <c r="J116"/>
      <c r="K116" s="1"/>
    </row>
    <row r="117" spans="10:11" x14ac:dyDescent="0.3">
      <c r="J117"/>
      <c r="K117" s="1"/>
    </row>
    <row r="118" spans="10:11" x14ac:dyDescent="0.3">
      <c r="J118"/>
      <c r="K118" s="1"/>
    </row>
    <row r="119" spans="10:11" x14ac:dyDescent="0.3">
      <c r="J119"/>
      <c r="K119" s="1"/>
    </row>
    <row r="120" spans="10:11" x14ac:dyDescent="0.3">
      <c r="J120"/>
      <c r="K120" s="1"/>
    </row>
    <row r="121" spans="10:11" x14ac:dyDescent="0.3">
      <c r="J121"/>
      <c r="K121" s="1"/>
    </row>
    <row r="122" spans="10:11" x14ac:dyDescent="0.3">
      <c r="J122"/>
      <c r="K122" s="1"/>
    </row>
    <row r="123" spans="10:11" x14ac:dyDescent="0.3">
      <c r="J123"/>
      <c r="K123" s="1"/>
    </row>
    <row r="124" spans="10:11" x14ac:dyDescent="0.3">
      <c r="J124"/>
      <c r="K124" s="1"/>
    </row>
    <row r="125" spans="10:11" x14ac:dyDescent="0.3">
      <c r="J125"/>
      <c r="K125" s="1"/>
    </row>
    <row r="126" spans="10:11" x14ac:dyDescent="0.3">
      <c r="J126"/>
      <c r="K126" s="1"/>
    </row>
    <row r="127" spans="10:11" x14ac:dyDescent="0.3">
      <c r="J127"/>
      <c r="K127" s="1"/>
    </row>
    <row r="128" spans="10:11" x14ac:dyDescent="0.3">
      <c r="J128"/>
      <c r="K128" s="1"/>
    </row>
    <row r="129" spans="10:11" x14ac:dyDescent="0.3">
      <c r="J129"/>
      <c r="K129" s="1"/>
    </row>
    <row r="130" spans="10:11" x14ac:dyDescent="0.3">
      <c r="J130"/>
      <c r="K130" s="1"/>
    </row>
    <row r="131" spans="10:11" x14ac:dyDescent="0.3">
      <c r="J131"/>
      <c r="K131" s="1"/>
    </row>
    <row r="132" spans="10:11" x14ac:dyDescent="0.3">
      <c r="J132"/>
      <c r="K132" s="1"/>
    </row>
    <row r="133" spans="10:11" x14ac:dyDescent="0.3">
      <c r="J133"/>
      <c r="K133" s="1"/>
    </row>
    <row r="134" spans="10:11" x14ac:dyDescent="0.3">
      <c r="J134"/>
      <c r="K134" s="1"/>
    </row>
    <row r="135" spans="10:11" x14ac:dyDescent="0.3">
      <c r="J135"/>
      <c r="K135" s="1"/>
    </row>
    <row r="136" spans="10:11" x14ac:dyDescent="0.3">
      <c r="J136"/>
      <c r="K136" s="1"/>
    </row>
    <row r="137" spans="10:11" x14ac:dyDescent="0.3">
      <c r="J137"/>
      <c r="K137" s="1"/>
    </row>
    <row r="138" spans="10:11" x14ac:dyDescent="0.3">
      <c r="J138"/>
      <c r="K138" s="1"/>
    </row>
    <row r="139" spans="10:11" x14ac:dyDescent="0.3">
      <c r="J139"/>
      <c r="K139" s="1"/>
    </row>
    <row r="140" spans="10:11" x14ac:dyDescent="0.3">
      <c r="J140"/>
      <c r="K140" s="1"/>
    </row>
    <row r="141" spans="10:11" x14ac:dyDescent="0.3">
      <c r="J141"/>
      <c r="K141" s="1"/>
    </row>
    <row r="142" spans="10:11" x14ac:dyDescent="0.3">
      <c r="J142"/>
      <c r="K142" s="1"/>
    </row>
    <row r="143" spans="10:11" x14ac:dyDescent="0.3">
      <c r="J143"/>
      <c r="K143" s="1"/>
    </row>
    <row r="144" spans="10:11" x14ac:dyDescent="0.3">
      <c r="J144"/>
      <c r="K144" s="1"/>
    </row>
    <row r="145" spans="10:11" x14ac:dyDescent="0.3">
      <c r="J145"/>
      <c r="K145" s="1"/>
    </row>
    <row r="146" spans="10:11" x14ac:dyDescent="0.3">
      <c r="J146"/>
      <c r="K146" s="1"/>
    </row>
    <row r="147" spans="10:11" x14ac:dyDescent="0.3">
      <c r="J147"/>
      <c r="K147" s="1"/>
    </row>
    <row r="148" spans="10:11" x14ac:dyDescent="0.3">
      <c r="J148"/>
      <c r="K148" s="1"/>
    </row>
    <row r="149" spans="10:11" x14ac:dyDescent="0.3">
      <c r="J149"/>
      <c r="K149" s="1"/>
    </row>
    <row r="150" spans="10:11" x14ac:dyDescent="0.3">
      <c r="J150"/>
      <c r="K150" s="1"/>
    </row>
    <row r="151" spans="10:11" x14ac:dyDescent="0.3">
      <c r="J151"/>
      <c r="K151" s="1"/>
    </row>
    <row r="152" spans="10:11" x14ac:dyDescent="0.3">
      <c r="J152"/>
      <c r="K152" s="1"/>
    </row>
    <row r="153" spans="10:11" x14ac:dyDescent="0.3">
      <c r="J153"/>
      <c r="K153" s="1"/>
    </row>
    <row r="154" spans="10:11" x14ac:dyDescent="0.3">
      <c r="J154"/>
      <c r="K154" s="1"/>
    </row>
    <row r="155" spans="10:11" x14ac:dyDescent="0.3">
      <c r="J155"/>
      <c r="K155" s="1"/>
    </row>
    <row r="156" spans="10:11" x14ac:dyDescent="0.3">
      <c r="J156"/>
      <c r="K156" s="1"/>
    </row>
    <row r="157" spans="10:11" x14ac:dyDescent="0.3">
      <c r="J157"/>
      <c r="K157" s="1"/>
    </row>
    <row r="158" spans="10:11" x14ac:dyDescent="0.3">
      <c r="J158"/>
      <c r="K158" s="1"/>
    </row>
    <row r="159" spans="10:11" x14ac:dyDescent="0.3">
      <c r="J159"/>
      <c r="K159" s="1"/>
    </row>
    <row r="160" spans="10:11" x14ac:dyDescent="0.3">
      <c r="J160"/>
      <c r="K160" s="1"/>
    </row>
    <row r="161" spans="10:11" x14ac:dyDescent="0.3">
      <c r="J161"/>
      <c r="K161" s="1"/>
    </row>
    <row r="162" spans="10:11" x14ac:dyDescent="0.3">
      <c r="J162"/>
      <c r="K162" s="1"/>
    </row>
    <row r="163" spans="10:11" x14ac:dyDescent="0.3">
      <c r="J163"/>
      <c r="K163" s="1"/>
    </row>
    <row r="164" spans="10:11" x14ac:dyDescent="0.3">
      <c r="J164"/>
      <c r="K164" s="1"/>
    </row>
    <row r="165" spans="10:11" x14ac:dyDescent="0.3">
      <c r="J165"/>
      <c r="K165" s="1"/>
    </row>
    <row r="166" spans="10:11" x14ac:dyDescent="0.3">
      <c r="J166"/>
      <c r="K166" s="1"/>
    </row>
    <row r="167" spans="10:11" x14ac:dyDescent="0.3">
      <c r="J167"/>
      <c r="K167" s="1"/>
    </row>
    <row r="168" spans="10:11" x14ac:dyDescent="0.3">
      <c r="J168"/>
      <c r="K168" s="1"/>
    </row>
    <row r="169" spans="10:11" x14ac:dyDescent="0.3">
      <c r="J169"/>
      <c r="K169" s="1"/>
    </row>
    <row r="170" spans="10:11" x14ac:dyDescent="0.3">
      <c r="J170"/>
      <c r="K170" s="1"/>
    </row>
    <row r="171" spans="10:11" x14ac:dyDescent="0.3">
      <c r="J171"/>
      <c r="K171" s="1"/>
    </row>
    <row r="172" spans="10:11" x14ac:dyDescent="0.3">
      <c r="J172"/>
      <c r="K172" s="1"/>
    </row>
    <row r="173" spans="10:11" x14ac:dyDescent="0.3">
      <c r="J173"/>
      <c r="K173" s="1"/>
    </row>
    <row r="174" spans="10:11" x14ac:dyDescent="0.3">
      <c r="J174"/>
      <c r="K174" s="1"/>
    </row>
    <row r="175" spans="10:11" x14ac:dyDescent="0.3">
      <c r="J175"/>
      <c r="K175" s="1"/>
    </row>
    <row r="176" spans="10:11" x14ac:dyDescent="0.3">
      <c r="J176"/>
      <c r="K176" s="1"/>
    </row>
    <row r="177" spans="10:11" x14ac:dyDescent="0.3">
      <c r="J177"/>
      <c r="K177" s="1"/>
    </row>
    <row r="178" spans="10:11" x14ac:dyDescent="0.3">
      <c r="J178"/>
      <c r="K178" s="1"/>
    </row>
    <row r="179" spans="10:11" x14ac:dyDescent="0.3">
      <c r="J179"/>
      <c r="K179" s="1"/>
    </row>
    <row r="180" spans="10:11" x14ac:dyDescent="0.3">
      <c r="J180"/>
      <c r="K180" s="1"/>
    </row>
    <row r="181" spans="10:11" x14ac:dyDescent="0.3">
      <c r="J181"/>
      <c r="K181" s="1"/>
    </row>
    <row r="182" spans="10:11" x14ac:dyDescent="0.3">
      <c r="J182"/>
      <c r="K182" s="1"/>
    </row>
    <row r="183" spans="10:11" x14ac:dyDescent="0.3">
      <c r="J183"/>
      <c r="K183" s="1"/>
    </row>
    <row r="184" spans="10:11" x14ac:dyDescent="0.3">
      <c r="J184"/>
      <c r="K184" s="1"/>
    </row>
    <row r="185" spans="10:11" x14ac:dyDescent="0.3">
      <c r="J185"/>
      <c r="K185" s="1"/>
    </row>
    <row r="186" spans="10:11" x14ac:dyDescent="0.3">
      <c r="J186"/>
      <c r="K186" s="1"/>
    </row>
    <row r="187" spans="10:11" x14ac:dyDescent="0.3">
      <c r="J187"/>
      <c r="K187" s="1"/>
    </row>
    <row r="188" spans="10:11" x14ac:dyDescent="0.3">
      <c r="J188"/>
      <c r="K188" s="1"/>
    </row>
    <row r="189" spans="10:11" x14ac:dyDescent="0.3">
      <c r="J189"/>
      <c r="K189" s="1"/>
    </row>
    <row r="190" spans="10:11" x14ac:dyDescent="0.3">
      <c r="J190"/>
      <c r="K190" s="1"/>
    </row>
    <row r="191" spans="10:11" x14ac:dyDescent="0.3">
      <c r="J191"/>
      <c r="K191" s="1"/>
    </row>
    <row r="192" spans="10:11" x14ac:dyDescent="0.3">
      <c r="J192"/>
      <c r="K192" s="1"/>
    </row>
    <row r="193" spans="10:11" x14ac:dyDescent="0.3">
      <c r="J193"/>
      <c r="K193" s="1"/>
    </row>
    <row r="194" spans="10:11" x14ac:dyDescent="0.3">
      <c r="J194"/>
      <c r="K194" s="1"/>
    </row>
    <row r="195" spans="10:11" x14ac:dyDescent="0.3">
      <c r="J195"/>
      <c r="K195" s="1"/>
    </row>
    <row r="196" spans="10:11" x14ac:dyDescent="0.3">
      <c r="J196"/>
      <c r="K196" s="1"/>
    </row>
    <row r="197" spans="10:11" x14ac:dyDescent="0.3">
      <c r="J197"/>
      <c r="K197" s="1"/>
    </row>
    <row r="198" spans="10:11" x14ac:dyDescent="0.3">
      <c r="J198"/>
      <c r="K198" s="1"/>
    </row>
    <row r="199" spans="10:11" x14ac:dyDescent="0.3">
      <c r="J199"/>
      <c r="K199" s="1"/>
    </row>
    <row r="200" spans="10:11" x14ac:dyDescent="0.3">
      <c r="J200"/>
      <c r="K200" s="1"/>
    </row>
    <row r="201" spans="10:11" x14ac:dyDescent="0.3">
      <c r="J201"/>
      <c r="K201" s="1"/>
    </row>
    <row r="202" spans="10:11" x14ac:dyDescent="0.3">
      <c r="J202"/>
      <c r="K202" s="1"/>
    </row>
    <row r="203" spans="10:11" x14ac:dyDescent="0.3">
      <c r="J203"/>
      <c r="K203" s="1"/>
    </row>
    <row r="204" spans="10:11" x14ac:dyDescent="0.3">
      <c r="J204"/>
      <c r="K204" s="1"/>
    </row>
    <row r="205" spans="10:11" x14ac:dyDescent="0.3">
      <c r="J205"/>
      <c r="K205" s="1"/>
    </row>
    <row r="206" spans="10:11" x14ac:dyDescent="0.3">
      <c r="J206"/>
      <c r="K206" s="1"/>
    </row>
    <row r="207" spans="10:11" x14ac:dyDescent="0.3">
      <c r="J207"/>
      <c r="K207" s="1"/>
    </row>
    <row r="208" spans="10:11" x14ac:dyDescent="0.3">
      <c r="J208"/>
      <c r="K208" s="1"/>
    </row>
    <row r="209" spans="10:11" x14ac:dyDescent="0.3">
      <c r="J209"/>
      <c r="K209" s="1"/>
    </row>
    <row r="210" spans="10:11" x14ac:dyDescent="0.3">
      <c r="J210"/>
      <c r="K210" s="1"/>
    </row>
    <row r="211" spans="10:11" x14ac:dyDescent="0.3">
      <c r="J211"/>
      <c r="K211" s="1"/>
    </row>
    <row r="212" spans="10:11" x14ac:dyDescent="0.3">
      <c r="J212"/>
      <c r="K212" s="1"/>
    </row>
    <row r="213" spans="10:11" x14ac:dyDescent="0.3">
      <c r="J213"/>
      <c r="K213" s="1"/>
    </row>
    <row r="214" spans="10:11" x14ac:dyDescent="0.3">
      <c r="J214"/>
      <c r="K214" s="1"/>
    </row>
    <row r="215" spans="10:11" x14ac:dyDescent="0.3">
      <c r="J215"/>
      <c r="K215" s="1"/>
    </row>
    <row r="216" spans="10:11" x14ac:dyDescent="0.3">
      <c r="J216"/>
      <c r="K216" s="1"/>
    </row>
    <row r="217" spans="10:11" x14ac:dyDescent="0.3">
      <c r="J217"/>
      <c r="K217" s="1"/>
    </row>
    <row r="218" spans="10:11" x14ac:dyDescent="0.3">
      <c r="J218"/>
      <c r="K218" s="1"/>
    </row>
    <row r="219" spans="10:11" x14ac:dyDescent="0.3">
      <c r="J219"/>
      <c r="K219" s="1"/>
    </row>
    <row r="220" spans="10:11" x14ac:dyDescent="0.3">
      <c r="J220"/>
      <c r="K220" s="1"/>
    </row>
    <row r="221" spans="10:11" x14ac:dyDescent="0.3">
      <c r="J221"/>
      <c r="K221" s="1"/>
    </row>
    <row r="222" spans="10:11" x14ac:dyDescent="0.3">
      <c r="J222"/>
      <c r="K222" s="1"/>
    </row>
    <row r="223" spans="10:11" x14ac:dyDescent="0.3">
      <c r="J223"/>
      <c r="K223" s="1"/>
    </row>
    <row r="224" spans="10:11" x14ac:dyDescent="0.3">
      <c r="J224"/>
      <c r="K224" s="1"/>
    </row>
    <row r="225" spans="10:11" x14ac:dyDescent="0.3">
      <c r="J225"/>
      <c r="K225" s="1"/>
    </row>
    <row r="226" spans="10:11" x14ac:dyDescent="0.3">
      <c r="J226"/>
      <c r="K226" s="1"/>
    </row>
    <row r="227" spans="10:11" x14ac:dyDescent="0.3">
      <c r="J227"/>
      <c r="K227" s="1"/>
    </row>
    <row r="228" spans="10:11" x14ac:dyDescent="0.3">
      <c r="J228"/>
      <c r="K228" s="1"/>
    </row>
    <row r="229" spans="10:11" x14ac:dyDescent="0.3">
      <c r="J229"/>
      <c r="K229" s="1"/>
    </row>
    <row r="230" spans="10:11" x14ac:dyDescent="0.3">
      <c r="J230"/>
      <c r="K230" s="1"/>
    </row>
    <row r="231" spans="10:11" x14ac:dyDescent="0.3">
      <c r="J231"/>
      <c r="K231" s="1"/>
    </row>
    <row r="232" spans="10:11" x14ac:dyDescent="0.3">
      <c r="J232"/>
      <c r="K232" s="1"/>
    </row>
    <row r="233" spans="10:11" x14ac:dyDescent="0.3">
      <c r="J233"/>
      <c r="K233" s="1"/>
    </row>
    <row r="234" spans="10:11" x14ac:dyDescent="0.3">
      <c r="J234"/>
      <c r="K234" s="1"/>
    </row>
    <row r="235" spans="10:11" x14ac:dyDescent="0.3">
      <c r="J235"/>
      <c r="K235" s="1"/>
    </row>
    <row r="236" spans="10:11" x14ac:dyDescent="0.3">
      <c r="J236"/>
      <c r="K236" s="1"/>
    </row>
    <row r="237" spans="10:11" x14ac:dyDescent="0.3">
      <c r="J237"/>
      <c r="K237" s="1"/>
    </row>
    <row r="238" spans="10:11" x14ac:dyDescent="0.3">
      <c r="J238"/>
      <c r="K238" s="1"/>
    </row>
    <row r="239" spans="10:11" x14ac:dyDescent="0.3">
      <c r="J239"/>
      <c r="K239" s="1"/>
    </row>
    <row r="240" spans="10:11" x14ac:dyDescent="0.3">
      <c r="J240"/>
      <c r="K240" s="1"/>
    </row>
    <row r="241" spans="10:11" x14ac:dyDescent="0.3">
      <c r="J241"/>
      <c r="K241" s="1"/>
    </row>
    <row r="242" spans="10:11" x14ac:dyDescent="0.3">
      <c r="J242"/>
      <c r="K242" s="1"/>
    </row>
    <row r="243" spans="10:11" x14ac:dyDescent="0.3">
      <c r="J243"/>
      <c r="K243" s="1"/>
    </row>
    <row r="244" spans="10:11" x14ac:dyDescent="0.3">
      <c r="J244"/>
      <c r="K244" s="1"/>
    </row>
    <row r="245" spans="10:11" x14ac:dyDescent="0.3">
      <c r="J245"/>
      <c r="K245" s="1"/>
    </row>
    <row r="246" spans="10:11" x14ac:dyDescent="0.3">
      <c r="J246"/>
      <c r="K246" s="1"/>
    </row>
    <row r="247" spans="10:11" x14ac:dyDescent="0.3">
      <c r="J247"/>
      <c r="K247" s="1"/>
    </row>
    <row r="248" spans="10:11" x14ac:dyDescent="0.3">
      <c r="J248"/>
      <c r="K248" s="1"/>
    </row>
    <row r="249" spans="10:11" x14ac:dyDescent="0.3">
      <c r="J249"/>
      <c r="K249" s="1"/>
    </row>
    <row r="250" spans="10:11" x14ac:dyDescent="0.3">
      <c r="J250"/>
      <c r="K250" s="1"/>
    </row>
    <row r="251" spans="10:11" x14ac:dyDescent="0.3">
      <c r="J251"/>
      <c r="K251" s="1"/>
    </row>
    <row r="252" spans="10:11" x14ac:dyDescent="0.3">
      <c r="J252"/>
      <c r="K252" s="1"/>
    </row>
    <row r="253" spans="10:11" x14ac:dyDescent="0.3">
      <c r="J253"/>
      <c r="K253" s="1"/>
    </row>
    <row r="254" spans="10:11" x14ac:dyDescent="0.3">
      <c r="J254"/>
      <c r="K254" s="1"/>
    </row>
    <row r="255" spans="10:11" x14ac:dyDescent="0.3">
      <c r="J255"/>
      <c r="K255" s="1"/>
    </row>
    <row r="256" spans="10:11" x14ac:dyDescent="0.3">
      <c r="J256"/>
      <c r="K256" s="1"/>
    </row>
    <row r="257" spans="10:11" x14ac:dyDescent="0.3">
      <c r="J257"/>
      <c r="K257" s="1"/>
    </row>
    <row r="258" spans="10:11" x14ac:dyDescent="0.3">
      <c r="J258"/>
      <c r="K258" s="1"/>
    </row>
    <row r="259" spans="10:11" x14ac:dyDescent="0.3">
      <c r="J259"/>
      <c r="K259" s="1"/>
    </row>
    <row r="260" spans="10:11" x14ac:dyDescent="0.3">
      <c r="J260"/>
      <c r="K260" s="1"/>
    </row>
    <row r="261" spans="10:11" x14ac:dyDescent="0.3">
      <c r="J261"/>
      <c r="K261" s="1"/>
    </row>
    <row r="262" spans="10:11" x14ac:dyDescent="0.3">
      <c r="J262"/>
      <c r="K262" s="1"/>
    </row>
    <row r="263" spans="10:11" x14ac:dyDescent="0.3">
      <c r="J263"/>
      <c r="K263" s="1"/>
    </row>
    <row r="264" spans="10:11" x14ac:dyDescent="0.3">
      <c r="J264"/>
      <c r="K264" s="1"/>
    </row>
    <row r="265" spans="10:11" x14ac:dyDescent="0.3">
      <c r="J265"/>
      <c r="K265" s="1"/>
    </row>
    <row r="266" spans="10:11" x14ac:dyDescent="0.3">
      <c r="J266"/>
      <c r="K266" s="1"/>
    </row>
    <row r="267" spans="10:11" x14ac:dyDescent="0.3">
      <c r="J267"/>
      <c r="K267" s="1"/>
    </row>
    <row r="268" spans="10:11" x14ac:dyDescent="0.3">
      <c r="J268"/>
      <c r="K268" s="1"/>
    </row>
    <row r="269" spans="10:11" x14ac:dyDescent="0.3">
      <c r="J269"/>
      <c r="K269" s="1"/>
    </row>
    <row r="270" spans="10:11" x14ac:dyDescent="0.3">
      <c r="J270"/>
      <c r="K270" s="1"/>
    </row>
    <row r="271" spans="10:11" x14ac:dyDescent="0.3">
      <c r="J271"/>
      <c r="K271" s="1"/>
    </row>
    <row r="272" spans="10:11" x14ac:dyDescent="0.3">
      <c r="J272"/>
      <c r="K272" s="1"/>
    </row>
    <row r="273" spans="10:11" x14ac:dyDescent="0.3">
      <c r="J273"/>
      <c r="K273" s="1"/>
    </row>
    <row r="274" spans="10:11" x14ac:dyDescent="0.3">
      <c r="J274"/>
      <c r="K274" s="1"/>
    </row>
    <row r="275" spans="10:11" x14ac:dyDescent="0.3">
      <c r="J275"/>
      <c r="K275" s="1"/>
    </row>
    <row r="276" spans="10:11" x14ac:dyDescent="0.3">
      <c r="J276"/>
      <c r="K276" s="1"/>
    </row>
    <row r="277" spans="10:11" x14ac:dyDescent="0.3">
      <c r="J277"/>
      <c r="K277" s="1"/>
    </row>
    <row r="278" spans="10:11" x14ac:dyDescent="0.3">
      <c r="J278"/>
      <c r="K278" s="1"/>
    </row>
    <row r="279" spans="10:11" x14ac:dyDescent="0.3">
      <c r="J279"/>
      <c r="K279" s="1"/>
    </row>
    <row r="280" spans="10:11" x14ac:dyDescent="0.3">
      <c r="J280"/>
      <c r="K280" s="1"/>
    </row>
    <row r="281" spans="10:11" x14ac:dyDescent="0.3">
      <c r="J281"/>
      <c r="K281" s="1"/>
    </row>
    <row r="282" spans="10:11" x14ac:dyDescent="0.3">
      <c r="J282"/>
      <c r="K282" s="1"/>
    </row>
    <row r="283" spans="10:11" x14ac:dyDescent="0.3">
      <c r="J283"/>
      <c r="K283" s="1"/>
    </row>
    <row r="284" spans="10:11" x14ac:dyDescent="0.3">
      <c r="J284"/>
      <c r="K284" s="1"/>
    </row>
    <row r="285" spans="10:11" x14ac:dyDescent="0.3">
      <c r="J285"/>
      <c r="K285" s="1"/>
    </row>
    <row r="286" spans="10:11" x14ac:dyDescent="0.3">
      <c r="J286"/>
      <c r="K286" s="1"/>
    </row>
    <row r="287" spans="10:11" x14ac:dyDescent="0.3">
      <c r="J287"/>
      <c r="K287" s="1"/>
    </row>
    <row r="288" spans="10:11" x14ac:dyDescent="0.3">
      <c r="J288"/>
      <c r="K288" s="1"/>
    </row>
    <row r="289" spans="10:11" x14ac:dyDescent="0.3">
      <c r="J289"/>
      <c r="K289" s="1"/>
    </row>
    <row r="290" spans="10:11" x14ac:dyDescent="0.3">
      <c r="J290"/>
      <c r="K290" s="1"/>
    </row>
    <row r="291" spans="10:11" x14ac:dyDescent="0.3">
      <c r="J291"/>
      <c r="K291" s="1"/>
    </row>
    <row r="292" spans="10:11" x14ac:dyDescent="0.3">
      <c r="J292"/>
      <c r="K292" s="1"/>
    </row>
    <row r="293" spans="10:11" x14ac:dyDescent="0.3">
      <c r="J293"/>
      <c r="K293" s="1"/>
    </row>
    <row r="294" spans="10:11" x14ac:dyDescent="0.3">
      <c r="J294"/>
      <c r="K294" s="1"/>
    </row>
    <row r="295" spans="10:11" x14ac:dyDescent="0.3">
      <c r="J295"/>
      <c r="K295" s="1"/>
    </row>
    <row r="296" spans="10:11" x14ac:dyDescent="0.3">
      <c r="J296"/>
      <c r="K296" s="1"/>
    </row>
    <row r="297" spans="10:11" x14ac:dyDescent="0.3">
      <c r="J297"/>
      <c r="K297" s="1"/>
    </row>
    <row r="298" spans="10:11" x14ac:dyDescent="0.3">
      <c r="J298"/>
      <c r="K298" s="1"/>
    </row>
    <row r="299" spans="10:11" x14ac:dyDescent="0.3">
      <c r="J299"/>
      <c r="K299" s="1"/>
    </row>
    <row r="300" spans="10:11" x14ac:dyDescent="0.3">
      <c r="J300"/>
      <c r="K300" s="1"/>
    </row>
    <row r="301" spans="10:11" x14ac:dyDescent="0.3">
      <c r="J301"/>
      <c r="K301" s="1"/>
    </row>
    <row r="302" spans="10:11" x14ac:dyDescent="0.3">
      <c r="J302"/>
      <c r="K302" s="1"/>
    </row>
    <row r="303" spans="10:11" x14ac:dyDescent="0.3">
      <c r="J303"/>
      <c r="K303" s="1"/>
    </row>
    <row r="304" spans="10:11" x14ac:dyDescent="0.3">
      <c r="J304"/>
      <c r="K304" s="1"/>
    </row>
    <row r="305" spans="10:11" x14ac:dyDescent="0.3">
      <c r="J305"/>
      <c r="K305" s="1"/>
    </row>
    <row r="306" spans="10:11" x14ac:dyDescent="0.3">
      <c r="J306"/>
      <c r="K306" s="1"/>
    </row>
    <row r="307" spans="10:11" x14ac:dyDescent="0.3">
      <c r="J307"/>
      <c r="K307" s="1"/>
    </row>
    <row r="308" spans="10:11" x14ac:dyDescent="0.3">
      <c r="J308"/>
      <c r="K308" s="1"/>
    </row>
    <row r="309" spans="10:11" x14ac:dyDescent="0.3">
      <c r="J309"/>
      <c r="K309" s="1"/>
    </row>
    <row r="310" spans="10:11" x14ac:dyDescent="0.3">
      <c r="J310"/>
      <c r="K310" s="1"/>
    </row>
    <row r="311" spans="10:11" x14ac:dyDescent="0.3">
      <c r="J311"/>
      <c r="K311" s="1"/>
    </row>
    <row r="312" spans="10:11" x14ac:dyDescent="0.3">
      <c r="J312"/>
      <c r="K312" s="1"/>
    </row>
    <row r="313" spans="10:11" x14ac:dyDescent="0.3">
      <c r="J313"/>
      <c r="K313" s="1"/>
    </row>
    <row r="314" spans="10:11" x14ac:dyDescent="0.3">
      <c r="J314"/>
      <c r="K314" s="1"/>
    </row>
    <row r="315" spans="10:11" x14ac:dyDescent="0.3">
      <c r="J315"/>
      <c r="K315" s="1"/>
    </row>
    <row r="316" spans="10:11" x14ac:dyDescent="0.3">
      <c r="J316"/>
      <c r="K316" s="1"/>
    </row>
    <row r="317" spans="10:11" x14ac:dyDescent="0.3">
      <c r="J317"/>
      <c r="K317" s="1"/>
    </row>
    <row r="318" spans="10:11" x14ac:dyDescent="0.3">
      <c r="J318"/>
      <c r="K318" s="1"/>
    </row>
    <row r="319" spans="10:11" x14ac:dyDescent="0.3">
      <c r="J319"/>
      <c r="K319" s="1"/>
    </row>
    <row r="320" spans="10:11" x14ac:dyDescent="0.3">
      <c r="J320"/>
      <c r="K320" s="1"/>
    </row>
    <row r="321" spans="10:11" x14ac:dyDescent="0.3">
      <c r="J321"/>
      <c r="K321" s="1"/>
    </row>
    <row r="322" spans="10:11" x14ac:dyDescent="0.3">
      <c r="J322"/>
      <c r="K322" s="1"/>
    </row>
    <row r="323" spans="10:11" x14ac:dyDescent="0.3">
      <c r="J323"/>
      <c r="K323" s="1"/>
    </row>
    <row r="324" spans="10:11" x14ac:dyDescent="0.3">
      <c r="J324"/>
      <c r="K324" s="1"/>
    </row>
    <row r="325" spans="10:11" x14ac:dyDescent="0.3">
      <c r="J325"/>
      <c r="K325" s="1"/>
    </row>
    <row r="326" spans="10:11" x14ac:dyDescent="0.3">
      <c r="J326"/>
      <c r="K326" s="1"/>
    </row>
    <row r="327" spans="10:11" x14ac:dyDescent="0.3">
      <c r="J327"/>
      <c r="K327" s="1"/>
    </row>
    <row r="328" spans="10:11" x14ac:dyDescent="0.3">
      <c r="J328"/>
      <c r="K328" s="1"/>
    </row>
    <row r="329" spans="10:11" x14ac:dyDescent="0.3">
      <c r="J329"/>
      <c r="K329" s="1"/>
    </row>
    <row r="330" spans="10:11" x14ac:dyDescent="0.3">
      <c r="J330"/>
      <c r="K330" s="1"/>
    </row>
    <row r="331" spans="10:11" x14ac:dyDescent="0.3">
      <c r="J331"/>
      <c r="K331" s="1"/>
    </row>
    <row r="332" spans="10:11" x14ac:dyDescent="0.3">
      <c r="J332"/>
      <c r="K332" s="1"/>
    </row>
    <row r="333" spans="10:11" x14ac:dyDescent="0.3">
      <c r="J333"/>
      <c r="K333" s="1"/>
    </row>
    <row r="334" spans="10:11" x14ac:dyDescent="0.3">
      <c r="J334"/>
      <c r="K334" s="1"/>
    </row>
    <row r="335" spans="10:11" x14ac:dyDescent="0.3">
      <c r="J335"/>
      <c r="K335" s="1"/>
    </row>
    <row r="336" spans="10:11" x14ac:dyDescent="0.3">
      <c r="J336"/>
      <c r="K336" s="1"/>
    </row>
    <row r="337" spans="10:11" x14ac:dyDescent="0.3">
      <c r="J337"/>
      <c r="K337" s="1"/>
    </row>
    <row r="338" spans="10:11" x14ac:dyDescent="0.3">
      <c r="J338"/>
      <c r="K338" s="1"/>
    </row>
    <row r="339" spans="10:11" x14ac:dyDescent="0.3">
      <c r="J339"/>
      <c r="K339" s="1"/>
    </row>
    <row r="340" spans="10:11" x14ac:dyDescent="0.3">
      <c r="J340"/>
      <c r="K340" s="1"/>
    </row>
    <row r="341" spans="10:11" x14ac:dyDescent="0.3">
      <c r="J341"/>
      <c r="K341" s="1"/>
    </row>
    <row r="342" spans="10:11" x14ac:dyDescent="0.3">
      <c r="J342"/>
      <c r="K342" s="1"/>
    </row>
    <row r="343" spans="10:11" x14ac:dyDescent="0.3">
      <c r="J343"/>
      <c r="K343" s="1"/>
    </row>
    <row r="344" spans="10:11" x14ac:dyDescent="0.3">
      <c r="J344"/>
      <c r="K344" s="1"/>
    </row>
    <row r="345" spans="10:11" x14ac:dyDescent="0.3">
      <c r="J345"/>
      <c r="K345" s="1"/>
    </row>
    <row r="346" spans="10:11" x14ac:dyDescent="0.3">
      <c r="J346"/>
      <c r="K346" s="1"/>
    </row>
    <row r="347" spans="10:11" x14ac:dyDescent="0.3">
      <c r="J347"/>
      <c r="K347" s="1"/>
    </row>
    <row r="348" spans="10:11" x14ac:dyDescent="0.3">
      <c r="J348"/>
      <c r="K348" s="1"/>
    </row>
    <row r="349" spans="10:11" x14ac:dyDescent="0.3">
      <c r="J349"/>
      <c r="K349" s="1"/>
    </row>
    <row r="350" spans="10:11" x14ac:dyDescent="0.3">
      <c r="J350"/>
      <c r="K350" s="1"/>
    </row>
    <row r="351" spans="10:11" x14ac:dyDescent="0.3">
      <c r="J351"/>
      <c r="K351" s="1"/>
    </row>
    <row r="352" spans="10:11" x14ac:dyDescent="0.3">
      <c r="J352"/>
      <c r="K352" s="1"/>
    </row>
    <row r="353" spans="10:11" x14ac:dyDescent="0.3">
      <c r="J353"/>
      <c r="K353" s="1"/>
    </row>
    <row r="354" spans="10:11" x14ac:dyDescent="0.3">
      <c r="J354"/>
      <c r="K354" s="1"/>
    </row>
    <row r="355" spans="10:11" x14ac:dyDescent="0.3">
      <c r="J355"/>
      <c r="K355" s="1"/>
    </row>
    <row r="356" spans="10:11" x14ac:dyDescent="0.3">
      <c r="J356"/>
      <c r="K356" s="1"/>
    </row>
    <row r="357" spans="10:11" x14ac:dyDescent="0.3">
      <c r="J357"/>
      <c r="K357" s="1"/>
    </row>
    <row r="358" spans="10:11" x14ac:dyDescent="0.3">
      <c r="J358"/>
      <c r="K358" s="1"/>
    </row>
    <row r="359" spans="10:11" x14ac:dyDescent="0.3">
      <c r="J359"/>
      <c r="K359" s="1"/>
    </row>
    <row r="360" spans="10:11" x14ac:dyDescent="0.3">
      <c r="J360"/>
      <c r="K360" s="1"/>
    </row>
    <row r="361" spans="10:11" x14ac:dyDescent="0.3">
      <c r="J361"/>
      <c r="K361" s="1"/>
    </row>
    <row r="362" spans="10:11" x14ac:dyDescent="0.3">
      <c r="J362"/>
      <c r="K362" s="1"/>
    </row>
    <row r="363" spans="10:11" x14ac:dyDescent="0.3">
      <c r="J363"/>
      <c r="K363" s="1"/>
    </row>
    <row r="364" spans="10:11" x14ac:dyDescent="0.3">
      <c r="J364"/>
      <c r="K364" s="1"/>
    </row>
    <row r="365" spans="10:11" x14ac:dyDescent="0.3">
      <c r="J365"/>
      <c r="K365" s="1"/>
    </row>
    <row r="366" spans="10:11" x14ac:dyDescent="0.3">
      <c r="J366"/>
      <c r="K366" s="1"/>
    </row>
    <row r="367" spans="10:11" x14ac:dyDescent="0.3">
      <c r="J367"/>
      <c r="K367" s="1"/>
    </row>
    <row r="368" spans="10:11" x14ac:dyDescent="0.3">
      <c r="J368"/>
      <c r="K368" s="1"/>
    </row>
    <row r="369" spans="10:11" x14ac:dyDescent="0.3">
      <c r="J369"/>
      <c r="K369" s="1"/>
    </row>
    <row r="370" spans="10:11" x14ac:dyDescent="0.3">
      <c r="J370"/>
      <c r="K370" s="1"/>
    </row>
    <row r="371" spans="10:11" x14ac:dyDescent="0.3">
      <c r="J371"/>
      <c r="K371" s="1"/>
    </row>
    <row r="372" spans="10:11" x14ac:dyDescent="0.3">
      <c r="J372"/>
      <c r="K372" s="1"/>
    </row>
    <row r="373" spans="10:11" x14ac:dyDescent="0.3">
      <c r="J373"/>
      <c r="K373" s="1"/>
    </row>
    <row r="374" spans="10:11" x14ac:dyDescent="0.3">
      <c r="J374"/>
      <c r="K374" s="1"/>
    </row>
    <row r="375" spans="10:11" x14ac:dyDescent="0.3">
      <c r="J375"/>
      <c r="K375" s="1"/>
    </row>
    <row r="376" spans="10:11" x14ac:dyDescent="0.3">
      <c r="J376"/>
      <c r="K376" s="1"/>
    </row>
    <row r="377" spans="10:11" x14ac:dyDescent="0.3">
      <c r="J377"/>
      <c r="K377" s="1"/>
    </row>
    <row r="378" spans="10:11" x14ac:dyDescent="0.3">
      <c r="J378"/>
      <c r="K378" s="1"/>
    </row>
    <row r="379" spans="10:11" x14ac:dyDescent="0.3">
      <c r="J379"/>
      <c r="K379" s="1"/>
    </row>
    <row r="380" spans="10:11" x14ac:dyDescent="0.3">
      <c r="J380"/>
      <c r="K380" s="1"/>
    </row>
    <row r="381" spans="10:11" x14ac:dyDescent="0.3">
      <c r="J381"/>
      <c r="K381" s="1"/>
    </row>
    <row r="382" spans="10:11" x14ac:dyDescent="0.3">
      <c r="J382"/>
      <c r="K382" s="1"/>
    </row>
    <row r="383" spans="10:11" x14ac:dyDescent="0.3">
      <c r="J383"/>
      <c r="K383" s="1"/>
    </row>
    <row r="384" spans="10:11" x14ac:dyDescent="0.3">
      <c r="J384"/>
      <c r="K384" s="1"/>
    </row>
    <row r="385" spans="10:11" x14ac:dyDescent="0.3">
      <c r="J385"/>
      <c r="K385" s="1"/>
    </row>
    <row r="386" spans="10:11" x14ac:dyDescent="0.3">
      <c r="J386"/>
      <c r="K386" s="1"/>
    </row>
    <row r="387" spans="10:11" x14ac:dyDescent="0.3">
      <c r="J387"/>
      <c r="K387" s="1"/>
    </row>
    <row r="388" spans="10:11" x14ac:dyDescent="0.3">
      <c r="J388"/>
      <c r="K388" s="1"/>
    </row>
    <row r="389" spans="10:11" x14ac:dyDescent="0.3">
      <c r="J389"/>
      <c r="K389" s="1"/>
    </row>
    <row r="390" spans="10:11" x14ac:dyDescent="0.3">
      <c r="J390"/>
      <c r="K390" s="1"/>
    </row>
    <row r="391" spans="10:11" x14ac:dyDescent="0.3">
      <c r="J391"/>
      <c r="K391" s="1"/>
    </row>
    <row r="392" spans="10:11" x14ac:dyDescent="0.3">
      <c r="J392"/>
      <c r="K392" s="1"/>
    </row>
    <row r="393" spans="10:11" x14ac:dyDescent="0.3">
      <c r="J393"/>
      <c r="K393" s="1"/>
    </row>
    <row r="394" spans="10:11" x14ac:dyDescent="0.3">
      <c r="J394"/>
      <c r="K394" s="1"/>
    </row>
    <row r="395" spans="10:11" x14ac:dyDescent="0.3">
      <c r="J395"/>
      <c r="K395" s="1"/>
    </row>
    <row r="396" spans="10:11" x14ac:dyDescent="0.3">
      <c r="J396"/>
      <c r="K396" s="1"/>
    </row>
    <row r="397" spans="10:11" x14ac:dyDescent="0.3">
      <c r="J397"/>
      <c r="K397" s="1"/>
    </row>
    <row r="398" spans="10:11" x14ac:dyDescent="0.3">
      <c r="J398"/>
      <c r="K398" s="1"/>
    </row>
    <row r="399" spans="10:11" x14ac:dyDescent="0.3">
      <c r="J399"/>
      <c r="K399" s="1"/>
    </row>
    <row r="400" spans="10:11" x14ac:dyDescent="0.3">
      <c r="J400"/>
      <c r="K400" s="1"/>
    </row>
    <row r="401" spans="10:11" x14ac:dyDescent="0.3">
      <c r="J401"/>
      <c r="K401" s="1"/>
    </row>
    <row r="402" spans="10:11" x14ac:dyDescent="0.3">
      <c r="J402"/>
      <c r="K402" s="1"/>
    </row>
    <row r="403" spans="10:11" x14ac:dyDescent="0.3">
      <c r="J403"/>
      <c r="K403" s="1"/>
    </row>
    <row r="404" spans="10:11" x14ac:dyDescent="0.3">
      <c r="J404"/>
      <c r="K404" s="1"/>
    </row>
    <row r="405" spans="10:11" x14ac:dyDescent="0.3">
      <c r="J405"/>
      <c r="K405" s="1"/>
    </row>
    <row r="406" spans="10:11" x14ac:dyDescent="0.3">
      <c r="J406"/>
      <c r="K406" s="1"/>
    </row>
    <row r="407" spans="10:11" x14ac:dyDescent="0.3">
      <c r="J407"/>
      <c r="K407" s="1"/>
    </row>
    <row r="408" spans="10:11" x14ac:dyDescent="0.3">
      <c r="J408"/>
      <c r="K408" s="1"/>
    </row>
    <row r="409" spans="10:11" x14ac:dyDescent="0.3">
      <c r="J409"/>
      <c r="K409" s="1"/>
    </row>
    <row r="410" spans="10:11" x14ac:dyDescent="0.3">
      <c r="J410"/>
      <c r="K410" s="1"/>
    </row>
    <row r="411" spans="10:11" x14ac:dyDescent="0.3">
      <c r="J411"/>
      <c r="K411" s="1"/>
    </row>
    <row r="412" spans="10:11" x14ac:dyDescent="0.3">
      <c r="J412"/>
      <c r="K412" s="1"/>
    </row>
    <row r="413" spans="10:11" x14ac:dyDescent="0.3">
      <c r="J413"/>
      <c r="K413" s="1"/>
    </row>
    <row r="414" spans="10:11" x14ac:dyDescent="0.3">
      <c r="J414"/>
      <c r="K414" s="1"/>
    </row>
    <row r="415" spans="10:11" x14ac:dyDescent="0.3">
      <c r="J415"/>
      <c r="K415" s="1"/>
    </row>
    <row r="416" spans="10:11" x14ac:dyDescent="0.3">
      <c r="J416"/>
      <c r="K416" s="1"/>
    </row>
    <row r="417" spans="10:11" x14ac:dyDescent="0.3">
      <c r="J417"/>
      <c r="K417" s="1"/>
    </row>
    <row r="418" spans="10:11" x14ac:dyDescent="0.3">
      <c r="J418"/>
      <c r="K418" s="1"/>
    </row>
    <row r="419" spans="10:11" x14ac:dyDescent="0.3">
      <c r="J419"/>
      <c r="K419" s="1"/>
    </row>
    <row r="420" spans="10:11" x14ac:dyDescent="0.3">
      <c r="J420"/>
      <c r="K420" s="1"/>
    </row>
    <row r="421" spans="10:11" x14ac:dyDescent="0.3">
      <c r="J421"/>
      <c r="K421" s="1"/>
    </row>
    <row r="422" spans="10:11" x14ac:dyDescent="0.3">
      <c r="J422"/>
      <c r="K422" s="1"/>
    </row>
    <row r="423" spans="10:11" x14ac:dyDescent="0.3">
      <c r="J423"/>
      <c r="K423" s="1"/>
    </row>
    <row r="424" spans="10:11" x14ac:dyDescent="0.3">
      <c r="J424"/>
      <c r="K424" s="1"/>
    </row>
    <row r="425" spans="10:11" x14ac:dyDescent="0.3">
      <c r="J425"/>
      <c r="K425" s="1"/>
    </row>
    <row r="426" spans="10:11" x14ac:dyDescent="0.3">
      <c r="J426"/>
      <c r="K426" s="1"/>
    </row>
    <row r="427" spans="10:11" x14ac:dyDescent="0.3">
      <c r="J427"/>
      <c r="K427" s="1"/>
    </row>
    <row r="428" spans="10:11" x14ac:dyDescent="0.3">
      <c r="J428"/>
      <c r="K428" s="1"/>
    </row>
    <row r="429" spans="10:11" x14ac:dyDescent="0.3">
      <c r="J429"/>
      <c r="K429" s="1"/>
    </row>
    <row r="430" spans="10:11" x14ac:dyDescent="0.3">
      <c r="J430"/>
      <c r="K430" s="1"/>
    </row>
    <row r="431" spans="10:11" x14ac:dyDescent="0.3">
      <c r="J431"/>
      <c r="K431" s="1"/>
    </row>
    <row r="432" spans="10:11" x14ac:dyDescent="0.3">
      <c r="J432"/>
      <c r="K432" s="1"/>
    </row>
    <row r="433" spans="10:11" x14ac:dyDescent="0.3">
      <c r="J433"/>
      <c r="K433" s="1"/>
    </row>
    <row r="434" spans="10:11" x14ac:dyDescent="0.3">
      <c r="J434"/>
      <c r="K434" s="1"/>
    </row>
    <row r="435" spans="10:11" x14ac:dyDescent="0.3">
      <c r="J435"/>
      <c r="K435" s="1"/>
    </row>
    <row r="436" spans="10:11" x14ac:dyDescent="0.3">
      <c r="J436"/>
      <c r="K436" s="1"/>
    </row>
    <row r="437" spans="10:11" x14ac:dyDescent="0.3">
      <c r="J437"/>
      <c r="K437" s="1"/>
    </row>
    <row r="438" spans="10:11" x14ac:dyDescent="0.3">
      <c r="J438"/>
      <c r="K438" s="1"/>
    </row>
    <row r="439" spans="10:11" x14ac:dyDescent="0.3">
      <c r="J439"/>
      <c r="K439" s="1"/>
    </row>
    <row r="440" spans="10:11" x14ac:dyDescent="0.3">
      <c r="J440"/>
      <c r="K440" s="1"/>
    </row>
    <row r="441" spans="10:11" x14ac:dyDescent="0.3">
      <c r="J441"/>
      <c r="K441" s="1"/>
    </row>
    <row r="442" spans="10:11" x14ac:dyDescent="0.3">
      <c r="J442"/>
      <c r="K442" s="1"/>
    </row>
    <row r="443" spans="10:11" x14ac:dyDescent="0.3">
      <c r="J443"/>
      <c r="K443" s="1"/>
    </row>
    <row r="444" spans="10:11" x14ac:dyDescent="0.3">
      <c r="J444"/>
      <c r="K444" s="1"/>
    </row>
    <row r="445" spans="10:11" x14ac:dyDescent="0.3">
      <c r="J445"/>
      <c r="K445" s="1"/>
    </row>
    <row r="446" spans="10:11" x14ac:dyDescent="0.3">
      <c r="J446"/>
      <c r="K446" s="1"/>
    </row>
    <row r="447" spans="10:11" x14ac:dyDescent="0.3">
      <c r="J447"/>
      <c r="K447" s="1"/>
    </row>
    <row r="448" spans="10:11" x14ac:dyDescent="0.3">
      <c r="J448"/>
      <c r="K448" s="1"/>
    </row>
    <row r="449" spans="10:11" x14ac:dyDescent="0.3">
      <c r="J449"/>
      <c r="K449" s="1"/>
    </row>
    <row r="450" spans="10:11" x14ac:dyDescent="0.3">
      <c r="J450"/>
      <c r="K450" s="1"/>
    </row>
    <row r="451" spans="10:11" x14ac:dyDescent="0.3">
      <c r="J451"/>
      <c r="K451" s="1"/>
    </row>
    <row r="452" spans="10:11" x14ac:dyDescent="0.3">
      <c r="J452"/>
      <c r="K452" s="1"/>
    </row>
    <row r="453" spans="10:11" x14ac:dyDescent="0.3">
      <c r="J453"/>
      <c r="K453" s="1"/>
    </row>
    <row r="454" spans="10:11" x14ac:dyDescent="0.3">
      <c r="J454"/>
      <c r="K454" s="1"/>
    </row>
    <row r="455" spans="10:11" x14ac:dyDescent="0.3">
      <c r="J455"/>
      <c r="K455" s="1"/>
    </row>
    <row r="456" spans="10:11" x14ac:dyDescent="0.3">
      <c r="J456"/>
      <c r="K456" s="1"/>
    </row>
    <row r="457" spans="10:11" x14ac:dyDescent="0.3">
      <c r="J457"/>
      <c r="K457" s="1"/>
    </row>
    <row r="458" spans="10:11" x14ac:dyDescent="0.3">
      <c r="J458"/>
      <c r="K458" s="1"/>
    </row>
    <row r="459" spans="10:11" x14ac:dyDescent="0.3">
      <c r="J459"/>
      <c r="K459" s="1"/>
    </row>
    <row r="460" spans="10:11" x14ac:dyDescent="0.3">
      <c r="J460"/>
      <c r="K460" s="1"/>
    </row>
    <row r="461" spans="10:11" x14ac:dyDescent="0.3">
      <c r="J461"/>
      <c r="K461" s="1"/>
    </row>
    <row r="462" spans="10:11" x14ac:dyDescent="0.3">
      <c r="J462"/>
      <c r="K462" s="1"/>
    </row>
    <row r="463" spans="10:11" x14ac:dyDescent="0.3">
      <c r="J463"/>
      <c r="K463" s="1"/>
    </row>
    <row r="464" spans="10:11" x14ac:dyDescent="0.3">
      <c r="J464"/>
      <c r="K464" s="1"/>
    </row>
    <row r="465" spans="10:11" x14ac:dyDescent="0.3">
      <c r="J465"/>
      <c r="K465" s="1"/>
    </row>
    <row r="466" spans="10:11" x14ac:dyDescent="0.3">
      <c r="J466"/>
      <c r="K466" s="1"/>
    </row>
    <row r="467" spans="10:11" x14ac:dyDescent="0.3">
      <c r="J467"/>
      <c r="K467" s="1"/>
    </row>
    <row r="468" spans="10:11" x14ac:dyDescent="0.3">
      <c r="J468"/>
      <c r="K468" s="1"/>
    </row>
    <row r="469" spans="10:11" x14ac:dyDescent="0.3">
      <c r="J469"/>
      <c r="K469" s="1"/>
    </row>
    <row r="470" spans="10:11" x14ac:dyDescent="0.3">
      <c r="J470"/>
      <c r="K470" s="1"/>
    </row>
    <row r="471" spans="10:11" x14ac:dyDescent="0.3">
      <c r="J471"/>
      <c r="K471" s="1"/>
    </row>
    <row r="472" spans="10:11" x14ac:dyDescent="0.3">
      <c r="J472"/>
      <c r="K472" s="1"/>
    </row>
    <row r="473" spans="10:11" x14ac:dyDescent="0.3">
      <c r="J473"/>
      <c r="K473" s="1"/>
    </row>
    <row r="474" spans="10:11" x14ac:dyDescent="0.3">
      <c r="J474"/>
      <c r="K474" s="1"/>
    </row>
    <row r="475" spans="10:11" x14ac:dyDescent="0.3">
      <c r="J475"/>
      <c r="K475" s="1"/>
    </row>
    <row r="476" spans="10:11" x14ac:dyDescent="0.3">
      <c r="J476"/>
      <c r="K476" s="1"/>
    </row>
    <row r="477" spans="10:11" x14ac:dyDescent="0.3">
      <c r="J477"/>
      <c r="K477" s="1"/>
    </row>
    <row r="478" spans="10:11" x14ac:dyDescent="0.3">
      <c r="J478"/>
      <c r="K478" s="1"/>
    </row>
    <row r="479" spans="10:11" x14ac:dyDescent="0.3">
      <c r="J479"/>
      <c r="K479" s="1"/>
    </row>
    <row r="480" spans="10:11" x14ac:dyDescent="0.3">
      <c r="J480"/>
      <c r="K480" s="1"/>
    </row>
    <row r="481" spans="10:11" x14ac:dyDescent="0.3">
      <c r="J481"/>
      <c r="K481" s="1"/>
    </row>
    <row r="482" spans="10:11" x14ac:dyDescent="0.3">
      <c r="J482"/>
      <c r="K482" s="1"/>
    </row>
    <row r="483" spans="10:11" x14ac:dyDescent="0.3">
      <c r="J483"/>
      <c r="K483" s="1"/>
    </row>
    <row r="484" spans="10:11" x14ac:dyDescent="0.3">
      <c r="J484"/>
      <c r="K484" s="1"/>
    </row>
    <row r="485" spans="10:11" x14ac:dyDescent="0.3">
      <c r="J485"/>
      <c r="K485" s="1"/>
    </row>
    <row r="486" spans="10:11" x14ac:dyDescent="0.3">
      <c r="J486"/>
      <c r="K486" s="1"/>
    </row>
    <row r="487" spans="10:11" x14ac:dyDescent="0.3">
      <c r="J487"/>
      <c r="K487" s="1"/>
    </row>
    <row r="488" spans="10:11" x14ac:dyDescent="0.3">
      <c r="J488"/>
      <c r="K488" s="1"/>
    </row>
    <row r="489" spans="10:11" x14ac:dyDescent="0.3">
      <c r="J489"/>
      <c r="K489" s="1"/>
    </row>
    <row r="490" spans="10:11" x14ac:dyDescent="0.3">
      <c r="J490"/>
      <c r="K490" s="1"/>
    </row>
    <row r="491" spans="10:11" x14ac:dyDescent="0.3">
      <c r="J491"/>
      <c r="K491" s="1"/>
    </row>
    <row r="492" spans="10:11" x14ac:dyDescent="0.3">
      <c r="J492"/>
      <c r="K492" s="1"/>
    </row>
    <row r="493" spans="10:11" x14ac:dyDescent="0.3">
      <c r="J493"/>
      <c r="K493" s="1"/>
    </row>
    <row r="494" spans="10:11" x14ac:dyDescent="0.3">
      <c r="J494"/>
      <c r="K494" s="1"/>
    </row>
    <row r="495" spans="10:11" x14ac:dyDescent="0.3">
      <c r="J495"/>
      <c r="K495" s="1"/>
    </row>
    <row r="496" spans="10:11" x14ac:dyDescent="0.3">
      <c r="J496"/>
      <c r="K496" s="1"/>
    </row>
    <row r="497" spans="10:11" x14ac:dyDescent="0.3">
      <c r="J497"/>
      <c r="K497" s="1"/>
    </row>
    <row r="498" spans="10:11" x14ac:dyDescent="0.3">
      <c r="J498"/>
      <c r="K498" s="1"/>
    </row>
    <row r="499" spans="10:11" x14ac:dyDescent="0.3">
      <c r="J499"/>
      <c r="K499" s="1"/>
    </row>
    <row r="500" spans="10:11" x14ac:dyDescent="0.3">
      <c r="J500"/>
      <c r="K500" s="1"/>
    </row>
    <row r="501" spans="10:11" x14ac:dyDescent="0.3">
      <c r="J501"/>
      <c r="K501" s="1"/>
    </row>
    <row r="502" spans="10:11" x14ac:dyDescent="0.3">
      <c r="J502"/>
      <c r="K502" s="1"/>
    </row>
    <row r="503" spans="10:11" x14ac:dyDescent="0.3">
      <c r="J503"/>
      <c r="K503" s="1"/>
    </row>
    <row r="504" spans="10:11" x14ac:dyDescent="0.3">
      <c r="J504"/>
      <c r="K504" s="1"/>
    </row>
    <row r="505" spans="10:11" x14ac:dyDescent="0.3">
      <c r="J505"/>
      <c r="K505" s="1"/>
    </row>
    <row r="506" spans="10:11" x14ac:dyDescent="0.3">
      <c r="J506"/>
      <c r="K506" s="1"/>
    </row>
    <row r="507" spans="10:11" x14ac:dyDescent="0.3">
      <c r="J507"/>
      <c r="K507" s="1"/>
    </row>
    <row r="508" spans="10:11" x14ac:dyDescent="0.3">
      <c r="J508"/>
      <c r="K508" s="1"/>
    </row>
    <row r="509" spans="10:11" x14ac:dyDescent="0.3">
      <c r="J509"/>
      <c r="K509" s="1"/>
    </row>
    <row r="510" spans="10:11" x14ac:dyDescent="0.3">
      <c r="J510"/>
      <c r="K510" s="1"/>
    </row>
    <row r="511" spans="10:11" x14ac:dyDescent="0.3">
      <c r="J511"/>
      <c r="K511" s="1"/>
    </row>
    <row r="512" spans="10:11" x14ac:dyDescent="0.3">
      <c r="J512"/>
      <c r="K512" s="1"/>
    </row>
    <row r="513" spans="10:11" x14ac:dyDescent="0.3">
      <c r="J513"/>
      <c r="K513" s="1"/>
    </row>
    <row r="514" spans="10:11" x14ac:dyDescent="0.3">
      <c r="J514"/>
      <c r="K514" s="1"/>
    </row>
    <row r="515" spans="10:11" x14ac:dyDescent="0.3">
      <c r="J515"/>
      <c r="K515" s="1"/>
    </row>
    <row r="516" spans="10:11" x14ac:dyDescent="0.3">
      <c r="J516"/>
      <c r="K516" s="1"/>
    </row>
    <row r="517" spans="10:11" x14ac:dyDescent="0.3">
      <c r="J517"/>
      <c r="K517" s="1"/>
    </row>
    <row r="518" spans="10:11" x14ac:dyDescent="0.3">
      <c r="J518"/>
      <c r="K518" s="1"/>
    </row>
    <row r="519" spans="10:11" x14ac:dyDescent="0.3">
      <c r="J519"/>
      <c r="K519" s="1"/>
    </row>
    <row r="520" spans="10:11" x14ac:dyDescent="0.3">
      <c r="J520"/>
      <c r="K520" s="1"/>
    </row>
    <row r="521" spans="10:11" x14ac:dyDescent="0.3">
      <c r="J521"/>
      <c r="K521" s="1"/>
    </row>
    <row r="522" spans="10:11" x14ac:dyDescent="0.3">
      <c r="J522"/>
      <c r="K522" s="1"/>
    </row>
    <row r="523" spans="10:11" x14ac:dyDescent="0.3">
      <c r="J523"/>
      <c r="K523" s="1"/>
    </row>
    <row r="524" spans="10:11" x14ac:dyDescent="0.3">
      <c r="J524"/>
      <c r="K524" s="1"/>
    </row>
    <row r="525" spans="10:11" x14ac:dyDescent="0.3">
      <c r="J525"/>
      <c r="K525" s="1"/>
    </row>
    <row r="526" spans="10:11" x14ac:dyDescent="0.3">
      <c r="J526"/>
      <c r="K526" s="1"/>
    </row>
    <row r="527" spans="10:11" x14ac:dyDescent="0.3">
      <c r="J527"/>
      <c r="K527" s="1"/>
    </row>
    <row r="528" spans="10:11" x14ac:dyDescent="0.3">
      <c r="J528"/>
      <c r="K528" s="1"/>
    </row>
    <row r="529" spans="10:11" x14ac:dyDescent="0.3">
      <c r="J529"/>
      <c r="K529" s="1"/>
    </row>
    <row r="530" spans="10:11" x14ac:dyDescent="0.3">
      <c r="J530"/>
      <c r="K530" s="1"/>
    </row>
    <row r="531" spans="10:11" x14ac:dyDescent="0.3">
      <c r="J531"/>
      <c r="K531" s="1"/>
    </row>
    <row r="532" spans="10:11" x14ac:dyDescent="0.3">
      <c r="J532"/>
      <c r="K532" s="1"/>
    </row>
    <row r="533" spans="10:11" x14ac:dyDescent="0.3">
      <c r="J533"/>
      <c r="K533" s="1"/>
    </row>
    <row r="534" spans="10:11" x14ac:dyDescent="0.3">
      <c r="J534"/>
      <c r="K534" s="1"/>
    </row>
    <row r="535" spans="10:11" x14ac:dyDescent="0.3">
      <c r="J535"/>
      <c r="K535" s="1"/>
    </row>
    <row r="536" spans="10:11" x14ac:dyDescent="0.3">
      <c r="J536"/>
      <c r="K536" s="1"/>
    </row>
    <row r="537" spans="10:11" x14ac:dyDescent="0.3">
      <c r="J537"/>
      <c r="K537" s="1"/>
    </row>
    <row r="538" spans="10:11" x14ac:dyDescent="0.3">
      <c r="J538"/>
      <c r="K538" s="1"/>
    </row>
    <row r="539" spans="10:11" x14ac:dyDescent="0.3">
      <c r="J539"/>
      <c r="K539" s="1"/>
    </row>
    <row r="540" spans="10:11" x14ac:dyDescent="0.3">
      <c r="J540"/>
      <c r="K540" s="1"/>
    </row>
    <row r="541" spans="10:11" x14ac:dyDescent="0.3">
      <c r="J541"/>
      <c r="K541" s="1"/>
    </row>
    <row r="542" spans="10:11" x14ac:dyDescent="0.3">
      <c r="J542"/>
      <c r="K542" s="1"/>
    </row>
    <row r="543" spans="10:11" x14ac:dyDescent="0.3">
      <c r="J543"/>
      <c r="K543" s="1"/>
    </row>
    <row r="544" spans="10:11" x14ac:dyDescent="0.3">
      <c r="J544"/>
      <c r="K544" s="1"/>
    </row>
    <row r="545" spans="10:11" x14ac:dyDescent="0.3">
      <c r="J545"/>
      <c r="K545" s="1"/>
    </row>
    <row r="546" spans="10:11" x14ac:dyDescent="0.3">
      <c r="J546"/>
      <c r="K546" s="1"/>
    </row>
    <row r="547" spans="10:11" x14ac:dyDescent="0.3">
      <c r="J547"/>
      <c r="K547" s="1"/>
    </row>
    <row r="548" spans="10:11" x14ac:dyDescent="0.3">
      <c r="J548"/>
      <c r="K548" s="1"/>
    </row>
    <row r="549" spans="10:11" x14ac:dyDescent="0.3">
      <c r="J549"/>
      <c r="K549" s="1"/>
    </row>
    <row r="550" spans="10:11" x14ac:dyDescent="0.3">
      <c r="J550"/>
      <c r="K550" s="1"/>
    </row>
    <row r="551" spans="10:11" x14ac:dyDescent="0.3">
      <c r="J551"/>
      <c r="K551" s="1"/>
    </row>
    <row r="552" spans="10:11" x14ac:dyDescent="0.3">
      <c r="J552"/>
      <c r="K552" s="1"/>
    </row>
    <row r="553" spans="10:11" x14ac:dyDescent="0.3">
      <c r="J553"/>
      <c r="K553" s="1"/>
    </row>
    <row r="554" spans="10:11" x14ac:dyDescent="0.3">
      <c r="J554"/>
      <c r="K554" s="1"/>
    </row>
    <row r="555" spans="10:11" x14ac:dyDescent="0.3">
      <c r="J555"/>
      <c r="K555" s="1"/>
    </row>
    <row r="556" spans="10:11" x14ac:dyDescent="0.3">
      <c r="J556"/>
      <c r="K556" s="1"/>
    </row>
    <row r="557" spans="10:11" x14ac:dyDescent="0.3">
      <c r="J557"/>
      <c r="K557" s="1"/>
    </row>
    <row r="558" spans="10:11" x14ac:dyDescent="0.3">
      <c r="J558"/>
      <c r="K558" s="1"/>
    </row>
    <row r="559" spans="10:11" x14ac:dyDescent="0.3">
      <c r="J559"/>
      <c r="K559" s="1"/>
    </row>
    <row r="560" spans="10:11" x14ac:dyDescent="0.3">
      <c r="J560"/>
      <c r="K560" s="1"/>
    </row>
    <row r="561" spans="10:11" x14ac:dyDescent="0.3">
      <c r="J561"/>
      <c r="K561" s="1"/>
    </row>
    <row r="562" spans="10:11" x14ac:dyDescent="0.3">
      <c r="J562"/>
      <c r="K562" s="1"/>
    </row>
    <row r="563" spans="10:11" x14ac:dyDescent="0.3">
      <c r="J563"/>
      <c r="K563" s="1"/>
    </row>
    <row r="564" spans="10:11" x14ac:dyDescent="0.3">
      <c r="J564"/>
      <c r="K564" s="1"/>
    </row>
    <row r="565" spans="10:11" x14ac:dyDescent="0.3">
      <c r="J565"/>
      <c r="K565" s="1"/>
    </row>
    <row r="566" spans="10:11" x14ac:dyDescent="0.3">
      <c r="J566"/>
      <c r="K566" s="1"/>
    </row>
    <row r="567" spans="10:11" x14ac:dyDescent="0.3">
      <c r="J567"/>
      <c r="K567" s="1"/>
    </row>
    <row r="568" spans="10:11" x14ac:dyDescent="0.3">
      <c r="J568"/>
      <c r="K568" s="1"/>
    </row>
    <row r="569" spans="10:11" x14ac:dyDescent="0.3">
      <c r="J569"/>
      <c r="K569" s="1"/>
    </row>
    <row r="570" spans="10:11" x14ac:dyDescent="0.3">
      <c r="J570"/>
      <c r="K570" s="1"/>
    </row>
    <row r="571" spans="10:11" x14ac:dyDescent="0.3">
      <c r="J571"/>
      <c r="K571" s="1"/>
    </row>
    <row r="572" spans="10:11" x14ac:dyDescent="0.3">
      <c r="J572"/>
      <c r="K572" s="1"/>
    </row>
    <row r="573" spans="10:11" x14ac:dyDescent="0.3">
      <c r="J573"/>
      <c r="K573" s="1"/>
    </row>
    <row r="574" spans="10:11" x14ac:dyDescent="0.3">
      <c r="J574"/>
      <c r="K574" s="1"/>
    </row>
    <row r="575" spans="10:11" x14ac:dyDescent="0.3">
      <c r="J575"/>
      <c r="K575" s="1"/>
    </row>
    <row r="576" spans="10:11" x14ac:dyDescent="0.3">
      <c r="J576"/>
      <c r="K576" s="1"/>
    </row>
    <row r="577" spans="10:11" x14ac:dyDescent="0.3">
      <c r="J577"/>
      <c r="K577" s="1"/>
    </row>
    <row r="578" spans="10:11" x14ac:dyDescent="0.3">
      <c r="J578"/>
      <c r="K578" s="1"/>
    </row>
    <row r="579" spans="10:11" x14ac:dyDescent="0.3">
      <c r="J579"/>
      <c r="K579" s="1"/>
    </row>
    <row r="580" spans="10:11" x14ac:dyDescent="0.3">
      <c r="J580"/>
      <c r="K580" s="1"/>
    </row>
    <row r="581" spans="10:11" x14ac:dyDescent="0.3">
      <c r="J581"/>
      <c r="K581" s="1"/>
    </row>
    <row r="582" spans="10:11" x14ac:dyDescent="0.3">
      <c r="J582"/>
      <c r="K582" s="1"/>
    </row>
    <row r="583" spans="10:11" x14ac:dyDescent="0.3">
      <c r="J583"/>
      <c r="K583" s="1"/>
    </row>
    <row r="584" spans="10:11" x14ac:dyDescent="0.3">
      <c r="J584"/>
      <c r="K584" s="1"/>
    </row>
    <row r="585" spans="10:11" x14ac:dyDescent="0.3">
      <c r="J585"/>
      <c r="K585" s="1"/>
    </row>
    <row r="586" spans="10:11" x14ac:dyDescent="0.3">
      <c r="J586"/>
      <c r="K586" s="1"/>
    </row>
    <row r="587" spans="10:11" x14ac:dyDescent="0.3">
      <c r="J587"/>
      <c r="K587" s="1"/>
    </row>
    <row r="588" spans="10:11" x14ac:dyDescent="0.3">
      <c r="J588"/>
      <c r="K588" s="1"/>
    </row>
    <row r="589" spans="10:11" x14ac:dyDescent="0.3">
      <c r="J589"/>
      <c r="K589" s="1"/>
    </row>
    <row r="590" spans="10:11" x14ac:dyDescent="0.3">
      <c r="J590"/>
      <c r="K590" s="1"/>
    </row>
    <row r="591" spans="10:11" x14ac:dyDescent="0.3">
      <c r="J591"/>
      <c r="K591" s="1"/>
    </row>
    <row r="592" spans="10:11" x14ac:dyDescent="0.3">
      <c r="J592"/>
      <c r="K592" s="1"/>
    </row>
    <row r="593" spans="10:11" x14ac:dyDescent="0.3">
      <c r="J593"/>
      <c r="K593" s="1"/>
    </row>
    <row r="594" spans="10:11" x14ac:dyDescent="0.3">
      <c r="J594"/>
      <c r="K594" s="1"/>
    </row>
    <row r="595" spans="10:11" x14ac:dyDescent="0.3">
      <c r="J595"/>
      <c r="K595" s="1"/>
    </row>
    <row r="596" spans="10:11" x14ac:dyDescent="0.3">
      <c r="J596"/>
      <c r="K596" s="1"/>
    </row>
    <row r="597" spans="10:11" x14ac:dyDescent="0.3">
      <c r="J597"/>
      <c r="K597" s="1"/>
    </row>
    <row r="598" spans="10:11" x14ac:dyDescent="0.3">
      <c r="J598"/>
      <c r="K598" s="1"/>
    </row>
    <row r="599" spans="10:11" x14ac:dyDescent="0.3">
      <c r="J599"/>
      <c r="K599" s="1"/>
    </row>
    <row r="600" spans="10:11" x14ac:dyDescent="0.3">
      <c r="J600"/>
      <c r="K600" s="1"/>
    </row>
    <row r="601" spans="10:11" x14ac:dyDescent="0.3">
      <c r="J601"/>
      <c r="K601" s="1"/>
    </row>
    <row r="602" spans="10:11" x14ac:dyDescent="0.3">
      <c r="J602"/>
      <c r="K602" s="1"/>
    </row>
    <row r="603" spans="10:11" x14ac:dyDescent="0.3">
      <c r="J603"/>
      <c r="K603" s="1"/>
    </row>
    <row r="604" spans="10:11" x14ac:dyDescent="0.3">
      <c r="J604"/>
      <c r="K604" s="1"/>
    </row>
    <row r="605" spans="10:11" x14ac:dyDescent="0.3">
      <c r="J605"/>
      <c r="K605" s="1"/>
    </row>
    <row r="606" spans="10:11" x14ac:dyDescent="0.3">
      <c r="J606"/>
      <c r="K606" s="1"/>
    </row>
    <row r="607" spans="10:11" x14ac:dyDescent="0.3">
      <c r="J607"/>
      <c r="K607" s="1"/>
    </row>
    <row r="608" spans="10:11" x14ac:dyDescent="0.3">
      <c r="J608"/>
      <c r="K608" s="1"/>
    </row>
    <row r="609" spans="10:11" x14ac:dyDescent="0.3">
      <c r="J609"/>
      <c r="K609" s="1"/>
    </row>
    <row r="610" spans="10:11" x14ac:dyDescent="0.3">
      <c r="J610"/>
      <c r="K610" s="1"/>
    </row>
    <row r="611" spans="10:11" x14ac:dyDescent="0.3">
      <c r="J611"/>
      <c r="K611" s="1"/>
    </row>
    <row r="612" spans="10:11" x14ac:dyDescent="0.3">
      <c r="J612"/>
      <c r="K612" s="1"/>
    </row>
    <row r="613" spans="10:11" x14ac:dyDescent="0.3">
      <c r="J613"/>
      <c r="K613" s="1"/>
    </row>
    <row r="614" spans="10:11" x14ac:dyDescent="0.3">
      <c r="J614"/>
      <c r="K614" s="1"/>
    </row>
    <row r="615" spans="10:11" x14ac:dyDescent="0.3">
      <c r="J615"/>
      <c r="K615" s="1"/>
    </row>
    <row r="616" spans="10:11" x14ac:dyDescent="0.3">
      <c r="J616"/>
      <c r="K616" s="1"/>
    </row>
    <row r="617" spans="10:11" x14ac:dyDescent="0.3">
      <c r="J617"/>
      <c r="K617" s="1"/>
    </row>
    <row r="618" spans="10:11" x14ac:dyDescent="0.3">
      <c r="J618"/>
      <c r="K618" s="1"/>
    </row>
    <row r="619" spans="10:11" x14ac:dyDescent="0.3">
      <c r="J619"/>
      <c r="K619" s="1"/>
    </row>
    <row r="620" spans="10:11" x14ac:dyDescent="0.3">
      <c r="J620"/>
      <c r="K620" s="1"/>
    </row>
    <row r="621" spans="10:11" x14ac:dyDescent="0.3">
      <c r="J621"/>
      <c r="K621" s="1"/>
    </row>
    <row r="622" spans="10:11" x14ac:dyDescent="0.3">
      <c r="J622"/>
      <c r="K622" s="1"/>
    </row>
    <row r="623" spans="10:11" x14ac:dyDescent="0.3">
      <c r="J623"/>
      <c r="K623" s="1"/>
    </row>
    <row r="624" spans="10:11" x14ac:dyDescent="0.3">
      <c r="J624"/>
      <c r="K624" s="1"/>
    </row>
    <row r="625" spans="10:11" x14ac:dyDescent="0.3">
      <c r="J625"/>
      <c r="K625" s="1"/>
    </row>
    <row r="626" spans="10:11" x14ac:dyDescent="0.3">
      <c r="J626"/>
      <c r="K626" s="1"/>
    </row>
    <row r="627" spans="10:11" x14ac:dyDescent="0.3">
      <c r="J627"/>
      <c r="K627" s="1"/>
    </row>
    <row r="628" spans="10:11" x14ac:dyDescent="0.3">
      <c r="J628"/>
      <c r="K628" s="1"/>
    </row>
    <row r="629" spans="10:11" x14ac:dyDescent="0.3">
      <c r="J629"/>
      <c r="K629" s="1"/>
    </row>
    <row r="630" spans="10:11" x14ac:dyDescent="0.3">
      <c r="J630"/>
      <c r="K630" s="1"/>
    </row>
    <row r="631" spans="10:11" x14ac:dyDescent="0.3">
      <c r="J631"/>
      <c r="K631" s="1"/>
    </row>
    <row r="632" spans="10:11" x14ac:dyDescent="0.3">
      <c r="J632"/>
      <c r="K632" s="1"/>
    </row>
    <row r="633" spans="10:11" x14ac:dyDescent="0.3">
      <c r="J633"/>
      <c r="K633" s="1"/>
    </row>
    <row r="634" spans="10:11" x14ac:dyDescent="0.3">
      <c r="J634"/>
      <c r="K634" s="1"/>
    </row>
    <row r="635" spans="10:11" x14ac:dyDescent="0.3">
      <c r="J635"/>
      <c r="K635" s="1"/>
    </row>
    <row r="636" spans="10:11" x14ac:dyDescent="0.3">
      <c r="J636"/>
      <c r="K636" s="1"/>
    </row>
    <row r="637" spans="10:11" x14ac:dyDescent="0.3">
      <c r="J637"/>
      <c r="K637" s="1"/>
    </row>
    <row r="638" spans="10:11" x14ac:dyDescent="0.3">
      <c r="J638"/>
      <c r="K638" s="1"/>
    </row>
    <row r="639" spans="10:11" x14ac:dyDescent="0.3">
      <c r="J639"/>
      <c r="K639" s="1"/>
    </row>
    <row r="640" spans="10:11" x14ac:dyDescent="0.3">
      <c r="J640"/>
      <c r="K640" s="1"/>
    </row>
    <row r="641" spans="10:11" x14ac:dyDescent="0.3">
      <c r="J641"/>
      <c r="K641" s="1"/>
    </row>
    <row r="642" spans="10:11" x14ac:dyDescent="0.3">
      <c r="J642"/>
      <c r="K642" s="1"/>
    </row>
    <row r="643" spans="10:11" x14ac:dyDescent="0.3">
      <c r="J643"/>
      <c r="K643" s="1"/>
    </row>
    <row r="644" spans="10:11" x14ac:dyDescent="0.3">
      <c r="J644"/>
      <c r="K644" s="1"/>
    </row>
    <row r="645" spans="10:11" x14ac:dyDescent="0.3">
      <c r="J645"/>
      <c r="K645" s="1"/>
    </row>
    <row r="646" spans="10:11" x14ac:dyDescent="0.3">
      <c r="J646"/>
      <c r="K646" s="1"/>
    </row>
    <row r="647" spans="10:11" x14ac:dyDescent="0.3">
      <c r="J647"/>
      <c r="K647" s="1"/>
    </row>
    <row r="648" spans="10:11" x14ac:dyDescent="0.3">
      <c r="J648"/>
      <c r="K648" s="1"/>
    </row>
    <row r="649" spans="10:11" x14ac:dyDescent="0.3">
      <c r="J649"/>
      <c r="K649" s="1"/>
    </row>
    <row r="650" spans="10:11" x14ac:dyDescent="0.3">
      <c r="J650"/>
      <c r="K650" s="1"/>
    </row>
    <row r="651" spans="10:11" x14ac:dyDescent="0.3">
      <c r="J651"/>
      <c r="K651" s="1"/>
    </row>
    <row r="652" spans="10:11" x14ac:dyDescent="0.3">
      <c r="J652"/>
      <c r="K652" s="1"/>
    </row>
    <row r="653" spans="10:11" x14ac:dyDescent="0.3">
      <c r="J653"/>
      <c r="K653" s="1"/>
    </row>
    <row r="654" spans="10:11" x14ac:dyDescent="0.3">
      <c r="J654"/>
      <c r="K654" s="1"/>
    </row>
    <row r="655" spans="10:11" x14ac:dyDescent="0.3">
      <c r="J655"/>
      <c r="K655" s="1"/>
    </row>
    <row r="656" spans="10:11" x14ac:dyDescent="0.3">
      <c r="J656"/>
      <c r="K656" s="1"/>
    </row>
    <row r="657" spans="10:11" x14ac:dyDescent="0.3">
      <c r="J657"/>
      <c r="K657" s="1"/>
    </row>
    <row r="658" spans="10:11" x14ac:dyDescent="0.3">
      <c r="J658"/>
      <c r="K658" s="1"/>
    </row>
    <row r="659" spans="10:11" x14ac:dyDescent="0.3">
      <c r="J659"/>
      <c r="K659" s="1"/>
    </row>
    <row r="660" spans="10:11" x14ac:dyDescent="0.3">
      <c r="J660"/>
      <c r="K660" s="1"/>
    </row>
    <row r="661" spans="10:11" x14ac:dyDescent="0.3">
      <c r="J661"/>
      <c r="K661" s="1"/>
    </row>
    <row r="662" spans="10:11" x14ac:dyDescent="0.3">
      <c r="J662"/>
      <c r="K662" s="1"/>
    </row>
    <row r="663" spans="10:11" x14ac:dyDescent="0.3">
      <c r="J663"/>
      <c r="K663" s="1"/>
    </row>
    <row r="664" spans="10:11" x14ac:dyDescent="0.3">
      <c r="J664"/>
      <c r="K664" s="1"/>
    </row>
    <row r="665" spans="10:11" x14ac:dyDescent="0.3">
      <c r="J665"/>
      <c r="K665" s="1"/>
    </row>
    <row r="666" spans="10:11" x14ac:dyDescent="0.3">
      <c r="J666"/>
      <c r="K666" s="1"/>
    </row>
    <row r="667" spans="10:11" x14ac:dyDescent="0.3">
      <c r="J667"/>
      <c r="K667" s="1"/>
    </row>
    <row r="668" spans="10:11" x14ac:dyDescent="0.3">
      <c r="J668"/>
      <c r="K668" s="1"/>
    </row>
    <row r="669" spans="10:11" x14ac:dyDescent="0.3">
      <c r="J669"/>
      <c r="K669" s="1"/>
    </row>
    <row r="670" spans="10:11" x14ac:dyDescent="0.3">
      <c r="J670"/>
      <c r="K670" s="1"/>
    </row>
    <row r="671" spans="10:11" x14ac:dyDescent="0.3">
      <c r="J671"/>
      <c r="K671" s="1"/>
    </row>
    <row r="672" spans="10:11" x14ac:dyDescent="0.3">
      <c r="J672"/>
      <c r="K672" s="1"/>
    </row>
    <row r="673" spans="10:11" x14ac:dyDescent="0.3">
      <c r="J673"/>
      <c r="K673" s="1"/>
    </row>
    <row r="674" spans="10:11" x14ac:dyDescent="0.3">
      <c r="J674"/>
      <c r="K674" s="1"/>
    </row>
    <row r="675" spans="10:11" x14ac:dyDescent="0.3">
      <c r="J675"/>
      <c r="K675" s="1"/>
    </row>
    <row r="676" spans="10:11" x14ac:dyDescent="0.3">
      <c r="J676"/>
      <c r="K676" s="1"/>
    </row>
    <row r="677" spans="10:11" x14ac:dyDescent="0.3">
      <c r="J677"/>
      <c r="K677" s="1"/>
    </row>
    <row r="678" spans="10:11" x14ac:dyDescent="0.3">
      <c r="J678"/>
      <c r="K678" s="1"/>
    </row>
    <row r="679" spans="10:11" x14ac:dyDescent="0.3">
      <c r="J679"/>
      <c r="K679" s="1"/>
    </row>
    <row r="680" spans="10:11" x14ac:dyDescent="0.3">
      <c r="J680"/>
      <c r="K680" s="1"/>
    </row>
    <row r="681" spans="10:11" x14ac:dyDescent="0.3">
      <c r="J681"/>
      <c r="K681" s="1"/>
    </row>
    <row r="682" spans="10:11" x14ac:dyDescent="0.3">
      <c r="J682"/>
      <c r="K682" s="1"/>
    </row>
    <row r="683" spans="10:11" x14ac:dyDescent="0.3">
      <c r="J683"/>
      <c r="K683" s="1"/>
    </row>
    <row r="684" spans="10:11" x14ac:dyDescent="0.3">
      <c r="J684"/>
      <c r="K684" s="1"/>
    </row>
    <row r="685" spans="10:11" x14ac:dyDescent="0.3">
      <c r="J685"/>
      <c r="K685" s="1"/>
    </row>
    <row r="686" spans="10:11" x14ac:dyDescent="0.3">
      <c r="J686"/>
      <c r="K686" s="1"/>
    </row>
    <row r="687" spans="10:11" x14ac:dyDescent="0.3">
      <c r="J687"/>
      <c r="K687" s="1"/>
    </row>
    <row r="688" spans="10:11" x14ac:dyDescent="0.3">
      <c r="J688"/>
      <c r="K688" s="1"/>
    </row>
    <row r="689" spans="10:11" x14ac:dyDescent="0.3">
      <c r="J689"/>
      <c r="K689" s="1"/>
    </row>
    <row r="690" spans="10:11" x14ac:dyDescent="0.3">
      <c r="J690"/>
      <c r="K690" s="1"/>
    </row>
    <row r="691" spans="10:11" x14ac:dyDescent="0.3">
      <c r="J691"/>
      <c r="K691" s="1"/>
    </row>
    <row r="692" spans="10:11" x14ac:dyDescent="0.3">
      <c r="J692"/>
      <c r="K692" s="1"/>
    </row>
    <row r="693" spans="10:11" x14ac:dyDescent="0.3">
      <c r="J693"/>
      <c r="K693" s="1"/>
    </row>
    <row r="694" spans="10:11" x14ac:dyDescent="0.3">
      <c r="J694"/>
      <c r="K694" s="1"/>
    </row>
    <row r="695" spans="10:11" x14ac:dyDescent="0.3">
      <c r="J695"/>
      <c r="K695" s="1"/>
    </row>
    <row r="696" spans="10:11" x14ac:dyDescent="0.3">
      <c r="J696"/>
      <c r="K696" s="1"/>
    </row>
    <row r="697" spans="10:11" x14ac:dyDescent="0.3">
      <c r="J697"/>
      <c r="K697" s="1"/>
    </row>
    <row r="698" spans="10:11" x14ac:dyDescent="0.3">
      <c r="J698"/>
      <c r="K698" s="1"/>
    </row>
    <row r="699" spans="10:11" x14ac:dyDescent="0.3">
      <c r="J699"/>
      <c r="K699" s="1"/>
    </row>
    <row r="700" spans="10:11" x14ac:dyDescent="0.3">
      <c r="J700"/>
      <c r="K700" s="1"/>
    </row>
    <row r="701" spans="10:11" x14ac:dyDescent="0.3">
      <c r="J701"/>
      <c r="K701" s="1"/>
    </row>
    <row r="702" spans="10:11" x14ac:dyDescent="0.3">
      <c r="J702"/>
      <c r="K702" s="1"/>
    </row>
    <row r="703" spans="10:11" x14ac:dyDescent="0.3">
      <c r="J703"/>
      <c r="K703" s="1"/>
    </row>
    <row r="704" spans="10:11" x14ac:dyDescent="0.3">
      <c r="J704"/>
      <c r="K704" s="1"/>
    </row>
    <row r="705" spans="10:11" x14ac:dyDescent="0.3">
      <c r="J705"/>
      <c r="K705" s="1"/>
    </row>
    <row r="706" spans="10:11" x14ac:dyDescent="0.3">
      <c r="J706"/>
      <c r="K706" s="1"/>
    </row>
    <row r="707" spans="10:11" x14ac:dyDescent="0.3">
      <c r="J707"/>
      <c r="K707" s="1"/>
    </row>
    <row r="708" spans="10:11" x14ac:dyDescent="0.3">
      <c r="J708"/>
      <c r="K708" s="1"/>
    </row>
    <row r="709" spans="10:11" x14ac:dyDescent="0.3">
      <c r="J709"/>
      <c r="K709" s="1"/>
    </row>
    <row r="710" spans="10:11" x14ac:dyDescent="0.3">
      <c r="J710"/>
      <c r="K710" s="1"/>
    </row>
    <row r="711" spans="10:11" x14ac:dyDescent="0.3">
      <c r="J711"/>
      <c r="K711" s="1"/>
    </row>
    <row r="712" spans="10:11" x14ac:dyDescent="0.3">
      <c r="J712"/>
      <c r="K712" s="1"/>
    </row>
    <row r="713" spans="10:11" x14ac:dyDescent="0.3">
      <c r="J713"/>
      <c r="K713" s="1"/>
    </row>
    <row r="714" spans="10:11" x14ac:dyDescent="0.3">
      <c r="J714"/>
      <c r="K714" s="1"/>
    </row>
    <row r="715" spans="10:11" x14ac:dyDescent="0.3">
      <c r="J715"/>
      <c r="K715" s="1"/>
    </row>
    <row r="716" spans="10:11" x14ac:dyDescent="0.3">
      <c r="J716"/>
      <c r="K716" s="1"/>
    </row>
    <row r="717" spans="10:11" x14ac:dyDescent="0.3">
      <c r="J717"/>
      <c r="K717" s="1"/>
    </row>
    <row r="718" spans="10:11" x14ac:dyDescent="0.3">
      <c r="J718"/>
      <c r="K718" s="1"/>
    </row>
    <row r="719" spans="10:11" x14ac:dyDescent="0.3">
      <c r="J719"/>
      <c r="K719" s="1"/>
    </row>
    <row r="720" spans="10:11" x14ac:dyDescent="0.3">
      <c r="J720"/>
      <c r="K720" s="1"/>
    </row>
    <row r="721" spans="10:11" x14ac:dyDescent="0.3">
      <c r="J721"/>
      <c r="K721" s="1"/>
    </row>
    <row r="722" spans="10:11" x14ac:dyDescent="0.3">
      <c r="J722"/>
      <c r="K722" s="1"/>
    </row>
    <row r="723" spans="10:11" x14ac:dyDescent="0.3">
      <c r="J723"/>
      <c r="K723" s="1"/>
    </row>
    <row r="724" spans="10:11" x14ac:dyDescent="0.3">
      <c r="J724"/>
      <c r="K724" s="1"/>
    </row>
    <row r="725" spans="10:11" x14ac:dyDescent="0.3">
      <c r="J725"/>
      <c r="K725" s="1"/>
    </row>
    <row r="726" spans="10:11" x14ac:dyDescent="0.3">
      <c r="J726"/>
      <c r="K726" s="1"/>
    </row>
    <row r="727" spans="10:11" x14ac:dyDescent="0.3">
      <c r="J727"/>
      <c r="K727" s="1"/>
    </row>
    <row r="728" spans="10:11" x14ac:dyDescent="0.3">
      <c r="J728"/>
      <c r="K728" s="1"/>
    </row>
    <row r="729" spans="10:11" x14ac:dyDescent="0.3">
      <c r="J729"/>
      <c r="K729" s="1"/>
    </row>
    <row r="730" spans="10:11" x14ac:dyDescent="0.3">
      <c r="J730"/>
      <c r="K730" s="1"/>
    </row>
    <row r="731" spans="10:11" x14ac:dyDescent="0.3">
      <c r="J731"/>
      <c r="K731" s="1"/>
    </row>
    <row r="732" spans="10:11" x14ac:dyDescent="0.3">
      <c r="J732"/>
      <c r="K732" s="1"/>
    </row>
    <row r="733" spans="10:11" x14ac:dyDescent="0.3">
      <c r="J733"/>
      <c r="K733" s="1"/>
    </row>
    <row r="734" spans="10:11" x14ac:dyDescent="0.3">
      <c r="J734"/>
      <c r="K734" s="1"/>
    </row>
    <row r="735" spans="10:11" x14ac:dyDescent="0.3">
      <c r="J735"/>
      <c r="K735" s="1"/>
    </row>
    <row r="736" spans="10:11" x14ac:dyDescent="0.3">
      <c r="J736"/>
      <c r="K736" s="1"/>
    </row>
    <row r="737" spans="10:11" x14ac:dyDescent="0.3">
      <c r="J737"/>
      <c r="K737" s="1"/>
    </row>
    <row r="738" spans="10:11" x14ac:dyDescent="0.3">
      <c r="J738"/>
      <c r="K738" s="1"/>
    </row>
    <row r="739" spans="10:11" x14ac:dyDescent="0.3">
      <c r="J739"/>
      <c r="K739" s="1"/>
    </row>
    <row r="740" spans="10:11" x14ac:dyDescent="0.3">
      <c r="J740"/>
      <c r="K740" s="1"/>
    </row>
    <row r="741" spans="10:11" x14ac:dyDescent="0.3">
      <c r="J741"/>
      <c r="K741" s="1"/>
    </row>
    <row r="742" spans="10:11" x14ac:dyDescent="0.3">
      <c r="J742"/>
      <c r="K742" s="1"/>
    </row>
    <row r="743" spans="10:11" x14ac:dyDescent="0.3">
      <c r="J743"/>
      <c r="K743" s="1"/>
    </row>
    <row r="744" spans="10:11" x14ac:dyDescent="0.3">
      <c r="J744"/>
      <c r="K744" s="1"/>
    </row>
    <row r="745" spans="10:11" x14ac:dyDescent="0.3">
      <c r="J745"/>
      <c r="K745" s="1"/>
    </row>
    <row r="746" spans="10:11" x14ac:dyDescent="0.3">
      <c r="J746"/>
      <c r="K746" s="1"/>
    </row>
    <row r="747" spans="10:11" x14ac:dyDescent="0.3">
      <c r="J747"/>
      <c r="K747" s="1"/>
    </row>
    <row r="748" spans="10:11" x14ac:dyDescent="0.3">
      <c r="J748"/>
      <c r="K748" s="1"/>
    </row>
    <row r="749" spans="10:11" x14ac:dyDescent="0.3">
      <c r="J749"/>
      <c r="K749" s="1"/>
    </row>
    <row r="750" spans="10:11" x14ac:dyDescent="0.3">
      <c r="J750"/>
      <c r="K750" s="1"/>
    </row>
    <row r="751" spans="10:11" x14ac:dyDescent="0.3">
      <c r="J751"/>
      <c r="K751" s="1"/>
    </row>
    <row r="752" spans="10:11" x14ac:dyDescent="0.3">
      <c r="J752"/>
      <c r="K752" s="1"/>
    </row>
    <row r="753" spans="10:11" x14ac:dyDescent="0.3">
      <c r="J753"/>
      <c r="K753" s="1"/>
    </row>
    <row r="754" spans="10:11" x14ac:dyDescent="0.3">
      <c r="J754"/>
      <c r="K754" s="1"/>
    </row>
    <row r="755" spans="10:11" x14ac:dyDescent="0.3">
      <c r="J755"/>
      <c r="K755" s="1"/>
    </row>
    <row r="756" spans="10:11" x14ac:dyDescent="0.3">
      <c r="J756"/>
      <c r="K756" s="1"/>
    </row>
    <row r="757" spans="10:11" x14ac:dyDescent="0.3">
      <c r="J757"/>
      <c r="K757" s="1"/>
    </row>
    <row r="758" spans="10:11" x14ac:dyDescent="0.3">
      <c r="J758"/>
      <c r="K758" s="1"/>
    </row>
    <row r="759" spans="10:11" x14ac:dyDescent="0.3">
      <c r="J759"/>
      <c r="K759" s="1"/>
    </row>
    <row r="760" spans="10:11" x14ac:dyDescent="0.3">
      <c r="J760"/>
      <c r="K760" s="1"/>
    </row>
    <row r="761" spans="10:11" x14ac:dyDescent="0.3">
      <c r="J761"/>
      <c r="K761" s="1"/>
    </row>
    <row r="762" spans="10:11" x14ac:dyDescent="0.3">
      <c r="J762"/>
      <c r="K762" s="1"/>
    </row>
    <row r="763" spans="10:11" x14ac:dyDescent="0.3">
      <c r="J763"/>
      <c r="K763" s="1"/>
    </row>
    <row r="764" spans="10:11" x14ac:dyDescent="0.3">
      <c r="J764"/>
      <c r="K764" s="1"/>
    </row>
    <row r="765" spans="10:11" x14ac:dyDescent="0.3">
      <c r="J765"/>
      <c r="K765" s="1"/>
    </row>
    <row r="766" spans="10:11" x14ac:dyDescent="0.3">
      <c r="J766"/>
      <c r="K766" s="1"/>
    </row>
    <row r="767" spans="10:11" x14ac:dyDescent="0.3">
      <c r="J767"/>
      <c r="K767" s="1"/>
    </row>
    <row r="768" spans="10:11" x14ac:dyDescent="0.3">
      <c r="J768"/>
      <c r="K768" s="1"/>
    </row>
    <row r="769" spans="10:11" x14ac:dyDescent="0.3">
      <c r="J769"/>
      <c r="K769" s="1"/>
    </row>
    <row r="770" spans="10:11" x14ac:dyDescent="0.3">
      <c r="J770"/>
      <c r="K770" s="1"/>
    </row>
    <row r="771" spans="10:11" x14ac:dyDescent="0.3">
      <c r="J771"/>
      <c r="K771" s="1"/>
    </row>
    <row r="772" spans="10:11" x14ac:dyDescent="0.3">
      <c r="J772"/>
      <c r="K772" s="1"/>
    </row>
    <row r="773" spans="10:11" x14ac:dyDescent="0.3">
      <c r="J773"/>
      <c r="K773" s="1"/>
    </row>
    <row r="774" spans="10:11" x14ac:dyDescent="0.3">
      <c r="J774"/>
      <c r="K774" s="1"/>
    </row>
    <row r="775" spans="10:11" x14ac:dyDescent="0.3">
      <c r="J775"/>
      <c r="K775" s="1"/>
    </row>
    <row r="776" spans="10:11" x14ac:dyDescent="0.3">
      <c r="J776"/>
      <c r="K776" s="1"/>
    </row>
    <row r="777" spans="10:11" x14ac:dyDescent="0.3">
      <c r="J777"/>
      <c r="K777" s="1"/>
    </row>
    <row r="778" spans="10:11" x14ac:dyDescent="0.3">
      <c r="J778"/>
      <c r="K778" s="1"/>
    </row>
    <row r="779" spans="10:11" x14ac:dyDescent="0.3">
      <c r="J779"/>
      <c r="K779" s="1"/>
    </row>
    <row r="780" spans="10:11" x14ac:dyDescent="0.3">
      <c r="J780"/>
      <c r="K780" s="1"/>
    </row>
    <row r="781" spans="10:11" x14ac:dyDescent="0.3">
      <c r="J781"/>
      <c r="K781" s="1"/>
    </row>
    <row r="782" spans="10:11" x14ac:dyDescent="0.3">
      <c r="J782"/>
      <c r="K782" s="1"/>
    </row>
    <row r="783" spans="10:11" x14ac:dyDescent="0.3">
      <c r="J783"/>
      <c r="K783" s="1"/>
    </row>
    <row r="784" spans="10:11" x14ac:dyDescent="0.3">
      <c r="J784"/>
      <c r="K784" s="1"/>
    </row>
    <row r="785" spans="10:11" x14ac:dyDescent="0.3">
      <c r="J785"/>
      <c r="K785" s="1"/>
    </row>
    <row r="786" spans="10:11" x14ac:dyDescent="0.3">
      <c r="J786"/>
      <c r="K786" s="1"/>
    </row>
    <row r="787" spans="10:11" x14ac:dyDescent="0.3">
      <c r="J787"/>
      <c r="K787" s="1"/>
    </row>
    <row r="788" spans="10:11" x14ac:dyDescent="0.3">
      <c r="J788"/>
      <c r="K788" s="1"/>
    </row>
    <row r="789" spans="10:11" x14ac:dyDescent="0.3">
      <c r="J789"/>
      <c r="K789" s="1"/>
    </row>
    <row r="790" spans="10:11" x14ac:dyDescent="0.3">
      <c r="J790"/>
      <c r="K790" s="1"/>
    </row>
    <row r="791" spans="10:11" x14ac:dyDescent="0.3">
      <c r="J791"/>
      <c r="K791" s="1"/>
    </row>
    <row r="792" spans="10:11" x14ac:dyDescent="0.3">
      <c r="J792"/>
      <c r="K792" s="1"/>
    </row>
    <row r="793" spans="10:11" x14ac:dyDescent="0.3">
      <c r="J793"/>
      <c r="K793" s="1"/>
    </row>
    <row r="794" spans="10:11" x14ac:dyDescent="0.3">
      <c r="J794"/>
      <c r="K794" s="1"/>
    </row>
    <row r="795" spans="10:11" x14ac:dyDescent="0.3">
      <c r="J795"/>
      <c r="K795" s="1"/>
    </row>
    <row r="796" spans="10:11" x14ac:dyDescent="0.3">
      <c r="J796"/>
      <c r="K796" s="1"/>
    </row>
    <row r="797" spans="10:11" x14ac:dyDescent="0.3">
      <c r="J797"/>
      <c r="K797" s="1"/>
    </row>
    <row r="798" spans="10:11" x14ac:dyDescent="0.3">
      <c r="J798"/>
      <c r="K798" s="1"/>
    </row>
    <row r="799" spans="10:11" x14ac:dyDescent="0.3">
      <c r="J799"/>
      <c r="K799" s="1"/>
    </row>
    <row r="800" spans="10:11" x14ac:dyDescent="0.3">
      <c r="J800"/>
      <c r="K800" s="1"/>
    </row>
    <row r="801" spans="10:11" x14ac:dyDescent="0.3">
      <c r="J801"/>
      <c r="K801" s="1"/>
    </row>
    <row r="802" spans="10:11" x14ac:dyDescent="0.3">
      <c r="J802"/>
      <c r="K802" s="1"/>
    </row>
    <row r="803" spans="10:11" x14ac:dyDescent="0.3">
      <c r="J803"/>
      <c r="K803" s="1"/>
    </row>
    <row r="804" spans="10:11" x14ac:dyDescent="0.3">
      <c r="J804"/>
      <c r="K804" s="1"/>
    </row>
    <row r="805" spans="10:11" x14ac:dyDescent="0.3">
      <c r="J805"/>
      <c r="K805" s="1"/>
    </row>
    <row r="806" spans="10:11" x14ac:dyDescent="0.3">
      <c r="J806"/>
      <c r="K806" s="1"/>
    </row>
    <row r="807" spans="10:11" x14ac:dyDescent="0.3">
      <c r="J807"/>
      <c r="K807" s="1"/>
    </row>
    <row r="808" spans="10:11" x14ac:dyDescent="0.3">
      <c r="J808"/>
      <c r="K808" s="1"/>
    </row>
    <row r="809" spans="10:11" x14ac:dyDescent="0.3">
      <c r="J809"/>
      <c r="K809" s="1"/>
    </row>
    <row r="810" spans="10:11" x14ac:dyDescent="0.3">
      <c r="J810"/>
      <c r="K810" s="1"/>
    </row>
    <row r="811" spans="10:11" x14ac:dyDescent="0.3">
      <c r="J811"/>
      <c r="K811" s="1"/>
    </row>
    <row r="812" spans="10:11" x14ac:dyDescent="0.3">
      <c r="J812"/>
      <c r="K812" s="1"/>
    </row>
    <row r="813" spans="10:11" x14ac:dyDescent="0.3">
      <c r="J813"/>
      <c r="K813" s="1"/>
    </row>
    <row r="814" spans="10:11" x14ac:dyDescent="0.3">
      <c r="J814"/>
      <c r="K814" s="1"/>
    </row>
    <row r="815" spans="10:11" x14ac:dyDescent="0.3">
      <c r="J815"/>
      <c r="K815" s="1"/>
    </row>
    <row r="816" spans="10:11" x14ac:dyDescent="0.3">
      <c r="J816"/>
      <c r="K816" s="1"/>
    </row>
    <row r="817" spans="10:11" x14ac:dyDescent="0.3">
      <c r="J817"/>
      <c r="K817" s="1"/>
    </row>
    <row r="818" spans="10:11" x14ac:dyDescent="0.3">
      <c r="J818"/>
      <c r="K818" s="1"/>
    </row>
    <row r="819" spans="10:11" x14ac:dyDescent="0.3">
      <c r="J819"/>
      <c r="K819" s="1"/>
    </row>
    <row r="820" spans="10:11" x14ac:dyDescent="0.3">
      <c r="J820"/>
      <c r="K820" s="1"/>
    </row>
    <row r="821" spans="10:11" x14ac:dyDescent="0.3">
      <c r="J821"/>
      <c r="K821" s="1"/>
    </row>
    <row r="822" spans="10:11" x14ac:dyDescent="0.3">
      <c r="J822"/>
      <c r="K822" s="1"/>
    </row>
    <row r="823" spans="10:11" x14ac:dyDescent="0.3">
      <c r="J823"/>
      <c r="K823" s="1"/>
    </row>
    <row r="824" spans="10:11" x14ac:dyDescent="0.3">
      <c r="J824"/>
      <c r="K824" s="1"/>
    </row>
    <row r="825" spans="10:11" x14ac:dyDescent="0.3">
      <c r="J825"/>
      <c r="K825" s="1"/>
    </row>
    <row r="826" spans="10:11" x14ac:dyDescent="0.3">
      <c r="J826"/>
      <c r="K826" s="1"/>
    </row>
    <row r="827" spans="10:11" x14ac:dyDescent="0.3">
      <c r="J827"/>
      <c r="K827" s="1"/>
    </row>
    <row r="828" spans="10:11" x14ac:dyDescent="0.3">
      <c r="J828"/>
      <c r="K828" s="1"/>
    </row>
    <row r="829" spans="10:11" x14ac:dyDescent="0.3">
      <c r="J829"/>
      <c r="K829" s="1"/>
    </row>
    <row r="830" spans="10:11" x14ac:dyDescent="0.3">
      <c r="J830"/>
      <c r="K830" s="1"/>
    </row>
    <row r="831" spans="10:11" x14ac:dyDescent="0.3">
      <c r="J831"/>
      <c r="K831" s="1"/>
    </row>
    <row r="832" spans="10:11" x14ac:dyDescent="0.3">
      <c r="J832"/>
      <c r="K832" s="1"/>
    </row>
    <row r="833" spans="10:11" x14ac:dyDescent="0.3">
      <c r="J833"/>
      <c r="K833" s="1"/>
    </row>
    <row r="834" spans="10:11" x14ac:dyDescent="0.3">
      <c r="J834"/>
      <c r="K834" s="1"/>
    </row>
    <row r="835" spans="10:11" x14ac:dyDescent="0.3">
      <c r="J835"/>
      <c r="K835" s="1"/>
    </row>
    <row r="836" spans="10:11" x14ac:dyDescent="0.3">
      <c r="J836"/>
      <c r="K836" s="1"/>
    </row>
    <row r="837" spans="10:11" x14ac:dyDescent="0.3">
      <c r="J837"/>
      <c r="K837" s="1"/>
    </row>
    <row r="838" spans="10:11" x14ac:dyDescent="0.3">
      <c r="J838"/>
      <c r="K838" s="1"/>
    </row>
    <row r="839" spans="10:11" x14ac:dyDescent="0.3">
      <c r="J839"/>
      <c r="K839" s="1"/>
    </row>
    <row r="840" spans="10:11" x14ac:dyDescent="0.3">
      <c r="J840"/>
      <c r="K840" s="1"/>
    </row>
    <row r="841" spans="10:11" x14ac:dyDescent="0.3">
      <c r="J841"/>
      <c r="K841" s="1"/>
    </row>
    <row r="842" spans="10:11" x14ac:dyDescent="0.3">
      <c r="J842"/>
      <c r="K842" s="1"/>
    </row>
    <row r="843" spans="10:11" x14ac:dyDescent="0.3">
      <c r="J843"/>
      <c r="K843" s="1"/>
    </row>
    <row r="844" spans="10:11" x14ac:dyDescent="0.3">
      <c r="J844"/>
      <c r="K844" s="1"/>
    </row>
    <row r="845" spans="10:11" x14ac:dyDescent="0.3">
      <c r="J845"/>
      <c r="K845" s="1"/>
    </row>
    <row r="846" spans="10:11" x14ac:dyDescent="0.3">
      <c r="J846"/>
      <c r="K846" s="1"/>
    </row>
    <row r="847" spans="10:11" x14ac:dyDescent="0.3">
      <c r="J847"/>
      <c r="K847" s="1"/>
    </row>
    <row r="848" spans="10:11" x14ac:dyDescent="0.3">
      <c r="J848"/>
      <c r="K848" s="1"/>
    </row>
    <row r="849" spans="10:11" x14ac:dyDescent="0.3">
      <c r="J849"/>
      <c r="K849" s="1"/>
    </row>
    <row r="850" spans="10:11" x14ac:dyDescent="0.3">
      <c r="J850"/>
      <c r="K850" s="1"/>
    </row>
    <row r="851" spans="10:11" x14ac:dyDescent="0.3">
      <c r="J851"/>
      <c r="K851" s="1"/>
    </row>
    <row r="852" spans="10:11" x14ac:dyDescent="0.3">
      <c r="J852"/>
      <c r="K852" s="1"/>
    </row>
    <row r="853" spans="10:11" x14ac:dyDescent="0.3">
      <c r="J853"/>
      <c r="K853" s="1"/>
    </row>
    <row r="854" spans="10:11" x14ac:dyDescent="0.3">
      <c r="J854"/>
      <c r="K854" s="1"/>
    </row>
    <row r="855" spans="10:11" x14ac:dyDescent="0.3">
      <c r="J855"/>
      <c r="K855" s="1"/>
    </row>
    <row r="856" spans="10:11" x14ac:dyDescent="0.3">
      <c r="J856"/>
      <c r="K856" s="1"/>
    </row>
    <row r="857" spans="10:11" x14ac:dyDescent="0.3">
      <c r="J857"/>
      <c r="K857" s="1"/>
    </row>
    <row r="858" spans="10:11" x14ac:dyDescent="0.3">
      <c r="J858"/>
      <c r="K858" s="1"/>
    </row>
    <row r="859" spans="10:11" x14ac:dyDescent="0.3">
      <c r="J859"/>
      <c r="K859" s="1"/>
    </row>
    <row r="860" spans="10:11" x14ac:dyDescent="0.3">
      <c r="J860"/>
      <c r="K860" s="1"/>
    </row>
    <row r="861" spans="10:11" x14ac:dyDescent="0.3">
      <c r="J861"/>
      <c r="K861" s="1"/>
    </row>
    <row r="862" spans="10:11" x14ac:dyDescent="0.3">
      <c r="J862"/>
      <c r="K862" s="1"/>
    </row>
    <row r="863" spans="10:11" x14ac:dyDescent="0.3">
      <c r="J863"/>
      <c r="K863" s="1"/>
    </row>
    <row r="864" spans="10:11" x14ac:dyDescent="0.3">
      <c r="J864"/>
      <c r="K864" s="1"/>
    </row>
    <row r="865" spans="10:11" x14ac:dyDescent="0.3">
      <c r="J865"/>
      <c r="K865" s="1"/>
    </row>
    <row r="866" spans="10:11" x14ac:dyDescent="0.3">
      <c r="J866"/>
      <c r="K866" s="1"/>
    </row>
    <row r="867" spans="10:11" x14ac:dyDescent="0.3">
      <c r="J867"/>
      <c r="K867" s="1"/>
    </row>
    <row r="868" spans="10:11" x14ac:dyDescent="0.3">
      <c r="J868"/>
      <c r="K868" s="1"/>
    </row>
    <row r="869" spans="10:11" x14ac:dyDescent="0.3">
      <c r="J869"/>
      <c r="K869" s="1"/>
    </row>
    <row r="870" spans="10:11" x14ac:dyDescent="0.3">
      <c r="J870"/>
      <c r="K870" s="1"/>
    </row>
    <row r="871" spans="10:11" x14ac:dyDescent="0.3">
      <c r="J871"/>
      <c r="K871" s="1"/>
    </row>
    <row r="872" spans="10:11" x14ac:dyDescent="0.3">
      <c r="J872"/>
      <c r="K872" s="1"/>
    </row>
    <row r="873" spans="10:11" x14ac:dyDescent="0.3">
      <c r="J873"/>
      <c r="K873" s="1"/>
    </row>
    <row r="874" spans="10:11" x14ac:dyDescent="0.3">
      <c r="J874"/>
      <c r="K874" s="1"/>
    </row>
    <row r="875" spans="10:11" x14ac:dyDescent="0.3">
      <c r="J875"/>
      <c r="K875" s="1"/>
    </row>
    <row r="876" spans="10:11" x14ac:dyDescent="0.3">
      <c r="J876"/>
      <c r="K876" s="1"/>
    </row>
    <row r="877" spans="10:11" x14ac:dyDescent="0.3">
      <c r="J877"/>
      <c r="K877" s="1"/>
    </row>
    <row r="878" spans="10:11" x14ac:dyDescent="0.3">
      <c r="J878"/>
      <c r="K878" s="1"/>
    </row>
    <row r="879" spans="10:11" x14ac:dyDescent="0.3">
      <c r="J879"/>
      <c r="K879" s="1"/>
    </row>
    <row r="880" spans="10:11" x14ac:dyDescent="0.3">
      <c r="J880"/>
      <c r="K880" s="1"/>
    </row>
    <row r="881" spans="10:11" x14ac:dyDescent="0.3">
      <c r="J881"/>
      <c r="K881" s="1"/>
    </row>
    <row r="882" spans="10:11" x14ac:dyDescent="0.3">
      <c r="J882"/>
      <c r="K882" s="1"/>
    </row>
    <row r="883" spans="10:11" x14ac:dyDescent="0.3">
      <c r="J883"/>
      <c r="K883" s="1"/>
    </row>
    <row r="884" spans="10:11" x14ac:dyDescent="0.3">
      <c r="J884"/>
      <c r="K884" s="1"/>
    </row>
    <row r="885" spans="10:11" x14ac:dyDescent="0.3">
      <c r="J885"/>
      <c r="K885" s="1"/>
    </row>
    <row r="886" spans="10:11" x14ac:dyDescent="0.3">
      <c r="J886"/>
      <c r="K886" s="1"/>
    </row>
    <row r="887" spans="10:11" x14ac:dyDescent="0.3">
      <c r="J887"/>
      <c r="K887" s="1"/>
    </row>
    <row r="888" spans="10:11" x14ac:dyDescent="0.3">
      <c r="J888"/>
      <c r="K888" s="1"/>
    </row>
    <row r="889" spans="10:11" x14ac:dyDescent="0.3">
      <c r="J889"/>
      <c r="K889" s="1"/>
    </row>
    <row r="890" spans="10:11" x14ac:dyDescent="0.3">
      <c r="J890"/>
      <c r="K890" s="1"/>
    </row>
    <row r="891" spans="10:11" x14ac:dyDescent="0.3">
      <c r="J891"/>
      <c r="K891" s="1"/>
    </row>
    <row r="892" spans="10:11" x14ac:dyDescent="0.3">
      <c r="J892"/>
      <c r="K892" s="1"/>
    </row>
    <row r="893" spans="10:11" x14ac:dyDescent="0.3">
      <c r="J893"/>
      <c r="K893" s="1"/>
    </row>
    <row r="894" spans="10:11" x14ac:dyDescent="0.3">
      <c r="J894"/>
      <c r="K894" s="1"/>
    </row>
    <row r="895" spans="10:11" x14ac:dyDescent="0.3">
      <c r="J895"/>
      <c r="K895" s="1"/>
    </row>
    <row r="896" spans="10:11" x14ac:dyDescent="0.3">
      <c r="J896"/>
      <c r="K896" s="1"/>
    </row>
    <row r="897" spans="10:11" x14ac:dyDescent="0.3">
      <c r="J897"/>
      <c r="K897" s="1"/>
    </row>
    <row r="898" spans="10:11" x14ac:dyDescent="0.3">
      <c r="J898"/>
      <c r="K898" s="1"/>
    </row>
    <row r="899" spans="10:11" x14ac:dyDescent="0.3">
      <c r="J899"/>
      <c r="K899" s="1"/>
    </row>
    <row r="900" spans="10:11" x14ac:dyDescent="0.3">
      <c r="J900"/>
      <c r="K900" s="1"/>
    </row>
    <row r="901" spans="10:11" x14ac:dyDescent="0.3">
      <c r="J901"/>
      <c r="K901" s="1"/>
    </row>
    <row r="902" spans="10:11" x14ac:dyDescent="0.3">
      <c r="J902"/>
      <c r="K902" s="1"/>
    </row>
    <row r="903" spans="10:11" x14ac:dyDescent="0.3">
      <c r="J903"/>
      <c r="K903" s="1"/>
    </row>
    <row r="904" spans="10:11" x14ac:dyDescent="0.3">
      <c r="J904"/>
      <c r="K904" s="1"/>
    </row>
    <row r="905" spans="10:11" x14ac:dyDescent="0.3">
      <c r="J905"/>
      <c r="K905" s="1"/>
    </row>
    <row r="906" spans="10:11" x14ac:dyDescent="0.3">
      <c r="J906"/>
      <c r="K906" s="1"/>
    </row>
    <row r="907" spans="10:11" x14ac:dyDescent="0.3">
      <c r="J907"/>
      <c r="K907" s="1"/>
    </row>
    <row r="908" spans="10:11" x14ac:dyDescent="0.3">
      <c r="J908"/>
      <c r="K908" s="1"/>
    </row>
    <row r="909" spans="10:11" x14ac:dyDescent="0.3">
      <c r="J909"/>
      <c r="K909" s="1"/>
    </row>
    <row r="910" spans="10:11" x14ac:dyDescent="0.3">
      <c r="J910"/>
      <c r="K910" s="1"/>
    </row>
    <row r="911" spans="10:11" x14ac:dyDescent="0.3">
      <c r="J911"/>
      <c r="K911" s="1"/>
    </row>
    <row r="912" spans="10:11" x14ac:dyDescent="0.3">
      <c r="J912"/>
      <c r="K912" s="1"/>
    </row>
    <row r="913" spans="10:11" x14ac:dyDescent="0.3">
      <c r="J913"/>
      <c r="K913" s="1"/>
    </row>
    <row r="914" spans="10:11" x14ac:dyDescent="0.3">
      <c r="J914"/>
      <c r="K914" s="1"/>
    </row>
    <row r="915" spans="10:11" x14ac:dyDescent="0.3">
      <c r="J915"/>
      <c r="K915" s="1"/>
    </row>
    <row r="916" spans="10:11" x14ac:dyDescent="0.3">
      <c r="J916"/>
      <c r="K916" s="1"/>
    </row>
    <row r="917" spans="10:11" x14ac:dyDescent="0.3">
      <c r="J917"/>
      <c r="K917" s="1"/>
    </row>
    <row r="918" spans="10:11" x14ac:dyDescent="0.3">
      <c r="J918"/>
      <c r="K918" s="1"/>
    </row>
    <row r="919" spans="10:11" x14ac:dyDescent="0.3">
      <c r="J919"/>
      <c r="K919" s="1"/>
    </row>
    <row r="920" spans="10:11" x14ac:dyDescent="0.3">
      <c r="J920"/>
      <c r="K920" s="1"/>
    </row>
    <row r="921" spans="10:11" x14ac:dyDescent="0.3">
      <c r="J921"/>
      <c r="K921" s="1"/>
    </row>
    <row r="922" spans="10:11" x14ac:dyDescent="0.3">
      <c r="J922"/>
      <c r="K922" s="1"/>
    </row>
    <row r="923" spans="10:11" x14ac:dyDescent="0.3">
      <c r="J923"/>
      <c r="K923" s="1"/>
    </row>
    <row r="924" spans="10:11" x14ac:dyDescent="0.3">
      <c r="J924"/>
      <c r="K924" s="1"/>
    </row>
    <row r="925" spans="10:11" x14ac:dyDescent="0.3">
      <c r="J925"/>
      <c r="K925" s="1"/>
    </row>
    <row r="926" spans="10:11" x14ac:dyDescent="0.3">
      <c r="J926"/>
      <c r="K926" s="1"/>
    </row>
    <row r="927" spans="10:11" x14ac:dyDescent="0.3">
      <c r="J927"/>
      <c r="K927" s="1"/>
    </row>
    <row r="928" spans="10:11" x14ac:dyDescent="0.3">
      <c r="J928"/>
      <c r="K928" s="1"/>
    </row>
    <row r="929" spans="10:11" x14ac:dyDescent="0.3">
      <c r="J929"/>
      <c r="K929" s="1"/>
    </row>
    <row r="930" spans="10:11" x14ac:dyDescent="0.3">
      <c r="J930"/>
      <c r="K930" s="1"/>
    </row>
    <row r="931" spans="10:11" x14ac:dyDescent="0.3">
      <c r="J931"/>
      <c r="K931" s="1"/>
    </row>
    <row r="932" spans="10:11" x14ac:dyDescent="0.3">
      <c r="J932"/>
      <c r="K932" s="1"/>
    </row>
    <row r="933" spans="10:11" x14ac:dyDescent="0.3">
      <c r="J933"/>
      <c r="K933" s="1"/>
    </row>
    <row r="934" spans="10:11" x14ac:dyDescent="0.3">
      <c r="J934"/>
      <c r="K934" s="1"/>
    </row>
    <row r="935" spans="10:11" x14ac:dyDescent="0.3">
      <c r="J935"/>
      <c r="K935" s="1"/>
    </row>
    <row r="936" spans="10:11" x14ac:dyDescent="0.3">
      <c r="J936"/>
      <c r="K936" s="1"/>
    </row>
    <row r="937" spans="10:11" x14ac:dyDescent="0.3">
      <c r="J937"/>
      <c r="K937" s="1"/>
    </row>
    <row r="938" spans="10:11" x14ac:dyDescent="0.3">
      <c r="J938"/>
      <c r="K938" s="1"/>
    </row>
    <row r="939" spans="10:11" x14ac:dyDescent="0.3">
      <c r="J939"/>
      <c r="K939" s="1"/>
    </row>
    <row r="940" spans="10:11" x14ac:dyDescent="0.3">
      <c r="J940"/>
      <c r="K940" s="1"/>
    </row>
    <row r="941" spans="10:11" x14ac:dyDescent="0.3">
      <c r="J941"/>
      <c r="K941" s="1"/>
    </row>
    <row r="942" spans="10:11" x14ac:dyDescent="0.3">
      <c r="J942"/>
      <c r="K942" s="1"/>
    </row>
    <row r="943" spans="10:11" x14ac:dyDescent="0.3">
      <c r="J943"/>
      <c r="K943" s="1"/>
    </row>
    <row r="944" spans="10:11" x14ac:dyDescent="0.3">
      <c r="J944"/>
      <c r="K944" s="1"/>
    </row>
    <row r="945" spans="10:11" x14ac:dyDescent="0.3">
      <c r="J945"/>
      <c r="K945" s="1"/>
    </row>
    <row r="946" spans="10:11" x14ac:dyDescent="0.3">
      <c r="J946"/>
      <c r="K946" s="1"/>
    </row>
    <row r="947" spans="10:11" x14ac:dyDescent="0.3">
      <c r="J947"/>
      <c r="K947" s="1"/>
    </row>
    <row r="948" spans="10:11" x14ac:dyDescent="0.3">
      <c r="J948"/>
      <c r="K948" s="1"/>
    </row>
    <row r="949" spans="10:11" x14ac:dyDescent="0.3">
      <c r="J949"/>
      <c r="K949" s="1"/>
    </row>
    <row r="950" spans="10:11" x14ac:dyDescent="0.3">
      <c r="J950"/>
      <c r="K950" s="1"/>
    </row>
    <row r="951" spans="10:11" x14ac:dyDescent="0.3">
      <c r="J951"/>
      <c r="K951" s="1"/>
    </row>
    <row r="952" spans="10:11" x14ac:dyDescent="0.3">
      <c r="J952"/>
      <c r="K952" s="1"/>
    </row>
    <row r="953" spans="10:11" x14ac:dyDescent="0.3">
      <c r="J953"/>
      <c r="K953" s="1"/>
    </row>
    <row r="954" spans="10:11" x14ac:dyDescent="0.3">
      <c r="J954"/>
      <c r="K954" s="1"/>
    </row>
    <row r="955" spans="10:11" x14ac:dyDescent="0.3">
      <c r="J955"/>
      <c r="K955" s="1"/>
    </row>
    <row r="956" spans="10:11" x14ac:dyDescent="0.3">
      <c r="J956"/>
      <c r="K956" s="1"/>
    </row>
    <row r="957" spans="10:11" x14ac:dyDescent="0.3">
      <c r="J957"/>
      <c r="K957" s="1"/>
    </row>
    <row r="958" spans="10:11" x14ac:dyDescent="0.3">
      <c r="J958"/>
      <c r="K958" s="1"/>
    </row>
    <row r="959" spans="10:11" x14ac:dyDescent="0.3">
      <c r="J959"/>
      <c r="K959" s="1"/>
    </row>
    <row r="960" spans="10:11" x14ac:dyDescent="0.3">
      <c r="J960"/>
      <c r="K960" s="1"/>
    </row>
    <row r="961" spans="10:11" x14ac:dyDescent="0.3">
      <c r="J961"/>
      <c r="K961" s="1"/>
    </row>
    <row r="962" spans="10:11" x14ac:dyDescent="0.3">
      <c r="J962"/>
      <c r="K962" s="1"/>
    </row>
    <row r="963" spans="10:11" x14ac:dyDescent="0.3">
      <c r="J963"/>
      <c r="K963" s="1"/>
    </row>
    <row r="964" spans="10:11" x14ac:dyDescent="0.3">
      <c r="J964"/>
      <c r="K964" s="1"/>
    </row>
    <row r="965" spans="10:11" x14ac:dyDescent="0.3">
      <c r="J965"/>
      <c r="K965" s="1"/>
    </row>
    <row r="966" spans="10:11" x14ac:dyDescent="0.3">
      <c r="J966"/>
      <c r="K966" s="1"/>
    </row>
    <row r="967" spans="10:11" x14ac:dyDescent="0.3">
      <c r="J967"/>
      <c r="K967" s="1"/>
    </row>
    <row r="968" spans="10:11" x14ac:dyDescent="0.3">
      <c r="J968"/>
      <c r="K968" s="1"/>
    </row>
    <row r="969" spans="10:11" x14ac:dyDescent="0.3">
      <c r="J969"/>
      <c r="K969" s="1"/>
    </row>
    <row r="970" spans="10:11" x14ac:dyDescent="0.3">
      <c r="J970"/>
      <c r="K970" s="1"/>
    </row>
    <row r="971" spans="10:11" x14ac:dyDescent="0.3">
      <c r="J971"/>
      <c r="K971" s="1"/>
    </row>
    <row r="972" spans="10:11" x14ac:dyDescent="0.3">
      <c r="J972"/>
      <c r="K972" s="1"/>
    </row>
    <row r="973" spans="10:11" x14ac:dyDescent="0.3">
      <c r="J973"/>
      <c r="K973" s="1"/>
    </row>
    <row r="974" spans="10:11" x14ac:dyDescent="0.3">
      <c r="J974"/>
      <c r="K974" s="1"/>
    </row>
    <row r="975" spans="10:11" x14ac:dyDescent="0.3">
      <c r="J975"/>
      <c r="K975" s="1"/>
    </row>
    <row r="976" spans="10:11" x14ac:dyDescent="0.3">
      <c r="J976"/>
      <c r="K976" s="1"/>
    </row>
    <row r="977" spans="10:11" x14ac:dyDescent="0.3">
      <c r="J977"/>
      <c r="K977" s="1"/>
    </row>
    <row r="978" spans="10:11" x14ac:dyDescent="0.3">
      <c r="J978"/>
      <c r="K978" s="1"/>
    </row>
    <row r="979" spans="10:11" x14ac:dyDescent="0.3">
      <c r="J979"/>
      <c r="K979" s="1"/>
    </row>
    <row r="980" spans="10:11" x14ac:dyDescent="0.3">
      <c r="J980"/>
      <c r="K980" s="1"/>
    </row>
    <row r="981" spans="10:11" x14ac:dyDescent="0.3">
      <c r="J981"/>
      <c r="K981" s="1"/>
    </row>
    <row r="982" spans="10:11" x14ac:dyDescent="0.3">
      <c r="J982"/>
      <c r="K982" s="1"/>
    </row>
    <row r="983" spans="10:11" x14ac:dyDescent="0.3">
      <c r="J983"/>
      <c r="K983" s="1"/>
    </row>
    <row r="984" spans="10:11" x14ac:dyDescent="0.3">
      <c r="J984"/>
      <c r="K984" s="1"/>
    </row>
    <row r="985" spans="10:11" x14ac:dyDescent="0.3">
      <c r="J985"/>
      <c r="K985" s="1"/>
    </row>
    <row r="986" spans="10:11" x14ac:dyDescent="0.3">
      <c r="J986"/>
      <c r="K986" s="1"/>
    </row>
    <row r="987" spans="10:11" x14ac:dyDescent="0.3">
      <c r="J987"/>
      <c r="K987" s="1"/>
    </row>
    <row r="988" spans="10:11" x14ac:dyDescent="0.3">
      <c r="J988"/>
      <c r="K988" s="1"/>
    </row>
    <row r="989" spans="10:11" x14ac:dyDescent="0.3">
      <c r="J989"/>
      <c r="K989" s="1"/>
    </row>
    <row r="990" spans="10:11" x14ac:dyDescent="0.3">
      <c r="J990"/>
      <c r="K990" s="1"/>
    </row>
    <row r="991" spans="10:11" x14ac:dyDescent="0.3">
      <c r="J991"/>
      <c r="K991" s="1"/>
    </row>
    <row r="992" spans="10:11" x14ac:dyDescent="0.3">
      <c r="J992"/>
      <c r="K992" s="1"/>
    </row>
    <row r="993" spans="10:11" x14ac:dyDescent="0.3">
      <c r="J993"/>
      <c r="K993" s="1"/>
    </row>
    <row r="994" spans="10:11" x14ac:dyDescent="0.3">
      <c r="J994"/>
      <c r="K994" s="1"/>
    </row>
    <row r="995" spans="10:11" x14ac:dyDescent="0.3">
      <c r="J995"/>
      <c r="K995" s="1"/>
    </row>
    <row r="996" spans="10:11" x14ac:dyDescent="0.3">
      <c r="J996"/>
      <c r="K996" s="1"/>
    </row>
    <row r="997" spans="10:11" x14ac:dyDescent="0.3">
      <c r="J997"/>
      <c r="K997" s="1"/>
    </row>
    <row r="998" spans="10:11" x14ac:dyDescent="0.3">
      <c r="J998"/>
      <c r="K998" s="1"/>
    </row>
    <row r="999" spans="10:11" x14ac:dyDescent="0.3">
      <c r="J999"/>
      <c r="K999" s="1"/>
    </row>
    <row r="1000" spans="10:11" x14ac:dyDescent="0.3">
      <c r="J1000"/>
      <c r="K1000" s="1"/>
    </row>
    <row r="1001" spans="10:11" x14ac:dyDescent="0.3">
      <c r="J1001"/>
      <c r="K1001" s="1"/>
    </row>
    <row r="1002" spans="10:11" x14ac:dyDescent="0.3">
      <c r="J1002"/>
      <c r="K1002" s="1"/>
    </row>
    <row r="1003" spans="10:11" x14ac:dyDescent="0.3">
      <c r="J1003"/>
      <c r="K1003" s="1"/>
    </row>
    <row r="1004" spans="10:11" x14ac:dyDescent="0.3">
      <c r="J1004"/>
      <c r="K1004" s="1"/>
    </row>
    <row r="1005" spans="10:11" x14ac:dyDescent="0.3">
      <c r="J1005"/>
      <c r="K1005" s="1"/>
    </row>
    <row r="1006" spans="10:11" x14ac:dyDescent="0.3">
      <c r="J1006"/>
      <c r="K1006" s="1"/>
    </row>
    <row r="1007" spans="10:11" x14ac:dyDescent="0.3">
      <c r="J1007"/>
      <c r="K1007" s="1"/>
    </row>
    <row r="1008" spans="10:11" x14ac:dyDescent="0.3">
      <c r="J1008"/>
      <c r="K1008" s="1"/>
    </row>
    <row r="1009" spans="10:11" x14ac:dyDescent="0.3">
      <c r="J1009"/>
      <c r="K1009" s="1"/>
    </row>
    <row r="1010" spans="10:11" x14ac:dyDescent="0.3">
      <c r="J1010"/>
      <c r="K1010" s="1"/>
    </row>
    <row r="1011" spans="10:11" x14ac:dyDescent="0.3">
      <c r="J1011"/>
      <c r="K1011" s="1"/>
    </row>
    <row r="1012" spans="10:11" x14ac:dyDescent="0.3">
      <c r="J1012"/>
      <c r="K1012" s="1"/>
    </row>
    <row r="1013" spans="10:11" x14ac:dyDescent="0.3">
      <c r="J1013"/>
      <c r="K1013" s="1"/>
    </row>
    <row r="1014" spans="10:11" x14ac:dyDescent="0.3">
      <c r="J1014"/>
      <c r="K1014" s="1"/>
    </row>
    <row r="1015" spans="10:11" x14ac:dyDescent="0.3">
      <c r="J1015"/>
      <c r="K1015" s="1"/>
    </row>
    <row r="1016" spans="10:11" x14ac:dyDescent="0.3">
      <c r="J1016"/>
      <c r="K1016" s="1"/>
    </row>
    <row r="1017" spans="10:11" x14ac:dyDescent="0.3">
      <c r="J1017"/>
      <c r="K1017" s="1"/>
    </row>
    <row r="1018" spans="10:11" x14ac:dyDescent="0.3">
      <c r="J1018"/>
      <c r="K1018" s="1"/>
    </row>
    <row r="1019" spans="10:11" x14ac:dyDescent="0.3">
      <c r="J1019"/>
      <c r="K1019" s="1"/>
    </row>
    <row r="1020" spans="10:11" x14ac:dyDescent="0.3">
      <c r="J1020"/>
      <c r="K1020" s="1"/>
    </row>
    <row r="1021" spans="10:11" x14ac:dyDescent="0.3">
      <c r="J1021"/>
      <c r="K1021" s="1"/>
    </row>
    <row r="1022" spans="10:11" x14ac:dyDescent="0.3">
      <c r="J1022"/>
      <c r="K1022" s="1"/>
    </row>
    <row r="1023" spans="10:11" x14ac:dyDescent="0.3">
      <c r="J1023"/>
      <c r="K1023" s="1"/>
    </row>
    <row r="1024" spans="10:11" x14ac:dyDescent="0.3">
      <c r="J1024"/>
      <c r="K1024" s="1"/>
    </row>
    <row r="1025" spans="10:11" x14ac:dyDescent="0.3">
      <c r="J1025"/>
      <c r="K1025" s="1"/>
    </row>
    <row r="1026" spans="10:11" x14ac:dyDescent="0.3">
      <c r="J1026"/>
      <c r="K1026" s="1"/>
    </row>
    <row r="1027" spans="10:11" x14ac:dyDescent="0.3">
      <c r="J1027"/>
      <c r="K1027" s="1"/>
    </row>
    <row r="1028" spans="10:11" x14ac:dyDescent="0.3">
      <c r="J1028"/>
      <c r="K1028" s="1"/>
    </row>
    <row r="1029" spans="10:11" x14ac:dyDescent="0.3">
      <c r="J1029"/>
      <c r="K1029" s="1"/>
    </row>
    <row r="1030" spans="10:11" x14ac:dyDescent="0.3">
      <c r="J1030"/>
      <c r="K1030" s="1"/>
    </row>
    <row r="1031" spans="10:11" x14ac:dyDescent="0.3">
      <c r="J1031"/>
      <c r="K1031" s="1"/>
    </row>
    <row r="1032" spans="10:11" x14ac:dyDescent="0.3">
      <c r="J1032"/>
      <c r="K1032" s="1"/>
    </row>
    <row r="1033" spans="10:11" x14ac:dyDescent="0.3">
      <c r="J1033"/>
      <c r="K1033" s="1"/>
    </row>
    <row r="1034" spans="10:11" x14ac:dyDescent="0.3">
      <c r="J1034"/>
      <c r="K1034" s="1"/>
    </row>
    <row r="1035" spans="10:11" x14ac:dyDescent="0.3">
      <c r="J1035"/>
      <c r="K1035" s="1"/>
    </row>
    <row r="1036" spans="10:11" x14ac:dyDescent="0.3">
      <c r="J1036"/>
      <c r="K1036" s="1"/>
    </row>
    <row r="1037" spans="10:11" x14ac:dyDescent="0.3">
      <c r="J1037"/>
      <c r="K1037" s="1"/>
    </row>
    <row r="1038" spans="10:11" x14ac:dyDescent="0.3">
      <c r="J1038"/>
      <c r="K1038" s="1"/>
    </row>
    <row r="1039" spans="10:11" x14ac:dyDescent="0.3">
      <c r="J1039"/>
      <c r="K1039" s="1"/>
    </row>
    <row r="1040" spans="10:11" x14ac:dyDescent="0.3">
      <c r="J1040"/>
      <c r="K1040" s="1"/>
    </row>
    <row r="1041" spans="10:11" x14ac:dyDescent="0.3">
      <c r="J1041"/>
      <c r="K1041" s="1"/>
    </row>
    <row r="1042" spans="10:11" x14ac:dyDescent="0.3">
      <c r="J1042"/>
      <c r="K1042" s="1"/>
    </row>
    <row r="1043" spans="10:11" x14ac:dyDescent="0.3">
      <c r="J1043"/>
      <c r="K1043" s="1"/>
    </row>
    <row r="1044" spans="10:11" x14ac:dyDescent="0.3">
      <c r="J1044"/>
      <c r="K1044" s="1"/>
    </row>
    <row r="1045" spans="10:11" x14ac:dyDescent="0.3">
      <c r="J1045"/>
      <c r="K1045" s="1"/>
    </row>
    <row r="1046" spans="10:11" x14ac:dyDescent="0.3">
      <c r="J1046"/>
      <c r="K1046" s="1"/>
    </row>
    <row r="1047" spans="10:11" x14ac:dyDescent="0.3">
      <c r="J1047"/>
      <c r="K1047" s="1"/>
    </row>
    <row r="1048" spans="10:11" x14ac:dyDescent="0.3">
      <c r="J1048"/>
      <c r="K1048" s="1"/>
    </row>
    <row r="1049" spans="10:11" x14ac:dyDescent="0.3">
      <c r="J1049"/>
      <c r="K1049" s="1"/>
    </row>
    <row r="1050" spans="10:11" x14ac:dyDescent="0.3">
      <c r="J1050"/>
      <c r="K1050" s="1"/>
    </row>
    <row r="1051" spans="10:11" x14ac:dyDescent="0.3">
      <c r="J1051"/>
      <c r="K1051" s="1"/>
    </row>
    <row r="1052" spans="10:11" x14ac:dyDescent="0.3">
      <c r="J1052"/>
      <c r="K1052" s="1"/>
    </row>
    <row r="1053" spans="10:11" x14ac:dyDescent="0.3">
      <c r="J1053"/>
      <c r="K1053" s="1"/>
    </row>
    <row r="1054" spans="10:11" x14ac:dyDescent="0.3">
      <c r="J1054"/>
      <c r="K1054" s="1"/>
    </row>
    <row r="1055" spans="10:11" x14ac:dyDescent="0.3">
      <c r="J1055"/>
      <c r="K1055" s="1"/>
    </row>
    <row r="1056" spans="10:11" x14ac:dyDescent="0.3">
      <c r="J1056"/>
      <c r="K1056" s="1"/>
    </row>
    <row r="1057" spans="10:11" x14ac:dyDescent="0.3">
      <c r="J1057"/>
      <c r="K1057" s="1"/>
    </row>
    <row r="1058" spans="10:11" x14ac:dyDescent="0.3">
      <c r="J1058"/>
      <c r="K1058" s="1"/>
    </row>
    <row r="1059" spans="10:11" x14ac:dyDescent="0.3">
      <c r="J1059"/>
      <c r="K1059" s="1"/>
    </row>
    <row r="1060" spans="10:11" x14ac:dyDescent="0.3">
      <c r="J1060"/>
      <c r="K1060" s="1"/>
    </row>
    <row r="1061" spans="10:11" x14ac:dyDescent="0.3">
      <c r="J1061"/>
      <c r="K1061" s="1"/>
    </row>
    <row r="1062" spans="10:11" x14ac:dyDescent="0.3">
      <c r="J1062"/>
      <c r="K1062" s="1"/>
    </row>
    <row r="1063" spans="10:11" x14ac:dyDescent="0.3">
      <c r="J1063"/>
      <c r="K1063" s="1"/>
    </row>
    <row r="1064" spans="10:11" x14ac:dyDescent="0.3">
      <c r="J1064"/>
      <c r="K1064" s="1"/>
    </row>
    <row r="1065" spans="10:11" x14ac:dyDescent="0.3">
      <c r="J1065"/>
      <c r="K1065" s="1"/>
    </row>
    <row r="1066" spans="10:11" x14ac:dyDescent="0.3">
      <c r="J1066"/>
      <c r="K1066" s="1"/>
    </row>
    <row r="1067" spans="10:11" x14ac:dyDescent="0.3">
      <c r="J1067"/>
      <c r="K1067" s="1"/>
    </row>
    <row r="1068" spans="10:11" x14ac:dyDescent="0.3">
      <c r="J1068"/>
      <c r="K1068" s="1"/>
    </row>
    <row r="1069" spans="10:11" x14ac:dyDescent="0.3">
      <c r="J1069"/>
      <c r="K1069" s="1"/>
    </row>
    <row r="1070" spans="10:11" x14ac:dyDescent="0.3">
      <c r="J1070"/>
      <c r="K1070" s="1"/>
    </row>
    <row r="1071" spans="10:11" x14ac:dyDescent="0.3">
      <c r="J1071"/>
      <c r="K1071" s="1"/>
    </row>
    <row r="1072" spans="10:11" x14ac:dyDescent="0.3">
      <c r="J1072"/>
      <c r="K1072" s="1"/>
    </row>
    <row r="1073" spans="10:11" x14ac:dyDescent="0.3">
      <c r="J1073"/>
      <c r="K1073" s="1"/>
    </row>
    <row r="1074" spans="10:11" x14ac:dyDescent="0.3">
      <c r="J1074"/>
      <c r="K1074" s="1"/>
    </row>
    <row r="1075" spans="10:11" x14ac:dyDescent="0.3">
      <c r="J1075"/>
      <c r="K1075" s="1"/>
    </row>
    <row r="1076" spans="10:11" x14ac:dyDescent="0.3">
      <c r="J1076"/>
      <c r="K1076" s="1"/>
    </row>
    <row r="1077" spans="10:11" x14ac:dyDescent="0.3">
      <c r="J1077"/>
      <c r="K1077" s="1"/>
    </row>
    <row r="1078" spans="10:11" x14ac:dyDescent="0.3">
      <c r="J1078"/>
      <c r="K1078" s="1"/>
    </row>
    <row r="1079" spans="10:11" x14ac:dyDescent="0.3">
      <c r="J1079"/>
      <c r="K1079" s="1"/>
    </row>
    <row r="1080" spans="10:11" x14ac:dyDescent="0.3">
      <c r="J1080"/>
      <c r="K1080" s="1"/>
    </row>
    <row r="1081" spans="10:11" x14ac:dyDescent="0.3">
      <c r="J1081"/>
      <c r="K1081" s="1"/>
    </row>
    <row r="1082" spans="10:11" x14ac:dyDescent="0.3">
      <c r="J1082"/>
      <c r="K1082" s="1"/>
    </row>
    <row r="1083" spans="10:11" x14ac:dyDescent="0.3">
      <c r="J1083"/>
      <c r="K1083" s="1"/>
    </row>
    <row r="1084" spans="10:11" x14ac:dyDescent="0.3">
      <c r="J1084"/>
      <c r="K1084" s="1"/>
    </row>
    <row r="1085" spans="10:11" x14ac:dyDescent="0.3">
      <c r="J1085"/>
      <c r="K1085" s="1"/>
    </row>
    <row r="1086" spans="10:11" x14ac:dyDescent="0.3">
      <c r="J1086"/>
      <c r="K1086" s="1"/>
    </row>
    <row r="1087" spans="10:11" x14ac:dyDescent="0.3">
      <c r="J1087"/>
      <c r="K1087" s="1"/>
    </row>
    <row r="1088" spans="10:11" x14ac:dyDescent="0.3">
      <c r="J1088"/>
      <c r="K1088" s="1"/>
    </row>
    <row r="1089" spans="10:11" x14ac:dyDescent="0.3">
      <c r="J1089"/>
      <c r="K1089" s="1"/>
    </row>
    <row r="1090" spans="10:11" x14ac:dyDescent="0.3">
      <c r="J1090"/>
      <c r="K1090" s="1"/>
    </row>
    <row r="1091" spans="10:11" x14ac:dyDescent="0.3">
      <c r="J1091"/>
      <c r="K1091" s="1"/>
    </row>
    <row r="1092" spans="10:11" x14ac:dyDescent="0.3">
      <c r="J1092"/>
      <c r="K1092" s="1"/>
    </row>
    <row r="1093" spans="10:11" x14ac:dyDescent="0.3">
      <c r="J1093"/>
      <c r="K1093" s="1"/>
    </row>
    <row r="1094" spans="10:11" x14ac:dyDescent="0.3">
      <c r="J1094"/>
      <c r="K1094" s="1"/>
    </row>
    <row r="1095" spans="10:11" x14ac:dyDescent="0.3">
      <c r="J1095"/>
      <c r="K1095" s="1"/>
    </row>
    <row r="1096" spans="10:11" x14ac:dyDescent="0.3">
      <c r="J1096"/>
      <c r="K1096" s="1"/>
    </row>
    <row r="1097" spans="10:11" x14ac:dyDescent="0.3">
      <c r="J1097"/>
      <c r="K1097" s="1"/>
    </row>
    <row r="1098" spans="10:11" x14ac:dyDescent="0.3">
      <c r="J1098"/>
      <c r="K1098" s="1"/>
    </row>
    <row r="1099" spans="10:11" x14ac:dyDescent="0.3">
      <c r="J1099"/>
      <c r="K1099" s="1"/>
    </row>
    <row r="1100" spans="10:11" x14ac:dyDescent="0.3">
      <c r="J1100"/>
      <c r="K1100" s="1"/>
    </row>
    <row r="1101" spans="10:11" x14ac:dyDescent="0.3">
      <c r="J1101"/>
      <c r="K1101" s="1"/>
    </row>
    <row r="1102" spans="10:11" x14ac:dyDescent="0.3">
      <c r="J1102"/>
      <c r="K1102" s="1"/>
    </row>
    <row r="1103" spans="10:11" x14ac:dyDescent="0.3">
      <c r="J1103"/>
      <c r="K1103" s="1"/>
    </row>
    <row r="1104" spans="10:11" x14ac:dyDescent="0.3">
      <c r="J1104"/>
      <c r="K1104" s="1"/>
    </row>
    <row r="1105" spans="10:11" x14ac:dyDescent="0.3">
      <c r="J1105"/>
      <c r="K1105" s="1"/>
    </row>
    <row r="1106" spans="10:11" x14ac:dyDescent="0.3">
      <c r="J1106"/>
      <c r="K1106" s="1"/>
    </row>
    <row r="1107" spans="10:11" x14ac:dyDescent="0.3">
      <c r="J1107"/>
      <c r="K1107" s="1"/>
    </row>
    <row r="1108" spans="10:11" x14ac:dyDescent="0.3">
      <c r="J1108"/>
      <c r="K1108" s="1"/>
    </row>
    <row r="1109" spans="10:11" x14ac:dyDescent="0.3">
      <c r="J1109"/>
      <c r="K1109" s="1"/>
    </row>
    <row r="1110" spans="10:11" x14ac:dyDescent="0.3">
      <c r="J1110"/>
      <c r="K1110" s="1"/>
    </row>
    <row r="1111" spans="10:11" x14ac:dyDescent="0.3">
      <c r="J1111"/>
      <c r="K1111" s="1"/>
    </row>
    <row r="1112" spans="10:11" x14ac:dyDescent="0.3">
      <c r="J1112"/>
      <c r="K1112" s="1"/>
    </row>
    <row r="1113" spans="10:11" x14ac:dyDescent="0.3">
      <c r="J1113"/>
      <c r="K1113" s="1"/>
    </row>
    <row r="1114" spans="10:11" x14ac:dyDescent="0.3">
      <c r="J1114"/>
      <c r="K1114" s="1"/>
    </row>
    <row r="1115" spans="10:11" x14ac:dyDescent="0.3">
      <c r="J1115"/>
      <c r="K1115" s="1"/>
    </row>
    <row r="1116" spans="10:11" x14ac:dyDescent="0.3">
      <c r="J1116"/>
      <c r="K1116" s="1"/>
    </row>
    <row r="1117" spans="10:11" x14ac:dyDescent="0.3">
      <c r="J1117"/>
      <c r="K1117" s="1"/>
    </row>
    <row r="1118" spans="10:11" x14ac:dyDescent="0.3">
      <c r="J1118"/>
      <c r="K1118" s="1"/>
    </row>
    <row r="1119" spans="10:11" x14ac:dyDescent="0.3">
      <c r="J1119"/>
      <c r="K1119" s="1"/>
    </row>
    <row r="1120" spans="10:11" x14ac:dyDescent="0.3">
      <c r="J1120"/>
      <c r="K1120" s="1"/>
    </row>
    <row r="1121" spans="10:11" x14ac:dyDescent="0.3">
      <c r="J1121"/>
      <c r="K1121" s="1"/>
    </row>
    <row r="1122" spans="10:11" x14ac:dyDescent="0.3">
      <c r="J1122"/>
      <c r="K1122" s="1"/>
    </row>
    <row r="1123" spans="10:11" x14ac:dyDescent="0.3">
      <c r="J1123"/>
      <c r="K1123" s="1"/>
    </row>
    <row r="1124" spans="10:11" x14ac:dyDescent="0.3">
      <c r="J1124"/>
      <c r="K1124" s="1"/>
    </row>
    <row r="1125" spans="10:11" x14ac:dyDescent="0.3">
      <c r="J1125"/>
      <c r="K1125" s="1"/>
    </row>
    <row r="1126" spans="10:11" x14ac:dyDescent="0.3">
      <c r="J1126"/>
      <c r="K1126" s="1"/>
    </row>
    <row r="1127" spans="10:11" x14ac:dyDescent="0.3">
      <c r="J1127"/>
      <c r="K1127" s="1"/>
    </row>
    <row r="1128" spans="10:11" x14ac:dyDescent="0.3">
      <c r="J1128"/>
      <c r="K1128" s="1"/>
    </row>
    <row r="1129" spans="10:11" x14ac:dyDescent="0.3">
      <c r="J1129"/>
      <c r="K1129" s="1"/>
    </row>
    <row r="1130" spans="10:11" x14ac:dyDescent="0.3">
      <c r="J1130"/>
      <c r="K1130" s="1"/>
    </row>
    <row r="1131" spans="10:11" x14ac:dyDescent="0.3">
      <c r="J1131"/>
      <c r="K1131" s="1"/>
    </row>
    <row r="1132" spans="10:11" x14ac:dyDescent="0.3">
      <c r="J1132"/>
      <c r="K1132" s="1"/>
    </row>
    <row r="1133" spans="10:11" x14ac:dyDescent="0.3">
      <c r="J1133"/>
      <c r="K1133" s="1"/>
    </row>
    <row r="1134" spans="10:11" x14ac:dyDescent="0.3">
      <c r="J1134"/>
      <c r="K1134" s="1"/>
    </row>
    <row r="1135" spans="10:11" x14ac:dyDescent="0.3">
      <c r="J1135"/>
      <c r="K1135" s="1"/>
    </row>
    <row r="1136" spans="10:11" x14ac:dyDescent="0.3">
      <c r="J1136"/>
      <c r="K1136" s="1"/>
    </row>
    <row r="1137" spans="10:11" x14ac:dyDescent="0.3">
      <c r="J1137"/>
      <c r="K1137" s="1"/>
    </row>
    <row r="1138" spans="10:11" x14ac:dyDescent="0.3">
      <c r="J1138"/>
      <c r="K1138" s="1"/>
    </row>
    <row r="1139" spans="10:11" x14ac:dyDescent="0.3">
      <c r="J1139"/>
      <c r="K1139" s="1"/>
    </row>
    <row r="1140" spans="10:11" x14ac:dyDescent="0.3">
      <c r="J1140"/>
      <c r="K1140" s="1"/>
    </row>
    <row r="1141" spans="10:11" x14ac:dyDescent="0.3">
      <c r="J1141"/>
      <c r="K1141" s="1"/>
    </row>
    <row r="1142" spans="10:11" x14ac:dyDescent="0.3">
      <c r="J1142"/>
      <c r="K1142" s="1"/>
    </row>
    <row r="1143" spans="10:11" x14ac:dyDescent="0.3">
      <c r="J1143"/>
      <c r="K1143" s="1"/>
    </row>
    <row r="1144" spans="10:11" x14ac:dyDescent="0.3">
      <c r="J1144"/>
      <c r="K1144" s="1"/>
    </row>
    <row r="1145" spans="10:11" x14ac:dyDescent="0.3">
      <c r="J1145"/>
      <c r="K1145" s="1"/>
    </row>
    <row r="1146" spans="10:11" x14ac:dyDescent="0.3">
      <c r="J1146"/>
      <c r="K1146" s="1"/>
    </row>
    <row r="1147" spans="10:11" x14ac:dyDescent="0.3">
      <c r="J1147"/>
      <c r="K1147" s="1"/>
    </row>
    <row r="1148" spans="10:11" x14ac:dyDescent="0.3">
      <c r="J1148"/>
      <c r="K1148" s="1"/>
    </row>
    <row r="1149" spans="10:11" x14ac:dyDescent="0.3">
      <c r="J1149"/>
      <c r="K1149" s="1"/>
    </row>
    <row r="1150" spans="10:11" x14ac:dyDescent="0.3">
      <c r="J1150"/>
      <c r="K1150" s="1"/>
    </row>
    <row r="1151" spans="10:11" x14ac:dyDescent="0.3">
      <c r="J1151"/>
      <c r="K1151" s="1"/>
    </row>
    <row r="1152" spans="10:11" x14ac:dyDescent="0.3">
      <c r="J1152"/>
      <c r="K1152" s="1"/>
    </row>
    <row r="1153" spans="10:11" x14ac:dyDescent="0.3">
      <c r="J1153"/>
      <c r="K1153" s="1"/>
    </row>
    <row r="1154" spans="10:11" x14ac:dyDescent="0.3">
      <c r="J1154"/>
      <c r="K1154" s="1"/>
    </row>
    <row r="1155" spans="10:11" x14ac:dyDescent="0.3">
      <c r="J1155"/>
      <c r="K1155" s="1"/>
    </row>
    <row r="1156" spans="10:11" x14ac:dyDescent="0.3">
      <c r="J1156"/>
      <c r="K1156" s="1"/>
    </row>
    <row r="1157" spans="10:11" x14ac:dyDescent="0.3">
      <c r="J1157"/>
      <c r="K1157" s="1"/>
    </row>
    <row r="1158" spans="10:11" x14ac:dyDescent="0.3">
      <c r="J1158"/>
      <c r="K1158" s="1"/>
    </row>
    <row r="1159" spans="10:11" x14ac:dyDescent="0.3">
      <c r="J1159"/>
      <c r="K1159" s="1"/>
    </row>
    <row r="1160" spans="10:11" x14ac:dyDescent="0.3">
      <c r="J1160"/>
      <c r="K1160" s="1"/>
    </row>
    <row r="1161" spans="10:11" x14ac:dyDescent="0.3">
      <c r="J1161"/>
      <c r="K1161" s="1"/>
    </row>
    <row r="1162" spans="10:11" x14ac:dyDescent="0.3">
      <c r="J1162"/>
      <c r="K1162" s="1"/>
    </row>
    <row r="1163" spans="10:11" x14ac:dyDescent="0.3">
      <c r="J1163"/>
      <c r="K1163" s="1"/>
    </row>
    <row r="1164" spans="10:11" x14ac:dyDescent="0.3">
      <c r="J1164"/>
      <c r="K1164" s="1"/>
    </row>
    <row r="1165" spans="10:11" x14ac:dyDescent="0.3">
      <c r="J1165"/>
      <c r="K1165" s="1"/>
    </row>
    <row r="1166" spans="10:11" x14ac:dyDescent="0.3">
      <c r="J1166"/>
      <c r="K1166" s="1"/>
    </row>
    <row r="1167" spans="10:11" x14ac:dyDescent="0.3">
      <c r="J1167"/>
      <c r="K1167" s="1"/>
    </row>
    <row r="1168" spans="10:11" x14ac:dyDescent="0.3">
      <c r="J1168"/>
      <c r="K1168" s="1"/>
    </row>
    <row r="1169" spans="10:11" x14ac:dyDescent="0.3">
      <c r="J1169"/>
      <c r="K1169" s="1"/>
    </row>
    <row r="1170" spans="10:11" x14ac:dyDescent="0.3">
      <c r="J1170"/>
      <c r="K1170" s="1"/>
    </row>
    <row r="1171" spans="10:11" x14ac:dyDescent="0.3">
      <c r="J1171"/>
      <c r="K1171" s="1"/>
    </row>
    <row r="1172" spans="10:11" x14ac:dyDescent="0.3">
      <c r="J1172"/>
      <c r="K1172" s="1"/>
    </row>
    <row r="1173" spans="10:11" x14ac:dyDescent="0.3">
      <c r="J1173"/>
      <c r="K1173" s="1"/>
    </row>
    <row r="1174" spans="10:11" x14ac:dyDescent="0.3">
      <c r="J1174"/>
      <c r="K1174" s="1"/>
    </row>
    <row r="1175" spans="10:11" x14ac:dyDescent="0.3">
      <c r="J1175"/>
      <c r="K1175" s="1"/>
    </row>
    <row r="1176" spans="10:11" x14ac:dyDescent="0.3">
      <c r="J1176"/>
      <c r="K1176" s="1"/>
    </row>
    <row r="1177" spans="10:11" x14ac:dyDescent="0.3">
      <c r="J1177"/>
      <c r="K1177" s="1"/>
    </row>
    <row r="1178" spans="10:11" x14ac:dyDescent="0.3">
      <c r="J1178"/>
      <c r="K1178" s="1"/>
    </row>
    <row r="1179" spans="10:11" x14ac:dyDescent="0.3">
      <c r="J1179"/>
      <c r="K1179" s="1"/>
    </row>
    <row r="1180" spans="10:11" x14ac:dyDescent="0.3">
      <c r="J1180"/>
      <c r="K1180" s="1"/>
    </row>
    <row r="1181" spans="10:11" x14ac:dyDescent="0.3">
      <c r="J1181"/>
      <c r="K1181" s="1"/>
    </row>
    <row r="1182" spans="10:11" x14ac:dyDescent="0.3">
      <c r="J1182"/>
      <c r="K1182" s="1"/>
    </row>
    <row r="1183" spans="10:11" x14ac:dyDescent="0.3">
      <c r="J1183"/>
      <c r="K1183" s="1"/>
    </row>
    <row r="1184" spans="10:11" x14ac:dyDescent="0.3">
      <c r="J1184"/>
      <c r="K1184" s="1"/>
    </row>
    <row r="1185" spans="10:11" x14ac:dyDescent="0.3">
      <c r="J1185"/>
      <c r="K1185" s="1"/>
    </row>
    <row r="1186" spans="10:11" x14ac:dyDescent="0.3">
      <c r="J1186"/>
      <c r="K1186" s="1"/>
    </row>
    <row r="1187" spans="10:11" x14ac:dyDescent="0.3">
      <c r="J1187"/>
      <c r="K1187" s="1"/>
    </row>
    <row r="1188" spans="10:11" x14ac:dyDescent="0.3">
      <c r="J1188"/>
      <c r="K1188" s="1"/>
    </row>
    <row r="1189" spans="10:11" x14ac:dyDescent="0.3">
      <c r="J1189"/>
      <c r="K1189" s="1"/>
    </row>
    <row r="1190" spans="10:11" x14ac:dyDescent="0.3">
      <c r="J1190"/>
      <c r="K1190" s="1"/>
    </row>
    <row r="1191" spans="10:11" x14ac:dyDescent="0.3">
      <c r="J1191"/>
      <c r="K1191" s="1"/>
    </row>
    <row r="1192" spans="10:11" x14ac:dyDescent="0.3">
      <c r="J1192"/>
      <c r="K1192" s="1"/>
    </row>
    <row r="1193" spans="10:11" x14ac:dyDescent="0.3">
      <c r="J1193"/>
      <c r="K1193" s="1"/>
    </row>
    <row r="1194" spans="10:11" x14ac:dyDescent="0.3">
      <c r="J1194"/>
      <c r="K1194" s="1"/>
    </row>
    <row r="1195" spans="10:11" x14ac:dyDescent="0.3">
      <c r="J1195"/>
      <c r="K1195" s="1"/>
    </row>
    <row r="1196" spans="10:11" x14ac:dyDescent="0.3">
      <c r="J1196"/>
      <c r="K1196" s="1"/>
    </row>
    <row r="1197" spans="10:11" x14ac:dyDescent="0.3">
      <c r="J1197"/>
      <c r="K1197" s="1"/>
    </row>
    <row r="1198" spans="10:11" x14ac:dyDescent="0.3">
      <c r="J1198"/>
      <c r="K1198" s="1"/>
    </row>
    <row r="1199" spans="10:11" x14ac:dyDescent="0.3">
      <c r="J1199"/>
      <c r="K1199" s="1"/>
    </row>
    <row r="1200" spans="10:11" x14ac:dyDescent="0.3">
      <c r="J1200"/>
      <c r="K1200" s="1"/>
    </row>
    <row r="1201" spans="10:11" x14ac:dyDescent="0.3">
      <c r="J1201"/>
      <c r="K1201" s="1"/>
    </row>
    <row r="1202" spans="10:11" x14ac:dyDescent="0.3">
      <c r="J1202"/>
      <c r="K1202" s="1"/>
    </row>
    <row r="1203" spans="10:11" x14ac:dyDescent="0.3">
      <c r="J1203"/>
      <c r="K1203" s="1"/>
    </row>
    <row r="1204" spans="10:11" x14ac:dyDescent="0.3">
      <c r="J1204"/>
      <c r="K1204" s="1"/>
    </row>
    <row r="1205" spans="10:11" x14ac:dyDescent="0.3">
      <c r="J1205"/>
      <c r="K1205" s="1"/>
    </row>
    <row r="1206" spans="10:11" x14ac:dyDescent="0.3">
      <c r="J1206"/>
      <c r="K1206" s="1"/>
    </row>
    <row r="1207" spans="10:11" x14ac:dyDescent="0.3">
      <c r="J1207"/>
      <c r="K1207" s="1"/>
    </row>
    <row r="1208" spans="10:11" x14ac:dyDescent="0.3">
      <c r="J1208"/>
      <c r="K1208" s="1"/>
    </row>
    <row r="1209" spans="10:11" x14ac:dyDescent="0.3">
      <c r="J1209"/>
      <c r="K1209" s="1"/>
    </row>
    <row r="1210" spans="10:11" x14ac:dyDescent="0.3">
      <c r="J1210"/>
      <c r="K1210" s="1"/>
    </row>
    <row r="1211" spans="10:11" x14ac:dyDescent="0.3">
      <c r="J1211"/>
      <c r="K1211" s="1"/>
    </row>
    <row r="1212" spans="10:11" x14ac:dyDescent="0.3">
      <c r="J1212"/>
      <c r="K1212" s="1"/>
    </row>
    <row r="1213" spans="10:11" x14ac:dyDescent="0.3">
      <c r="J1213"/>
      <c r="K1213" s="1"/>
    </row>
    <row r="1214" spans="10:11" x14ac:dyDescent="0.3">
      <c r="J1214"/>
      <c r="K1214" s="1"/>
    </row>
    <row r="1215" spans="10:11" x14ac:dyDescent="0.3">
      <c r="J1215"/>
      <c r="K1215" s="1"/>
    </row>
    <row r="1216" spans="10:11" x14ac:dyDescent="0.3">
      <c r="J1216"/>
      <c r="K1216" s="1"/>
    </row>
    <row r="1217" spans="10:11" x14ac:dyDescent="0.3">
      <c r="J1217"/>
      <c r="K1217" s="1"/>
    </row>
    <row r="1218" spans="10:11" x14ac:dyDescent="0.3">
      <c r="J1218"/>
      <c r="K1218" s="1"/>
    </row>
    <row r="1219" spans="10:11" x14ac:dyDescent="0.3">
      <c r="J1219"/>
      <c r="K1219" s="1"/>
    </row>
    <row r="1220" spans="10:11" x14ac:dyDescent="0.3">
      <c r="J1220"/>
      <c r="K1220" s="1"/>
    </row>
    <row r="1221" spans="10:11" x14ac:dyDescent="0.3">
      <c r="J1221"/>
      <c r="K1221" s="1"/>
    </row>
    <row r="1222" spans="10:11" x14ac:dyDescent="0.3">
      <c r="J1222"/>
      <c r="K1222" s="1"/>
    </row>
    <row r="1223" spans="10:11" x14ac:dyDescent="0.3">
      <c r="J1223"/>
      <c r="K1223" s="1"/>
    </row>
    <row r="1224" spans="10:11" x14ac:dyDescent="0.3">
      <c r="J1224"/>
      <c r="K1224" s="1"/>
    </row>
    <row r="1225" spans="10:11" x14ac:dyDescent="0.3">
      <c r="J1225"/>
      <c r="K1225" s="1"/>
    </row>
    <row r="1226" spans="10:11" x14ac:dyDescent="0.3">
      <c r="J1226"/>
      <c r="K1226" s="1"/>
    </row>
    <row r="1227" spans="10:11" x14ac:dyDescent="0.3">
      <c r="J1227"/>
      <c r="K1227" s="1"/>
    </row>
    <row r="1228" spans="10:11" x14ac:dyDescent="0.3">
      <c r="J1228"/>
      <c r="K1228" s="1"/>
    </row>
    <row r="1229" spans="10:11" x14ac:dyDescent="0.3">
      <c r="J1229"/>
      <c r="K1229" s="1"/>
    </row>
    <row r="1230" spans="10:11" x14ac:dyDescent="0.3">
      <c r="J1230"/>
      <c r="K1230" s="1"/>
    </row>
    <row r="1231" spans="10:11" x14ac:dyDescent="0.3">
      <c r="J1231"/>
      <c r="K1231" s="1"/>
    </row>
    <row r="1232" spans="10:11" x14ac:dyDescent="0.3">
      <c r="J1232"/>
      <c r="K1232" s="1"/>
    </row>
    <row r="1233" spans="10:11" x14ac:dyDescent="0.3">
      <c r="J1233"/>
      <c r="K1233" s="1"/>
    </row>
    <row r="1234" spans="10:11" x14ac:dyDescent="0.3">
      <c r="J1234"/>
      <c r="K1234" s="1"/>
    </row>
    <row r="1235" spans="10:11" x14ac:dyDescent="0.3">
      <c r="J1235"/>
      <c r="K1235" s="1"/>
    </row>
    <row r="1236" spans="10:11" x14ac:dyDescent="0.3">
      <c r="J1236"/>
      <c r="K1236" s="1"/>
    </row>
    <row r="1237" spans="10:11" x14ac:dyDescent="0.3">
      <c r="J1237"/>
      <c r="K1237" s="1"/>
    </row>
    <row r="1238" spans="10:11" x14ac:dyDescent="0.3">
      <c r="J1238"/>
      <c r="K1238" s="1"/>
    </row>
    <row r="1239" spans="10:11" x14ac:dyDescent="0.3">
      <c r="J1239"/>
      <c r="K1239" s="1"/>
    </row>
    <row r="1240" spans="10:11" x14ac:dyDescent="0.3">
      <c r="J1240"/>
      <c r="K1240" s="1"/>
    </row>
    <row r="1241" spans="10:11" x14ac:dyDescent="0.3">
      <c r="J1241"/>
      <c r="K1241" s="1"/>
    </row>
    <row r="1242" spans="10:11" x14ac:dyDescent="0.3">
      <c r="J1242"/>
      <c r="K1242" s="1"/>
    </row>
    <row r="1243" spans="10:11" x14ac:dyDescent="0.3">
      <c r="J1243"/>
      <c r="K1243" s="1"/>
    </row>
    <row r="1244" spans="10:11" x14ac:dyDescent="0.3">
      <c r="J1244"/>
      <c r="K1244" s="1"/>
    </row>
    <row r="1245" spans="10:11" x14ac:dyDescent="0.3">
      <c r="J1245"/>
      <c r="K1245" s="1"/>
    </row>
    <row r="1246" spans="10:11" x14ac:dyDescent="0.3">
      <c r="J1246"/>
      <c r="K1246" s="1"/>
    </row>
    <row r="1247" spans="10:11" x14ac:dyDescent="0.3">
      <c r="J1247"/>
      <c r="K1247" s="1"/>
    </row>
    <row r="1248" spans="10:11" x14ac:dyDescent="0.3">
      <c r="J1248"/>
      <c r="K1248" s="1"/>
    </row>
    <row r="1249" spans="10:11" x14ac:dyDescent="0.3">
      <c r="J1249"/>
      <c r="K1249" s="1"/>
    </row>
    <row r="1250" spans="10:11" x14ac:dyDescent="0.3">
      <c r="J1250"/>
      <c r="K1250" s="1"/>
    </row>
    <row r="1251" spans="10:11" x14ac:dyDescent="0.3">
      <c r="J1251"/>
      <c r="K1251" s="1"/>
    </row>
    <row r="1252" spans="10:11" x14ac:dyDescent="0.3">
      <c r="J1252"/>
      <c r="K1252" s="1"/>
    </row>
    <row r="1253" spans="10:11" x14ac:dyDescent="0.3">
      <c r="J1253"/>
      <c r="K1253" s="1"/>
    </row>
    <row r="1254" spans="10:11" x14ac:dyDescent="0.3">
      <c r="J1254"/>
      <c r="K1254" s="1"/>
    </row>
    <row r="1255" spans="10:11" x14ac:dyDescent="0.3">
      <c r="J1255"/>
      <c r="K1255" s="1"/>
    </row>
    <row r="1256" spans="10:11" x14ac:dyDescent="0.3">
      <c r="J1256"/>
      <c r="K1256" s="1"/>
    </row>
    <row r="1257" spans="10:11" x14ac:dyDescent="0.3">
      <c r="J1257"/>
      <c r="K1257" s="1"/>
    </row>
    <row r="1258" spans="10:11" x14ac:dyDescent="0.3">
      <c r="J1258"/>
      <c r="K1258" s="1"/>
    </row>
    <row r="1259" spans="10:11" x14ac:dyDescent="0.3">
      <c r="J1259"/>
      <c r="K1259" s="1"/>
    </row>
    <row r="1260" spans="10:11" x14ac:dyDescent="0.3">
      <c r="J1260"/>
      <c r="K1260" s="1"/>
    </row>
    <row r="1261" spans="10:11" x14ac:dyDescent="0.3">
      <c r="J1261"/>
      <c r="K1261" s="1"/>
    </row>
    <row r="1262" spans="10:11" x14ac:dyDescent="0.3">
      <c r="J1262"/>
      <c r="K1262" s="1"/>
    </row>
    <row r="1263" spans="10:11" x14ac:dyDescent="0.3">
      <c r="J1263"/>
      <c r="K1263" s="1"/>
    </row>
    <row r="1264" spans="10:11" x14ac:dyDescent="0.3">
      <c r="J1264"/>
      <c r="K1264" s="1"/>
    </row>
    <row r="1265" spans="10:11" x14ac:dyDescent="0.3">
      <c r="J1265"/>
      <c r="K1265" s="1"/>
    </row>
    <row r="1266" spans="10:11" x14ac:dyDescent="0.3">
      <c r="J1266"/>
      <c r="K1266" s="1"/>
    </row>
    <row r="1267" spans="10:11" x14ac:dyDescent="0.3">
      <c r="J1267"/>
      <c r="K1267" s="1"/>
    </row>
    <row r="1268" spans="10:11" x14ac:dyDescent="0.3">
      <c r="J1268"/>
      <c r="K1268" s="1"/>
    </row>
    <row r="1269" spans="10:11" x14ac:dyDescent="0.3">
      <c r="J1269"/>
      <c r="K1269" s="1"/>
    </row>
    <row r="1270" spans="10:11" x14ac:dyDescent="0.3">
      <c r="J1270"/>
      <c r="K1270" s="1"/>
    </row>
    <row r="1271" spans="10:11" x14ac:dyDescent="0.3">
      <c r="J1271"/>
      <c r="K1271" s="1"/>
    </row>
    <row r="1272" spans="10:11" x14ac:dyDescent="0.3">
      <c r="J1272"/>
      <c r="K1272" s="1"/>
    </row>
    <row r="1273" spans="10:11" x14ac:dyDescent="0.3">
      <c r="J1273"/>
      <c r="K1273" s="1"/>
    </row>
    <row r="1274" spans="10:11" x14ac:dyDescent="0.3">
      <c r="J1274"/>
      <c r="K1274" s="1"/>
    </row>
    <row r="1275" spans="10:11" x14ac:dyDescent="0.3">
      <c r="J1275"/>
      <c r="K1275" s="1"/>
    </row>
    <row r="1276" spans="10:11" x14ac:dyDescent="0.3">
      <c r="J1276"/>
      <c r="K1276" s="1"/>
    </row>
    <row r="1277" spans="10:11" x14ac:dyDescent="0.3">
      <c r="J1277"/>
      <c r="K1277" s="1"/>
    </row>
    <row r="1278" spans="10:11" x14ac:dyDescent="0.3">
      <c r="J1278"/>
      <c r="K1278" s="1"/>
    </row>
    <row r="1279" spans="10:11" x14ac:dyDescent="0.3">
      <c r="J1279"/>
      <c r="K1279" s="1"/>
    </row>
    <row r="1280" spans="10:11" x14ac:dyDescent="0.3">
      <c r="J1280"/>
      <c r="K1280" s="1"/>
    </row>
    <row r="1281" spans="10:11" x14ac:dyDescent="0.3">
      <c r="J1281"/>
      <c r="K1281" s="1"/>
    </row>
    <row r="1282" spans="10:11" x14ac:dyDescent="0.3">
      <c r="J1282"/>
      <c r="K1282" s="1"/>
    </row>
    <row r="1283" spans="10:11" x14ac:dyDescent="0.3">
      <c r="J1283"/>
      <c r="K1283" s="1"/>
    </row>
    <row r="1284" spans="10:11" x14ac:dyDescent="0.3">
      <c r="J1284"/>
      <c r="K1284" s="1"/>
    </row>
    <row r="1285" spans="10:11" x14ac:dyDescent="0.3">
      <c r="J1285"/>
      <c r="K1285" s="1"/>
    </row>
    <row r="1286" spans="10:11" x14ac:dyDescent="0.3">
      <c r="J1286"/>
      <c r="K1286" s="1"/>
    </row>
    <row r="1287" spans="10:11" x14ac:dyDescent="0.3">
      <c r="J1287"/>
      <c r="K1287" s="1"/>
    </row>
    <row r="1288" spans="10:11" x14ac:dyDescent="0.3">
      <c r="J1288"/>
      <c r="K1288" s="1"/>
    </row>
    <row r="1289" spans="10:11" x14ac:dyDescent="0.3">
      <c r="J1289"/>
      <c r="K1289" s="1"/>
    </row>
    <row r="1290" spans="10:11" x14ac:dyDescent="0.3">
      <c r="J1290"/>
      <c r="K1290" s="1"/>
    </row>
    <row r="1291" spans="10:11" x14ac:dyDescent="0.3">
      <c r="J1291"/>
      <c r="K1291" s="1"/>
    </row>
    <row r="1292" spans="10:11" x14ac:dyDescent="0.3">
      <c r="J1292"/>
      <c r="K1292" s="1"/>
    </row>
    <row r="1293" spans="10:11" x14ac:dyDescent="0.3">
      <c r="J1293"/>
      <c r="K1293" s="1"/>
    </row>
    <row r="1294" spans="10:11" x14ac:dyDescent="0.3">
      <c r="J1294"/>
      <c r="K1294" s="1"/>
    </row>
    <row r="1295" spans="10:11" x14ac:dyDescent="0.3">
      <c r="J1295"/>
      <c r="K1295" s="1"/>
    </row>
    <row r="1296" spans="10:11" x14ac:dyDescent="0.3">
      <c r="J1296"/>
      <c r="K1296" s="1"/>
    </row>
    <row r="1297" spans="10:11" x14ac:dyDescent="0.3">
      <c r="J1297"/>
      <c r="K1297" s="1"/>
    </row>
    <row r="1298" spans="10:11" x14ac:dyDescent="0.3">
      <c r="J1298"/>
      <c r="K1298" s="1"/>
    </row>
    <row r="1299" spans="10:11" x14ac:dyDescent="0.3">
      <c r="J1299"/>
      <c r="K1299" s="1"/>
    </row>
    <row r="1300" spans="10:11" x14ac:dyDescent="0.3">
      <c r="J1300"/>
      <c r="K1300" s="1"/>
    </row>
    <row r="1301" spans="10:11" x14ac:dyDescent="0.3">
      <c r="J1301"/>
      <c r="K1301" s="1"/>
    </row>
    <row r="1302" spans="10:11" x14ac:dyDescent="0.3">
      <c r="J1302"/>
      <c r="K1302" s="1"/>
    </row>
    <row r="1303" spans="10:11" x14ac:dyDescent="0.3">
      <c r="J1303"/>
      <c r="K1303" s="1"/>
    </row>
    <row r="1304" spans="10:11" x14ac:dyDescent="0.3">
      <c r="J1304"/>
      <c r="K1304" s="1"/>
    </row>
    <row r="1305" spans="10:11" x14ac:dyDescent="0.3">
      <c r="J1305"/>
      <c r="K1305" s="1"/>
    </row>
    <row r="1306" spans="10:11" x14ac:dyDescent="0.3">
      <c r="J1306"/>
      <c r="K1306" s="1"/>
    </row>
    <row r="1307" spans="10:11" x14ac:dyDescent="0.3">
      <c r="J1307"/>
      <c r="K1307" s="1"/>
    </row>
    <row r="1308" spans="10:11" x14ac:dyDescent="0.3">
      <c r="J1308"/>
      <c r="K1308" s="1"/>
    </row>
    <row r="1309" spans="10:11" x14ac:dyDescent="0.3">
      <c r="J1309"/>
      <c r="K1309" s="1"/>
    </row>
    <row r="1310" spans="10:11" x14ac:dyDescent="0.3">
      <c r="J1310"/>
      <c r="K1310" s="1"/>
    </row>
    <row r="1311" spans="10:11" x14ac:dyDescent="0.3">
      <c r="J1311"/>
      <c r="K1311" s="1"/>
    </row>
    <row r="1312" spans="10:11" x14ac:dyDescent="0.3">
      <c r="J1312"/>
      <c r="K1312" s="1"/>
    </row>
    <row r="1313" spans="10:11" x14ac:dyDescent="0.3">
      <c r="J1313"/>
      <c r="K1313" s="1"/>
    </row>
    <row r="1314" spans="10:11" x14ac:dyDescent="0.3">
      <c r="J1314"/>
      <c r="K1314" s="1"/>
    </row>
    <row r="1315" spans="10:11" x14ac:dyDescent="0.3">
      <c r="J1315"/>
      <c r="K1315" s="1"/>
    </row>
    <row r="1316" spans="10:11" x14ac:dyDescent="0.3">
      <c r="J1316"/>
      <c r="K1316" s="1"/>
    </row>
    <row r="1317" spans="10:11" x14ac:dyDescent="0.3">
      <c r="J1317"/>
      <c r="K1317" s="1"/>
    </row>
    <row r="1318" spans="10:11" x14ac:dyDescent="0.3">
      <c r="J1318"/>
      <c r="K1318" s="1"/>
    </row>
    <row r="1319" spans="10:11" x14ac:dyDescent="0.3">
      <c r="J1319"/>
      <c r="K1319" s="1"/>
    </row>
    <row r="1320" spans="10:11" x14ac:dyDescent="0.3">
      <c r="J1320"/>
      <c r="K1320" s="1"/>
    </row>
    <row r="1321" spans="10:11" x14ac:dyDescent="0.3">
      <c r="J1321"/>
      <c r="K1321" s="1"/>
    </row>
    <row r="1322" spans="10:11" x14ac:dyDescent="0.3">
      <c r="J1322"/>
      <c r="K1322" s="1"/>
    </row>
    <row r="1323" spans="10:11" x14ac:dyDescent="0.3">
      <c r="J1323"/>
      <c r="K1323" s="1"/>
    </row>
    <row r="1324" spans="10:11" x14ac:dyDescent="0.3">
      <c r="J1324"/>
      <c r="K1324" s="1"/>
    </row>
    <row r="1325" spans="10:11" x14ac:dyDescent="0.3">
      <c r="J1325"/>
      <c r="K1325" s="1"/>
    </row>
    <row r="1326" spans="10:11" x14ac:dyDescent="0.3">
      <c r="J1326"/>
      <c r="K1326" s="1"/>
    </row>
    <row r="1327" spans="10:11" x14ac:dyDescent="0.3">
      <c r="J1327"/>
      <c r="K1327" s="1"/>
    </row>
    <row r="1328" spans="10:11" x14ac:dyDescent="0.3">
      <c r="J1328"/>
      <c r="K1328" s="1"/>
    </row>
    <row r="1329" spans="10:11" x14ac:dyDescent="0.3">
      <c r="J1329"/>
      <c r="K1329" s="1"/>
    </row>
    <row r="1330" spans="10:11" x14ac:dyDescent="0.3">
      <c r="J1330"/>
      <c r="K1330" s="1"/>
    </row>
    <row r="1331" spans="10:11" x14ac:dyDescent="0.3">
      <c r="J1331"/>
      <c r="K1331" s="1"/>
    </row>
    <row r="1332" spans="10:11" x14ac:dyDescent="0.3">
      <c r="J1332"/>
      <c r="K1332" s="1"/>
    </row>
    <row r="1333" spans="10:11" x14ac:dyDescent="0.3">
      <c r="J1333"/>
      <c r="K1333" s="1"/>
    </row>
    <row r="1334" spans="10:11" x14ac:dyDescent="0.3">
      <c r="J1334"/>
      <c r="K1334" s="1"/>
    </row>
    <row r="1335" spans="10:11" x14ac:dyDescent="0.3">
      <c r="J1335"/>
      <c r="K1335" s="1"/>
    </row>
    <row r="1336" spans="10:11" x14ac:dyDescent="0.3">
      <c r="J1336"/>
      <c r="K1336" s="1"/>
    </row>
    <row r="1337" spans="10:11" x14ac:dyDescent="0.3">
      <c r="J1337"/>
      <c r="K1337" s="1"/>
    </row>
    <row r="1338" spans="10:11" x14ac:dyDescent="0.3">
      <c r="J1338"/>
      <c r="K1338" s="1"/>
    </row>
    <row r="1339" spans="10:11" x14ac:dyDescent="0.3">
      <c r="J1339"/>
      <c r="K1339" s="1"/>
    </row>
    <row r="1340" spans="10:11" x14ac:dyDescent="0.3">
      <c r="J1340"/>
      <c r="K1340" s="1"/>
    </row>
    <row r="1341" spans="10:11" x14ac:dyDescent="0.3">
      <c r="J1341"/>
      <c r="K1341" s="1"/>
    </row>
    <row r="1342" spans="10:11" x14ac:dyDescent="0.3">
      <c r="J1342"/>
      <c r="K1342" s="1"/>
    </row>
    <row r="1343" spans="10:11" x14ac:dyDescent="0.3">
      <c r="J1343"/>
      <c r="K1343" s="1"/>
    </row>
    <row r="1344" spans="10:11" x14ac:dyDescent="0.3">
      <c r="J1344"/>
      <c r="K1344" s="1"/>
    </row>
    <row r="1345" spans="10:11" x14ac:dyDescent="0.3">
      <c r="J1345"/>
      <c r="K1345" s="1"/>
    </row>
    <row r="1346" spans="10:11" x14ac:dyDescent="0.3">
      <c r="J1346"/>
      <c r="K1346" s="1"/>
    </row>
    <row r="1347" spans="10:11" x14ac:dyDescent="0.3">
      <c r="J1347"/>
      <c r="K1347" s="1"/>
    </row>
    <row r="1348" spans="10:11" x14ac:dyDescent="0.3">
      <c r="J1348"/>
      <c r="K1348" s="1"/>
    </row>
    <row r="1349" spans="10:11" x14ac:dyDescent="0.3">
      <c r="J1349"/>
      <c r="K1349" s="1"/>
    </row>
    <row r="1350" spans="10:11" x14ac:dyDescent="0.3">
      <c r="J1350"/>
      <c r="K1350" s="1"/>
    </row>
    <row r="1351" spans="10:11" x14ac:dyDescent="0.3">
      <c r="J1351"/>
      <c r="K1351" s="1"/>
    </row>
    <row r="1352" spans="10:11" x14ac:dyDescent="0.3">
      <c r="J1352"/>
      <c r="K1352" s="1"/>
    </row>
    <row r="1353" spans="10:11" x14ac:dyDescent="0.3">
      <c r="J1353"/>
      <c r="K1353" s="1"/>
    </row>
    <row r="1354" spans="10:11" x14ac:dyDescent="0.3">
      <c r="J1354"/>
      <c r="K1354" s="1"/>
    </row>
    <row r="1355" spans="10:11" x14ac:dyDescent="0.3">
      <c r="J1355"/>
      <c r="K1355" s="1"/>
    </row>
    <row r="1356" spans="10:11" x14ac:dyDescent="0.3">
      <c r="J1356"/>
      <c r="K1356" s="1"/>
    </row>
    <row r="1357" spans="10:11" x14ac:dyDescent="0.3">
      <c r="J1357"/>
      <c r="K1357" s="1"/>
    </row>
    <row r="1358" spans="10:11" x14ac:dyDescent="0.3">
      <c r="J1358"/>
      <c r="K1358" s="1"/>
    </row>
    <row r="1359" spans="10:11" x14ac:dyDescent="0.3">
      <c r="J1359"/>
      <c r="K1359" s="1"/>
    </row>
    <row r="1360" spans="10:11" x14ac:dyDescent="0.3">
      <c r="J1360"/>
      <c r="K1360" s="1"/>
    </row>
    <row r="1361" spans="10:11" x14ac:dyDescent="0.3">
      <c r="J1361"/>
      <c r="K1361" s="1"/>
    </row>
    <row r="1362" spans="10:11" x14ac:dyDescent="0.3">
      <c r="J1362"/>
      <c r="K1362" s="1"/>
    </row>
    <row r="1363" spans="10:11" x14ac:dyDescent="0.3">
      <c r="J1363"/>
      <c r="K1363" s="1"/>
    </row>
    <row r="1364" spans="10:11" x14ac:dyDescent="0.3">
      <c r="J1364"/>
      <c r="K1364" s="1"/>
    </row>
    <row r="1365" spans="10:11" x14ac:dyDescent="0.3">
      <c r="J1365"/>
      <c r="K1365" s="1"/>
    </row>
    <row r="1366" spans="10:11" x14ac:dyDescent="0.3">
      <c r="J1366"/>
      <c r="K1366" s="1"/>
    </row>
    <row r="1367" spans="10:11" x14ac:dyDescent="0.3">
      <c r="J1367"/>
      <c r="K1367" s="1"/>
    </row>
    <row r="1368" spans="10:11" x14ac:dyDescent="0.3">
      <c r="J1368"/>
      <c r="K1368" s="1"/>
    </row>
    <row r="1369" spans="10:11" x14ac:dyDescent="0.3">
      <c r="J1369"/>
      <c r="K1369" s="1"/>
    </row>
    <row r="1370" spans="10:11" x14ac:dyDescent="0.3">
      <c r="J1370"/>
      <c r="K1370" s="1"/>
    </row>
    <row r="1371" spans="10:11" x14ac:dyDescent="0.3">
      <c r="J1371"/>
      <c r="K1371" s="1"/>
    </row>
    <row r="1372" spans="10:11" x14ac:dyDescent="0.3">
      <c r="J1372"/>
      <c r="K1372" s="1"/>
    </row>
    <row r="1373" spans="10:11" x14ac:dyDescent="0.3">
      <c r="J1373"/>
      <c r="K1373" s="1"/>
    </row>
    <row r="1374" spans="10:11" x14ac:dyDescent="0.3">
      <c r="J1374"/>
      <c r="K1374" s="1"/>
    </row>
    <row r="1375" spans="10:11" x14ac:dyDescent="0.3">
      <c r="J1375"/>
      <c r="K1375" s="1"/>
    </row>
    <row r="1376" spans="10:11" x14ac:dyDescent="0.3">
      <c r="J1376"/>
      <c r="K1376" s="1"/>
    </row>
    <row r="1377" spans="10:11" x14ac:dyDescent="0.3">
      <c r="J1377"/>
      <c r="K1377" s="1"/>
    </row>
    <row r="1378" spans="10:11" x14ac:dyDescent="0.3">
      <c r="J1378"/>
      <c r="K1378" s="1"/>
    </row>
    <row r="1379" spans="10:11" x14ac:dyDescent="0.3">
      <c r="J1379"/>
      <c r="K1379" s="1"/>
    </row>
    <row r="1380" spans="10:11" x14ac:dyDescent="0.3">
      <c r="J1380"/>
      <c r="K1380" s="1"/>
    </row>
    <row r="1381" spans="10:11" x14ac:dyDescent="0.3">
      <c r="J1381"/>
      <c r="K1381" s="1"/>
    </row>
    <row r="1382" spans="10:11" x14ac:dyDescent="0.3">
      <c r="J1382"/>
      <c r="K1382" s="1"/>
    </row>
    <row r="1383" spans="10:11" x14ac:dyDescent="0.3">
      <c r="J1383"/>
      <c r="K1383" s="1"/>
    </row>
    <row r="1384" spans="10:11" x14ac:dyDescent="0.3">
      <c r="J1384"/>
      <c r="K1384" s="1"/>
    </row>
    <row r="1385" spans="10:11" x14ac:dyDescent="0.3">
      <c r="J1385"/>
      <c r="K1385" s="1"/>
    </row>
    <row r="1386" spans="10:11" x14ac:dyDescent="0.3">
      <c r="J1386"/>
      <c r="K1386" s="1"/>
    </row>
    <row r="1387" spans="10:11" x14ac:dyDescent="0.3">
      <c r="J1387"/>
      <c r="K1387" s="1"/>
    </row>
    <row r="1388" spans="10:11" x14ac:dyDescent="0.3">
      <c r="J1388"/>
      <c r="K1388" s="1"/>
    </row>
    <row r="1389" spans="10:11" x14ac:dyDescent="0.3">
      <c r="J1389"/>
      <c r="K1389" s="1"/>
    </row>
    <row r="1390" spans="10:11" x14ac:dyDescent="0.3">
      <c r="J1390"/>
      <c r="K1390" s="1"/>
    </row>
    <row r="1391" spans="10:11" x14ac:dyDescent="0.3">
      <c r="J1391"/>
      <c r="K1391" s="1"/>
    </row>
    <row r="1392" spans="10:11" x14ac:dyDescent="0.3">
      <c r="J1392"/>
      <c r="K1392" s="1"/>
    </row>
    <row r="1393" spans="10:11" x14ac:dyDescent="0.3">
      <c r="J1393"/>
      <c r="K1393" s="1"/>
    </row>
    <row r="1394" spans="10:11" x14ac:dyDescent="0.3">
      <c r="J1394"/>
      <c r="K1394" s="1"/>
    </row>
    <row r="1395" spans="10:11" x14ac:dyDescent="0.3">
      <c r="J1395"/>
      <c r="K1395" s="1"/>
    </row>
    <row r="1396" spans="10:11" x14ac:dyDescent="0.3">
      <c r="J1396"/>
      <c r="K1396" s="1"/>
    </row>
    <row r="1397" spans="10:11" x14ac:dyDescent="0.3">
      <c r="J1397"/>
      <c r="K1397" s="1"/>
    </row>
    <row r="1398" spans="10:11" x14ac:dyDescent="0.3">
      <c r="J1398"/>
      <c r="K1398" s="1"/>
    </row>
    <row r="1399" spans="10:11" x14ac:dyDescent="0.3">
      <c r="J1399"/>
      <c r="K1399" s="1"/>
    </row>
    <row r="1400" spans="10:11" x14ac:dyDescent="0.3">
      <c r="J1400"/>
      <c r="K1400" s="1"/>
    </row>
    <row r="1401" spans="10:11" x14ac:dyDescent="0.3">
      <c r="J1401"/>
      <c r="K1401" s="1"/>
    </row>
    <row r="1402" spans="10:11" x14ac:dyDescent="0.3">
      <c r="J1402"/>
      <c r="K1402" s="1"/>
    </row>
    <row r="1403" spans="10:11" x14ac:dyDescent="0.3">
      <c r="J1403"/>
      <c r="K1403" s="1"/>
    </row>
    <row r="1404" spans="10:11" x14ac:dyDescent="0.3">
      <c r="J1404"/>
      <c r="K1404" s="1"/>
    </row>
    <row r="1405" spans="10:11" x14ac:dyDescent="0.3">
      <c r="J1405"/>
      <c r="K1405" s="1"/>
    </row>
    <row r="1406" spans="10:11" x14ac:dyDescent="0.3">
      <c r="J1406"/>
      <c r="K1406" s="1"/>
    </row>
    <row r="1407" spans="10:11" x14ac:dyDescent="0.3">
      <c r="J1407"/>
      <c r="K1407" s="1"/>
    </row>
    <row r="1408" spans="10:11" x14ac:dyDescent="0.3">
      <c r="J1408"/>
      <c r="K1408" s="1"/>
    </row>
    <row r="1409" spans="10:11" x14ac:dyDescent="0.3">
      <c r="J1409"/>
      <c r="K1409" s="1"/>
    </row>
    <row r="1410" spans="10:11" x14ac:dyDescent="0.3">
      <c r="J1410"/>
      <c r="K1410" s="1"/>
    </row>
    <row r="1411" spans="10:11" x14ac:dyDescent="0.3">
      <c r="J1411"/>
      <c r="K1411" s="1"/>
    </row>
    <row r="1412" spans="10:11" x14ac:dyDescent="0.3">
      <c r="J1412"/>
      <c r="K1412" s="1"/>
    </row>
    <row r="1413" spans="10:11" x14ac:dyDescent="0.3">
      <c r="J1413"/>
      <c r="K1413" s="1"/>
    </row>
    <row r="1414" spans="10:11" x14ac:dyDescent="0.3">
      <c r="J1414"/>
      <c r="K1414" s="1"/>
    </row>
    <row r="1415" spans="10:11" x14ac:dyDescent="0.3">
      <c r="J1415"/>
      <c r="K1415" s="1"/>
    </row>
    <row r="1416" spans="10:11" x14ac:dyDescent="0.3">
      <c r="J1416"/>
      <c r="K1416" s="1"/>
    </row>
    <row r="1417" spans="10:11" x14ac:dyDescent="0.3">
      <c r="J1417"/>
      <c r="K1417" s="1"/>
    </row>
    <row r="1418" spans="10:11" x14ac:dyDescent="0.3">
      <c r="J1418"/>
      <c r="K1418" s="1"/>
    </row>
    <row r="1419" spans="10:11" x14ac:dyDescent="0.3">
      <c r="J1419"/>
      <c r="K1419" s="1"/>
    </row>
    <row r="1420" spans="10:11" x14ac:dyDescent="0.3">
      <c r="J1420"/>
      <c r="K1420" s="1"/>
    </row>
    <row r="1421" spans="10:11" x14ac:dyDescent="0.3">
      <c r="J1421"/>
      <c r="K1421" s="1"/>
    </row>
    <row r="1422" spans="10:11" x14ac:dyDescent="0.3">
      <c r="J1422"/>
      <c r="K1422" s="1"/>
    </row>
    <row r="1423" spans="10:11" x14ac:dyDescent="0.3">
      <c r="J1423"/>
      <c r="K1423" s="1"/>
    </row>
    <row r="1424" spans="10:11" x14ac:dyDescent="0.3">
      <c r="J1424"/>
      <c r="K1424" s="1"/>
    </row>
    <row r="1425" spans="10:11" x14ac:dyDescent="0.3">
      <c r="J1425"/>
      <c r="K1425" s="1"/>
    </row>
    <row r="1426" spans="10:11" x14ac:dyDescent="0.3">
      <c r="J1426"/>
      <c r="K1426" s="1"/>
    </row>
    <row r="1427" spans="10:11" x14ac:dyDescent="0.3">
      <c r="J1427"/>
      <c r="K1427" s="1"/>
    </row>
    <row r="1428" spans="10:11" x14ac:dyDescent="0.3">
      <c r="J1428"/>
      <c r="K1428" s="1"/>
    </row>
    <row r="1429" spans="10:11" x14ac:dyDescent="0.3">
      <c r="J1429"/>
      <c r="K1429" s="1"/>
    </row>
    <row r="1430" spans="10:11" x14ac:dyDescent="0.3">
      <c r="J1430"/>
      <c r="K1430" s="1"/>
    </row>
    <row r="1431" spans="10:11" x14ac:dyDescent="0.3">
      <c r="J1431"/>
      <c r="K1431" s="1"/>
    </row>
    <row r="1432" spans="10:11" x14ac:dyDescent="0.3">
      <c r="J1432"/>
      <c r="K1432" s="1"/>
    </row>
    <row r="1433" spans="10:11" x14ac:dyDescent="0.3">
      <c r="J1433"/>
      <c r="K1433" s="1"/>
    </row>
    <row r="1434" spans="10:11" x14ac:dyDescent="0.3">
      <c r="J1434"/>
      <c r="K1434" s="1"/>
    </row>
    <row r="1435" spans="10:11" x14ac:dyDescent="0.3">
      <c r="J1435"/>
      <c r="K1435" s="1"/>
    </row>
    <row r="1436" spans="10:11" x14ac:dyDescent="0.3">
      <c r="J1436"/>
      <c r="K1436" s="1"/>
    </row>
    <row r="1437" spans="10:11" x14ac:dyDescent="0.3">
      <c r="J1437"/>
      <c r="K1437" s="1"/>
    </row>
    <row r="1438" spans="10:11" x14ac:dyDescent="0.3">
      <c r="J1438"/>
      <c r="K1438" s="1"/>
    </row>
    <row r="1439" spans="10:11" x14ac:dyDescent="0.3">
      <c r="J1439"/>
      <c r="K1439" s="1"/>
    </row>
    <row r="1440" spans="10:11" x14ac:dyDescent="0.3">
      <c r="J1440"/>
      <c r="K1440" s="1"/>
    </row>
    <row r="1441" spans="10:11" x14ac:dyDescent="0.3">
      <c r="J1441"/>
      <c r="K1441" s="1"/>
    </row>
    <row r="1442" spans="10:11" x14ac:dyDescent="0.3">
      <c r="J1442"/>
      <c r="K1442" s="1"/>
    </row>
    <row r="1443" spans="10:11" x14ac:dyDescent="0.3">
      <c r="J1443"/>
      <c r="K1443" s="1"/>
    </row>
    <row r="1444" spans="10:11" x14ac:dyDescent="0.3">
      <c r="J1444"/>
      <c r="K1444" s="1"/>
    </row>
    <row r="1445" spans="10:11" x14ac:dyDescent="0.3">
      <c r="J1445"/>
      <c r="K1445" s="1"/>
    </row>
    <row r="1446" spans="10:11" x14ac:dyDescent="0.3">
      <c r="J1446"/>
      <c r="K1446" s="1"/>
    </row>
    <row r="1447" spans="10:11" x14ac:dyDescent="0.3">
      <c r="J1447"/>
      <c r="K1447" s="1"/>
    </row>
    <row r="1448" spans="10:11" x14ac:dyDescent="0.3">
      <c r="J1448"/>
      <c r="K1448" s="1"/>
    </row>
    <row r="1449" spans="10:11" x14ac:dyDescent="0.3">
      <c r="J1449"/>
      <c r="K1449" s="1"/>
    </row>
    <row r="1450" spans="10:11" x14ac:dyDescent="0.3">
      <c r="J1450"/>
      <c r="K1450" s="1"/>
    </row>
    <row r="1451" spans="10:11" x14ac:dyDescent="0.3">
      <c r="J1451"/>
      <c r="K1451" s="1"/>
    </row>
    <row r="1452" spans="10:11" x14ac:dyDescent="0.3">
      <c r="J1452"/>
      <c r="K1452" s="1"/>
    </row>
    <row r="1453" spans="10:11" x14ac:dyDescent="0.3">
      <c r="J1453"/>
      <c r="K1453" s="1"/>
    </row>
    <row r="1454" spans="10:11" x14ac:dyDescent="0.3">
      <c r="J1454"/>
      <c r="K1454" s="1"/>
    </row>
    <row r="1455" spans="10:11" x14ac:dyDescent="0.3">
      <c r="J1455"/>
      <c r="K1455" s="1"/>
    </row>
    <row r="1456" spans="10:11" x14ac:dyDescent="0.3">
      <c r="J1456"/>
      <c r="K1456" s="1"/>
    </row>
    <row r="1457" spans="10:11" x14ac:dyDescent="0.3">
      <c r="J1457"/>
      <c r="K1457" s="1"/>
    </row>
    <row r="1458" spans="10:11" x14ac:dyDescent="0.3">
      <c r="J1458"/>
      <c r="K1458" s="1"/>
    </row>
    <row r="1459" spans="10:11" x14ac:dyDescent="0.3">
      <c r="J1459"/>
      <c r="K1459" s="1"/>
    </row>
    <row r="1460" spans="10:11" x14ac:dyDescent="0.3">
      <c r="J1460"/>
      <c r="K1460" s="1"/>
    </row>
    <row r="1461" spans="10:11" x14ac:dyDescent="0.3">
      <c r="J1461"/>
      <c r="K1461" s="1"/>
    </row>
    <row r="1462" spans="10:11" x14ac:dyDescent="0.3">
      <c r="J1462"/>
      <c r="K1462" s="1"/>
    </row>
    <row r="1463" spans="10:11" x14ac:dyDescent="0.3">
      <c r="J1463"/>
      <c r="K1463" s="1"/>
    </row>
    <row r="1464" spans="10:11" x14ac:dyDescent="0.3">
      <c r="J1464"/>
      <c r="K1464" s="1"/>
    </row>
    <row r="1465" spans="10:11" x14ac:dyDescent="0.3">
      <c r="J1465"/>
      <c r="K1465" s="1"/>
    </row>
    <row r="1466" spans="10:11" x14ac:dyDescent="0.3">
      <c r="J1466"/>
      <c r="K1466" s="1"/>
    </row>
    <row r="1467" spans="10:11" x14ac:dyDescent="0.3">
      <c r="J1467"/>
      <c r="K1467" s="1"/>
    </row>
    <row r="1468" spans="10:11" x14ac:dyDescent="0.3">
      <c r="J1468"/>
      <c r="K1468" s="1"/>
    </row>
    <row r="1469" spans="10:11" x14ac:dyDescent="0.3">
      <c r="J1469"/>
      <c r="K1469" s="1"/>
    </row>
    <row r="1470" spans="10:11" x14ac:dyDescent="0.3">
      <c r="J1470"/>
      <c r="K1470" s="1"/>
    </row>
    <row r="1471" spans="10:11" x14ac:dyDescent="0.3">
      <c r="J1471"/>
      <c r="K1471" s="1"/>
    </row>
    <row r="1472" spans="10:11" x14ac:dyDescent="0.3">
      <c r="J1472"/>
      <c r="K1472" s="1"/>
    </row>
    <row r="1473" spans="10:11" x14ac:dyDescent="0.3">
      <c r="J1473"/>
      <c r="K1473" s="1"/>
    </row>
    <row r="1474" spans="10:11" x14ac:dyDescent="0.3">
      <c r="J1474"/>
      <c r="K1474" s="1"/>
    </row>
    <row r="1475" spans="10:11" x14ac:dyDescent="0.3">
      <c r="J1475"/>
      <c r="K1475" s="1"/>
    </row>
    <row r="1476" spans="10:11" x14ac:dyDescent="0.3">
      <c r="J1476"/>
      <c r="K1476" s="1"/>
    </row>
    <row r="1477" spans="10:11" x14ac:dyDescent="0.3">
      <c r="J1477"/>
      <c r="K1477" s="1"/>
    </row>
    <row r="1478" spans="10:11" x14ac:dyDescent="0.3">
      <c r="J1478"/>
      <c r="K1478" s="1"/>
    </row>
    <row r="1479" spans="10:11" x14ac:dyDescent="0.3">
      <c r="J1479"/>
      <c r="K1479" s="1"/>
    </row>
    <row r="1480" spans="10:11" x14ac:dyDescent="0.3">
      <c r="J1480"/>
      <c r="K1480" s="1"/>
    </row>
    <row r="1481" spans="10:11" x14ac:dyDescent="0.3">
      <c r="J1481"/>
      <c r="K1481" s="1"/>
    </row>
    <row r="1482" spans="10:11" x14ac:dyDescent="0.3">
      <c r="J1482"/>
      <c r="K1482" s="1"/>
    </row>
    <row r="1483" spans="10:11" x14ac:dyDescent="0.3">
      <c r="J1483"/>
      <c r="K1483" s="1"/>
    </row>
    <row r="1484" spans="10:11" x14ac:dyDescent="0.3">
      <c r="J1484"/>
      <c r="K1484" s="1"/>
    </row>
    <row r="1485" spans="10:11" x14ac:dyDescent="0.3">
      <c r="J1485"/>
      <c r="K1485" s="1"/>
    </row>
    <row r="1486" spans="10:11" x14ac:dyDescent="0.3">
      <c r="J1486"/>
      <c r="K1486" s="1"/>
    </row>
    <row r="1487" spans="10:11" x14ac:dyDescent="0.3">
      <c r="J1487"/>
      <c r="K1487" s="1"/>
    </row>
    <row r="1488" spans="10:11" x14ac:dyDescent="0.3">
      <c r="J1488"/>
      <c r="K1488" s="1"/>
    </row>
    <row r="1489" spans="10:11" x14ac:dyDescent="0.3">
      <c r="J1489"/>
      <c r="K1489" s="1"/>
    </row>
    <row r="1490" spans="10:11" x14ac:dyDescent="0.3">
      <c r="J1490"/>
      <c r="K1490" s="1"/>
    </row>
    <row r="1491" spans="10:11" x14ac:dyDescent="0.3">
      <c r="J1491"/>
      <c r="K1491" s="1"/>
    </row>
    <row r="1492" spans="10:11" x14ac:dyDescent="0.3">
      <c r="J1492"/>
      <c r="K1492" s="1"/>
    </row>
    <row r="1493" spans="10:11" x14ac:dyDescent="0.3">
      <c r="J1493"/>
      <c r="K1493" s="1"/>
    </row>
    <row r="1494" spans="10:11" x14ac:dyDescent="0.3">
      <c r="J1494"/>
      <c r="K1494" s="1"/>
    </row>
    <row r="1495" spans="10:11" x14ac:dyDescent="0.3">
      <c r="J1495"/>
      <c r="K1495" s="1"/>
    </row>
    <row r="1496" spans="10:11" x14ac:dyDescent="0.3">
      <c r="J1496"/>
      <c r="K1496" s="1"/>
    </row>
    <row r="1497" spans="10:11" x14ac:dyDescent="0.3">
      <c r="J1497"/>
      <c r="K1497" s="1"/>
    </row>
    <row r="1498" spans="10:11" x14ac:dyDescent="0.3">
      <c r="J1498"/>
      <c r="K1498" s="1"/>
    </row>
    <row r="1499" spans="10:11" x14ac:dyDescent="0.3">
      <c r="J1499"/>
      <c r="K1499" s="1"/>
    </row>
    <row r="1500" spans="10:11" x14ac:dyDescent="0.3">
      <c r="J1500"/>
      <c r="K1500" s="1"/>
    </row>
    <row r="1501" spans="10:11" x14ac:dyDescent="0.3">
      <c r="J1501"/>
      <c r="K1501" s="1"/>
    </row>
    <row r="1502" spans="10:11" x14ac:dyDescent="0.3">
      <c r="J1502"/>
      <c r="K1502" s="1"/>
    </row>
    <row r="1503" spans="10:11" x14ac:dyDescent="0.3">
      <c r="J1503"/>
      <c r="K1503" s="1"/>
    </row>
    <row r="1504" spans="10:11" x14ac:dyDescent="0.3">
      <c r="J1504"/>
      <c r="K1504" s="1"/>
    </row>
    <row r="1505" spans="10:11" x14ac:dyDescent="0.3">
      <c r="J1505"/>
      <c r="K1505" s="1"/>
    </row>
    <row r="1506" spans="10:11" x14ac:dyDescent="0.3">
      <c r="J1506"/>
      <c r="K1506" s="1"/>
    </row>
    <row r="1507" spans="10:11" x14ac:dyDescent="0.3">
      <c r="J1507"/>
      <c r="K1507" s="1"/>
    </row>
    <row r="1508" spans="10:11" x14ac:dyDescent="0.3">
      <c r="J1508"/>
      <c r="K1508" s="1"/>
    </row>
    <row r="1509" spans="10:11" x14ac:dyDescent="0.3">
      <c r="J1509"/>
      <c r="K1509" s="1"/>
    </row>
    <row r="1510" spans="10:11" x14ac:dyDescent="0.3">
      <c r="J1510"/>
      <c r="K1510" s="1"/>
    </row>
    <row r="1511" spans="10:11" x14ac:dyDescent="0.3">
      <c r="J1511"/>
      <c r="K1511" s="1"/>
    </row>
    <row r="1512" spans="10:11" x14ac:dyDescent="0.3">
      <c r="J1512"/>
      <c r="K1512" s="1"/>
    </row>
    <row r="1513" spans="10:11" x14ac:dyDescent="0.3">
      <c r="J1513"/>
      <c r="K1513" s="1"/>
    </row>
    <row r="1514" spans="10:11" x14ac:dyDescent="0.3">
      <c r="J1514"/>
      <c r="K1514" s="1"/>
    </row>
    <row r="1515" spans="10:11" x14ac:dyDescent="0.3">
      <c r="J1515"/>
      <c r="K1515" s="1"/>
    </row>
    <row r="1516" spans="10:11" x14ac:dyDescent="0.3">
      <c r="J1516"/>
      <c r="K1516" s="1"/>
    </row>
    <row r="1517" spans="10:11" x14ac:dyDescent="0.3">
      <c r="J1517"/>
      <c r="K1517" s="1"/>
    </row>
    <row r="1518" spans="10:11" x14ac:dyDescent="0.3">
      <c r="J1518"/>
      <c r="K1518" s="1"/>
    </row>
    <row r="1519" spans="10:11" x14ac:dyDescent="0.3">
      <c r="J1519"/>
      <c r="K1519" s="1"/>
    </row>
    <row r="1520" spans="10:11" x14ac:dyDescent="0.3">
      <c r="J1520"/>
      <c r="K1520" s="1"/>
    </row>
    <row r="1521" spans="10:11" x14ac:dyDescent="0.3">
      <c r="J1521"/>
      <c r="K1521" s="1"/>
    </row>
    <row r="1522" spans="10:11" x14ac:dyDescent="0.3">
      <c r="J1522"/>
      <c r="K1522" s="1"/>
    </row>
    <row r="1523" spans="10:11" x14ac:dyDescent="0.3">
      <c r="J1523"/>
      <c r="K1523" s="1"/>
    </row>
    <row r="1524" spans="10:11" x14ac:dyDescent="0.3">
      <c r="J1524"/>
      <c r="K1524" s="1"/>
    </row>
    <row r="1525" spans="10:11" x14ac:dyDescent="0.3">
      <c r="J1525"/>
      <c r="K1525" s="1"/>
    </row>
    <row r="1526" spans="10:11" x14ac:dyDescent="0.3">
      <c r="J1526"/>
      <c r="K1526" s="1"/>
    </row>
    <row r="1527" spans="10:11" x14ac:dyDescent="0.3">
      <c r="J1527"/>
      <c r="K1527" s="1"/>
    </row>
    <row r="1528" spans="10:11" x14ac:dyDescent="0.3">
      <c r="J1528"/>
      <c r="K1528" s="1"/>
    </row>
    <row r="1529" spans="10:11" x14ac:dyDescent="0.3">
      <c r="J1529"/>
      <c r="K1529" s="1"/>
    </row>
    <row r="1530" spans="10:11" x14ac:dyDescent="0.3">
      <c r="J1530"/>
      <c r="K1530" s="1"/>
    </row>
    <row r="1531" spans="10:11" x14ac:dyDescent="0.3">
      <c r="J1531"/>
      <c r="K1531" s="1"/>
    </row>
    <row r="1532" spans="10:11" x14ac:dyDescent="0.3">
      <c r="J1532"/>
      <c r="K1532" s="1"/>
    </row>
    <row r="1533" spans="10:11" x14ac:dyDescent="0.3">
      <c r="J1533"/>
      <c r="K1533" s="1"/>
    </row>
    <row r="1534" spans="10:11" x14ac:dyDescent="0.3">
      <c r="J1534"/>
      <c r="K1534" s="1"/>
    </row>
    <row r="1535" spans="10:11" x14ac:dyDescent="0.3">
      <c r="J1535"/>
      <c r="K1535" s="1"/>
    </row>
    <row r="1536" spans="10:11" x14ac:dyDescent="0.3">
      <c r="J1536"/>
      <c r="K1536" s="1"/>
    </row>
    <row r="1537" spans="10:11" x14ac:dyDescent="0.3">
      <c r="J1537"/>
      <c r="K1537" s="1"/>
    </row>
    <row r="1538" spans="10:11" x14ac:dyDescent="0.3">
      <c r="J1538"/>
      <c r="K1538" s="1"/>
    </row>
    <row r="1539" spans="10:11" x14ac:dyDescent="0.3">
      <c r="J1539"/>
      <c r="K1539" s="1"/>
    </row>
    <row r="1540" spans="10:11" x14ac:dyDescent="0.3">
      <c r="J1540"/>
      <c r="K1540" s="1"/>
    </row>
    <row r="1541" spans="10:11" x14ac:dyDescent="0.3">
      <c r="J1541"/>
      <c r="K1541" s="1"/>
    </row>
    <row r="1542" spans="10:11" x14ac:dyDescent="0.3">
      <c r="J1542"/>
      <c r="K1542" s="1"/>
    </row>
    <row r="1543" spans="10:11" x14ac:dyDescent="0.3">
      <c r="J1543"/>
      <c r="K1543" s="1"/>
    </row>
    <row r="1544" spans="10:11" x14ac:dyDescent="0.3">
      <c r="J1544"/>
      <c r="K1544" s="1"/>
    </row>
    <row r="1545" spans="10:11" x14ac:dyDescent="0.3">
      <c r="J1545"/>
      <c r="K1545" s="1"/>
    </row>
    <row r="1546" spans="10:11" x14ac:dyDescent="0.3">
      <c r="J1546"/>
      <c r="K1546" s="1"/>
    </row>
    <row r="1547" spans="10:11" x14ac:dyDescent="0.3">
      <c r="J1547"/>
      <c r="K1547" s="1"/>
    </row>
    <row r="1548" spans="10:11" x14ac:dyDescent="0.3">
      <c r="J1548"/>
      <c r="K1548" s="1"/>
    </row>
    <row r="1549" spans="10:11" x14ac:dyDescent="0.3">
      <c r="J1549"/>
      <c r="K1549" s="1"/>
    </row>
    <row r="1550" spans="10:11" x14ac:dyDescent="0.3">
      <c r="J1550"/>
      <c r="K1550" s="1"/>
    </row>
    <row r="1551" spans="10:11" x14ac:dyDescent="0.3">
      <c r="J1551"/>
      <c r="K1551" s="1"/>
    </row>
    <row r="1552" spans="10:11" x14ac:dyDescent="0.3">
      <c r="J1552"/>
      <c r="K1552" s="1"/>
    </row>
    <row r="1553" spans="10:11" x14ac:dyDescent="0.3">
      <c r="J1553"/>
      <c r="K1553" s="1"/>
    </row>
    <row r="1554" spans="10:11" x14ac:dyDescent="0.3">
      <c r="J1554"/>
      <c r="K1554" s="1"/>
    </row>
    <row r="1555" spans="10:11" x14ac:dyDescent="0.3">
      <c r="J1555"/>
      <c r="K1555" s="1"/>
    </row>
    <row r="1556" spans="10:11" x14ac:dyDescent="0.3">
      <c r="J1556"/>
      <c r="K1556" s="1"/>
    </row>
    <row r="1557" spans="10:11" x14ac:dyDescent="0.3">
      <c r="J1557"/>
      <c r="K1557" s="1"/>
    </row>
    <row r="1558" spans="10:11" x14ac:dyDescent="0.3">
      <c r="J1558"/>
      <c r="K1558" s="1"/>
    </row>
    <row r="1559" spans="10:11" x14ac:dyDescent="0.3">
      <c r="J1559"/>
      <c r="K1559" s="1"/>
    </row>
    <row r="1560" spans="10:11" x14ac:dyDescent="0.3">
      <c r="J1560"/>
      <c r="K1560" s="1"/>
    </row>
    <row r="1561" spans="10:11" x14ac:dyDescent="0.3">
      <c r="J1561"/>
      <c r="K1561" s="1"/>
    </row>
    <row r="1562" spans="10:11" x14ac:dyDescent="0.3">
      <c r="J1562"/>
      <c r="K1562" s="1"/>
    </row>
    <row r="1563" spans="10:11" x14ac:dyDescent="0.3">
      <c r="J1563"/>
      <c r="K1563" s="1"/>
    </row>
    <row r="1564" spans="10:11" x14ac:dyDescent="0.3">
      <c r="J1564"/>
      <c r="K1564" s="1"/>
    </row>
    <row r="1565" spans="10:11" x14ac:dyDescent="0.3">
      <c r="J1565"/>
      <c r="K1565" s="1"/>
    </row>
    <row r="1566" spans="10:11" x14ac:dyDescent="0.3">
      <c r="J1566"/>
      <c r="K1566" s="1"/>
    </row>
    <row r="1567" spans="10:11" x14ac:dyDescent="0.3">
      <c r="J1567"/>
      <c r="K1567" s="1"/>
    </row>
    <row r="1568" spans="10:11" x14ac:dyDescent="0.3">
      <c r="J1568"/>
      <c r="K1568" s="1"/>
    </row>
    <row r="1569" spans="10:11" x14ac:dyDescent="0.3">
      <c r="J1569"/>
      <c r="K1569" s="1"/>
    </row>
    <row r="1570" spans="10:11" x14ac:dyDescent="0.3">
      <c r="J1570"/>
      <c r="K1570" s="1"/>
    </row>
    <row r="1571" spans="10:11" x14ac:dyDescent="0.3">
      <c r="J1571"/>
      <c r="K1571" s="1"/>
    </row>
    <row r="1572" spans="10:11" x14ac:dyDescent="0.3">
      <c r="J1572"/>
      <c r="K1572" s="1"/>
    </row>
    <row r="1573" spans="10:11" x14ac:dyDescent="0.3">
      <c r="J1573"/>
      <c r="K1573" s="1"/>
    </row>
    <row r="1574" spans="10:11" x14ac:dyDescent="0.3">
      <c r="J1574"/>
      <c r="K1574" s="1"/>
    </row>
    <row r="1575" spans="10:11" x14ac:dyDescent="0.3">
      <c r="J1575"/>
      <c r="K1575" s="1"/>
    </row>
    <row r="1576" spans="10:11" x14ac:dyDescent="0.3">
      <c r="J1576"/>
      <c r="K1576" s="1"/>
    </row>
    <row r="1577" spans="10:11" x14ac:dyDescent="0.3">
      <c r="J1577"/>
      <c r="K1577" s="1"/>
    </row>
    <row r="1578" spans="10:11" x14ac:dyDescent="0.3">
      <c r="J1578"/>
      <c r="K1578" s="1"/>
    </row>
    <row r="1579" spans="10:11" x14ac:dyDescent="0.3">
      <c r="J1579"/>
      <c r="K1579" s="1"/>
    </row>
    <row r="1580" spans="10:11" x14ac:dyDescent="0.3">
      <c r="J1580"/>
      <c r="K1580" s="1"/>
    </row>
    <row r="1581" spans="10:11" x14ac:dyDescent="0.3">
      <c r="J1581"/>
      <c r="K1581" s="1"/>
    </row>
    <row r="1582" spans="10:11" x14ac:dyDescent="0.3">
      <c r="J1582"/>
      <c r="K1582" s="1"/>
    </row>
    <row r="1583" spans="10:11" x14ac:dyDescent="0.3">
      <c r="J1583"/>
      <c r="K1583" s="1"/>
    </row>
    <row r="1584" spans="10:11" x14ac:dyDescent="0.3">
      <c r="J1584"/>
      <c r="K1584" s="1"/>
    </row>
    <row r="1585" spans="10:11" x14ac:dyDescent="0.3">
      <c r="J1585"/>
      <c r="K1585" s="1"/>
    </row>
    <row r="1586" spans="10:11" x14ac:dyDescent="0.3">
      <c r="J1586"/>
      <c r="K1586" s="1"/>
    </row>
    <row r="1587" spans="10:11" x14ac:dyDescent="0.3">
      <c r="J1587"/>
      <c r="K1587" s="1"/>
    </row>
    <row r="1588" spans="10:11" x14ac:dyDescent="0.3">
      <c r="J1588"/>
      <c r="K1588" s="1"/>
    </row>
    <row r="1589" spans="10:11" x14ac:dyDescent="0.3">
      <c r="J1589"/>
      <c r="K1589" s="1"/>
    </row>
    <row r="1590" spans="10:11" x14ac:dyDescent="0.3">
      <c r="J1590"/>
      <c r="K1590" s="1"/>
    </row>
    <row r="1591" spans="10:11" x14ac:dyDescent="0.3">
      <c r="J1591"/>
      <c r="K1591" s="1"/>
    </row>
    <row r="1592" spans="10:11" x14ac:dyDescent="0.3">
      <c r="J1592"/>
      <c r="K1592" s="1"/>
    </row>
    <row r="1593" spans="10:11" x14ac:dyDescent="0.3">
      <c r="J1593"/>
      <c r="K1593" s="1"/>
    </row>
    <row r="1594" spans="10:11" x14ac:dyDescent="0.3">
      <c r="J1594"/>
      <c r="K1594" s="1"/>
    </row>
    <row r="1595" spans="10:11" x14ac:dyDescent="0.3">
      <c r="J1595"/>
      <c r="K1595" s="1"/>
    </row>
    <row r="1596" spans="10:11" x14ac:dyDescent="0.3">
      <c r="J1596"/>
      <c r="K1596" s="1"/>
    </row>
    <row r="1597" spans="10:11" x14ac:dyDescent="0.3">
      <c r="J1597"/>
      <c r="K1597" s="1"/>
    </row>
    <row r="1598" spans="10:11" x14ac:dyDescent="0.3">
      <c r="J1598"/>
      <c r="K1598" s="1"/>
    </row>
    <row r="1599" spans="10:11" x14ac:dyDescent="0.3">
      <c r="J1599"/>
      <c r="K1599" s="1"/>
    </row>
    <row r="1600" spans="10:11" x14ac:dyDescent="0.3">
      <c r="J1600"/>
      <c r="K1600" s="1"/>
    </row>
    <row r="1601" spans="10:11" x14ac:dyDescent="0.3">
      <c r="J1601"/>
      <c r="K1601" s="1"/>
    </row>
    <row r="1602" spans="10:11" x14ac:dyDescent="0.3">
      <c r="J1602"/>
      <c r="K1602" s="1"/>
    </row>
    <row r="1603" spans="10:11" x14ac:dyDescent="0.3">
      <c r="J1603"/>
      <c r="K1603" s="1"/>
    </row>
    <row r="1604" spans="10:11" x14ac:dyDescent="0.3">
      <c r="J1604"/>
      <c r="K1604" s="1"/>
    </row>
    <row r="1605" spans="10:11" x14ac:dyDescent="0.3">
      <c r="J1605"/>
      <c r="K1605" s="1"/>
    </row>
    <row r="1606" spans="10:11" x14ac:dyDescent="0.3">
      <c r="J1606"/>
      <c r="K1606" s="1"/>
    </row>
    <row r="1607" spans="10:11" x14ac:dyDescent="0.3">
      <c r="J1607"/>
      <c r="K1607" s="1"/>
    </row>
    <row r="1608" spans="10:11" x14ac:dyDescent="0.3">
      <c r="J1608"/>
      <c r="K1608" s="1"/>
    </row>
    <row r="1609" spans="10:11" x14ac:dyDescent="0.3">
      <c r="J1609"/>
      <c r="K1609" s="1"/>
    </row>
    <row r="1610" spans="10:11" x14ac:dyDescent="0.3">
      <c r="J1610"/>
      <c r="K1610" s="1"/>
    </row>
    <row r="1611" spans="10:11" x14ac:dyDescent="0.3">
      <c r="J1611"/>
      <c r="K1611" s="1"/>
    </row>
    <row r="1612" spans="10:11" x14ac:dyDescent="0.3">
      <c r="J1612"/>
      <c r="K1612" s="1"/>
    </row>
    <row r="1613" spans="10:11" x14ac:dyDescent="0.3">
      <c r="J1613"/>
      <c r="K1613" s="1"/>
    </row>
    <row r="1614" spans="10:11" x14ac:dyDescent="0.3">
      <c r="J1614"/>
      <c r="K1614" s="1"/>
    </row>
    <row r="1615" spans="10:11" x14ac:dyDescent="0.3">
      <c r="J1615"/>
      <c r="K1615" s="1"/>
    </row>
    <row r="1616" spans="10:11" x14ac:dyDescent="0.3">
      <c r="J1616"/>
      <c r="K1616" s="1"/>
    </row>
    <row r="1617" spans="10:11" x14ac:dyDescent="0.3">
      <c r="J1617"/>
      <c r="K1617" s="1"/>
    </row>
    <row r="1618" spans="10:11" x14ac:dyDescent="0.3">
      <c r="J1618"/>
      <c r="K1618" s="1"/>
    </row>
    <row r="1619" spans="10:11" x14ac:dyDescent="0.3">
      <c r="J1619"/>
      <c r="K1619" s="1"/>
    </row>
    <row r="1620" spans="10:11" x14ac:dyDescent="0.3">
      <c r="J1620"/>
      <c r="K1620" s="1"/>
    </row>
    <row r="1621" spans="10:11" x14ac:dyDescent="0.3">
      <c r="J1621"/>
      <c r="K1621" s="1"/>
    </row>
    <row r="1622" spans="10:11" x14ac:dyDescent="0.3">
      <c r="J1622"/>
      <c r="K1622" s="1"/>
    </row>
    <row r="1623" spans="10:11" x14ac:dyDescent="0.3">
      <c r="J1623"/>
      <c r="K1623" s="1"/>
    </row>
    <row r="1624" spans="10:11" x14ac:dyDescent="0.3">
      <c r="J1624"/>
      <c r="K1624" s="1"/>
    </row>
    <row r="1625" spans="10:11" x14ac:dyDescent="0.3">
      <c r="J1625"/>
      <c r="K1625" s="1"/>
    </row>
    <row r="1626" spans="10:11" x14ac:dyDescent="0.3">
      <c r="J1626"/>
      <c r="K1626" s="1"/>
    </row>
    <row r="1627" spans="10:11" x14ac:dyDescent="0.3">
      <c r="J1627"/>
      <c r="K1627" s="1"/>
    </row>
    <row r="1628" spans="10:11" x14ac:dyDescent="0.3">
      <c r="J1628"/>
      <c r="K1628" s="1"/>
    </row>
    <row r="1629" spans="10:11" x14ac:dyDescent="0.3">
      <c r="J1629"/>
      <c r="K1629" s="1"/>
    </row>
    <row r="1630" spans="10:11" x14ac:dyDescent="0.3">
      <c r="J1630"/>
      <c r="K1630" s="1"/>
    </row>
    <row r="1631" spans="10:11" x14ac:dyDescent="0.3">
      <c r="J1631"/>
      <c r="K1631" s="1"/>
    </row>
    <row r="1632" spans="10:11" x14ac:dyDescent="0.3">
      <c r="J1632"/>
      <c r="K1632" s="1"/>
    </row>
    <row r="1633" spans="10:11" x14ac:dyDescent="0.3">
      <c r="J1633"/>
      <c r="K1633" s="1"/>
    </row>
    <row r="1634" spans="10:11" x14ac:dyDescent="0.3">
      <c r="J1634"/>
      <c r="K1634" s="1"/>
    </row>
    <row r="1635" spans="10:11" x14ac:dyDescent="0.3">
      <c r="J1635"/>
      <c r="K1635" s="1"/>
    </row>
    <row r="1636" spans="10:11" x14ac:dyDescent="0.3">
      <c r="J1636"/>
      <c r="K1636" s="1"/>
    </row>
    <row r="1637" spans="10:11" x14ac:dyDescent="0.3">
      <c r="J1637"/>
      <c r="K1637" s="1"/>
    </row>
    <row r="1638" spans="10:11" x14ac:dyDescent="0.3">
      <c r="J1638"/>
      <c r="K1638" s="1"/>
    </row>
    <row r="1639" spans="10:11" x14ac:dyDescent="0.3">
      <c r="J1639"/>
      <c r="K1639" s="1"/>
    </row>
    <row r="1640" spans="10:11" x14ac:dyDescent="0.3">
      <c r="J1640"/>
      <c r="K1640" s="1"/>
    </row>
    <row r="1641" spans="10:11" x14ac:dyDescent="0.3">
      <c r="J1641"/>
      <c r="K1641" s="1"/>
    </row>
    <row r="1642" spans="10:11" x14ac:dyDescent="0.3">
      <c r="J1642"/>
      <c r="K1642" s="1"/>
    </row>
    <row r="1643" spans="10:11" x14ac:dyDescent="0.3">
      <c r="J1643"/>
      <c r="K1643" s="1"/>
    </row>
    <row r="1644" spans="10:11" x14ac:dyDescent="0.3">
      <c r="J1644"/>
      <c r="K1644" s="1"/>
    </row>
    <row r="1645" spans="10:11" x14ac:dyDescent="0.3">
      <c r="J1645"/>
      <c r="K1645" s="1"/>
    </row>
    <row r="1646" spans="10:11" x14ac:dyDescent="0.3">
      <c r="J1646"/>
      <c r="K1646" s="1"/>
    </row>
    <row r="1647" spans="10:11" x14ac:dyDescent="0.3">
      <c r="J1647"/>
      <c r="K1647" s="1"/>
    </row>
    <row r="1648" spans="10:11" x14ac:dyDescent="0.3">
      <c r="J1648"/>
      <c r="K1648" s="1"/>
    </row>
    <row r="1649" spans="10:11" x14ac:dyDescent="0.3">
      <c r="J1649"/>
      <c r="K1649" s="1"/>
    </row>
    <row r="1650" spans="10:11" x14ac:dyDescent="0.3">
      <c r="J1650"/>
      <c r="K1650" s="1"/>
    </row>
    <row r="1651" spans="10:11" x14ac:dyDescent="0.3">
      <c r="J1651"/>
      <c r="K1651" s="1"/>
    </row>
    <row r="1652" spans="10:11" x14ac:dyDescent="0.3">
      <c r="J1652"/>
      <c r="K1652" s="1"/>
    </row>
    <row r="1653" spans="10:11" x14ac:dyDescent="0.3">
      <c r="J1653"/>
      <c r="K1653" s="1"/>
    </row>
    <row r="1654" spans="10:11" x14ac:dyDescent="0.3">
      <c r="J1654"/>
      <c r="K1654" s="1"/>
    </row>
    <row r="1655" spans="10:11" x14ac:dyDescent="0.3">
      <c r="J1655"/>
      <c r="K1655" s="1"/>
    </row>
    <row r="1656" spans="10:11" x14ac:dyDescent="0.3">
      <c r="J1656"/>
      <c r="K1656" s="1"/>
    </row>
    <row r="1657" spans="10:11" x14ac:dyDescent="0.3">
      <c r="J1657"/>
      <c r="K1657" s="1"/>
    </row>
    <row r="1658" spans="10:11" x14ac:dyDescent="0.3">
      <c r="J1658"/>
      <c r="K1658" s="1"/>
    </row>
    <row r="1659" spans="10:11" x14ac:dyDescent="0.3">
      <c r="J1659"/>
      <c r="K1659" s="1"/>
    </row>
    <row r="1660" spans="10:11" x14ac:dyDescent="0.3">
      <c r="J1660"/>
      <c r="K1660" s="1"/>
    </row>
    <row r="1661" spans="10:11" x14ac:dyDescent="0.3">
      <c r="J1661"/>
      <c r="K1661" s="1"/>
    </row>
    <row r="1662" spans="10:11" x14ac:dyDescent="0.3">
      <c r="J1662"/>
      <c r="K1662" s="1"/>
    </row>
    <row r="1663" spans="10:11" x14ac:dyDescent="0.3">
      <c r="J1663"/>
      <c r="K1663" s="1"/>
    </row>
    <row r="1664" spans="10:11" x14ac:dyDescent="0.3">
      <c r="J1664"/>
      <c r="K1664" s="1"/>
    </row>
    <row r="1665" spans="10:11" x14ac:dyDescent="0.3">
      <c r="J1665"/>
      <c r="K1665" s="1"/>
    </row>
    <row r="1666" spans="10:11" x14ac:dyDescent="0.3">
      <c r="J1666"/>
      <c r="K1666" s="1"/>
    </row>
    <row r="1667" spans="10:11" x14ac:dyDescent="0.3">
      <c r="J1667"/>
      <c r="K1667" s="1"/>
    </row>
    <row r="1668" spans="10:11" x14ac:dyDescent="0.3">
      <c r="J1668"/>
      <c r="K1668" s="1"/>
    </row>
    <row r="1669" spans="10:11" x14ac:dyDescent="0.3">
      <c r="J1669"/>
      <c r="K1669" s="1"/>
    </row>
    <row r="1670" spans="10:11" x14ac:dyDescent="0.3">
      <c r="J1670"/>
      <c r="K1670" s="1"/>
    </row>
    <row r="1671" spans="10:11" x14ac:dyDescent="0.3">
      <c r="J1671"/>
      <c r="K1671" s="1"/>
    </row>
    <row r="1672" spans="10:11" x14ac:dyDescent="0.3">
      <c r="J1672"/>
      <c r="K1672" s="1"/>
    </row>
    <row r="1673" spans="10:11" x14ac:dyDescent="0.3">
      <c r="J1673"/>
      <c r="K1673" s="1"/>
    </row>
    <row r="1674" spans="10:11" x14ac:dyDescent="0.3">
      <c r="J1674"/>
      <c r="K1674" s="1"/>
    </row>
    <row r="1675" spans="10:11" x14ac:dyDescent="0.3">
      <c r="J1675"/>
      <c r="K1675" s="1"/>
    </row>
    <row r="1676" spans="10:11" x14ac:dyDescent="0.3">
      <c r="J1676"/>
      <c r="K1676" s="1"/>
    </row>
    <row r="1677" spans="10:11" x14ac:dyDescent="0.3">
      <c r="J1677"/>
      <c r="K1677" s="1"/>
    </row>
    <row r="1678" spans="10:11" x14ac:dyDescent="0.3">
      <c r="J1678"/>
      <c r="K1678" s="1"/>
    </row>
    <row r="1679" spans="10:11" x14ac:dyDescent="0.3">
      <c r="J1679"/>
      <c r="K1679" s="1"/>
    </row>
    <row r="1680" spans="10:11" x14ac:dyDescent="0.3">
      <c r="J1680"/>
      <c r="K1680" s="1"/>
    </row>
    <row r="1681" spans="10:11" x14ac:dyDescent="0.3">
      <c r="J1681"/>
      <c r="K1681" s="1"/>
    </row>
    <row r="1682" spans="10:11" x14ac:dyDescent="0.3">
      <c r="J1682"/>
      <c r="K1682" s="1"/>
    </row>
    <row r="1683" spans="10:11" x14ac:dyDescent="0.3">
      <c r="J1683"/>
      <c r="K1683" s="1"/>
    </row>
    <row r="1684" spans="10:11" x14ac:dyDescent="0.3">
      <c r="J1684"/>
      <c r="K1684" s="1"/>
    </row>
    <row r="1685" spans="10:11" x14ac:dyDescent="0.3">
      <c r="J1685"/>
      <c r="K1685" s="1"/>
    </row>
    <row r="1686" spans="10:11" x14ac:dyDescent="0.3">
      <c r="J1686"/>
      <c r="K1686" s="1"/>
    </row>
    <row r="1687" spans="10:11" x14ac:dyDescent="0.3">
      <c r="J1687"/>
      <c r="K1687" s="1"/>
    </row>
    <row r="1688" spans="10:11" x14ac:dyDescent="0.3">
      <c r="J1688"/>
      <c r="K1688" s="1"/>
    </row>
    <row r="1689" spans="10:11" x14ac:dyDescent="0.3">
      <c r="J1689"/>
      <c r="K1689" s="1"/>
    </row>
    <row r="1690" spans="10:11" x14ac:dyDescent="0.3">
      <c r="J1690"/>
      <c r="K1690" s="1"/>
    </row>
    <row r="1691" spans="10:11" x14ac:dyDescent="0.3">
      <c r="J1691"/>
      <c r="K1691" s="1"/>
    </row>
    <row r="1692" spans="10:11" x14ac:dyDescent="0.3">
      <c r="J1692"/>
      <c r="K1692" s="1"/>
    </row>
    <row r="1693" spans="10:11" x14ac:dyDescent="0.3">
      <c r="J1693"/>
      <c r="K1693" s="1"/>
    </row>
    <row r="1694" spans="10:11" x14ac:dyDescent="0.3">
      <c r="J1694"/>
      <c r="K1694" s="1"/>
    </row>
    <row r="1695" spans="10:11" x14ac:dyDescent="0.3">
      <c r="J1695"/>
      <c r="K1695" s="1"/>
    </row>
    <row r="1696" spans="10:11" x14ac:dyDescent="0.3">
      <c r="J1696"/>
      <c r="K1696" s="1"/>
    </row>
    <row r="1697" spans="10:11" x14ac:dyDescent="0.3">
      <c r="J1697"/>
      <c r="K1697" s="1"/>
    </row>
    <row r="1698" spans="10:11" x14ac:dyDescent="0.3">
      <c r="J1698"/>
      <c r="K1698" s="1"/>
    </row>
    <row r="1699" spans="10:11" x14ac:dyDescent="0.3">
      <c r="J1699"/>
      <c r="K1699" s="1"/>
    </row>
    <row r="1700" spans="10:11" x14ac:dyDescent="0.3">
      <c r="J1700"/>
      <c r="K1700" s="1"/>
    </row>
    <row r="1701" spans="10:11" x14ac:dyDescent="0.3">
      <c r="J1701"/>
      <c r="K1701" s="1"/>
    </row>
    <row r="1702" spans="10:11" x14ac:dyDescent="0.3">
      <c r="J1702"/>
      <c r="K1702" s="1"/>
    </row>
    <row r="1703" spans="10:11" x14ac:dyDescent="0.3">
      <c r="J1703"/>
      <c r="K1703" s="1"/>
    </row>
    <row r="1704" spans="10:11" x14ac:dyDescent="0.3">
      <c r="J1704"/>
      <c r="K1704" s="1"/>
    </row>
    <row r="1705" spans="10:11" x14ac:dyDescent="0.3">
      <c r="J1705"/>
      <c r="K1705" s="1"/>
    </row>
    <row r="1706" spans="10:11" x14ac:dyDescent="0.3">
      <c r="J1706"/>
      <c r="K1706" s="1"/>
    </row>
    <row r="1707" spans="10:11" x14ac:dyDescent="0.3">
      <c r="J1707"/>
      <c r="K1707" s="1"/>
    </row>
    <row r="1708" spans="10:11" x14ac:dyDescent="0.3">
      <c r="J1708"/>
      <c r="K1708" s="1"/>
    </row>
    <row r="1709" spans="10:11" x14ac:dyDescent="0.3">
      <c r="J1709"/>
      <c r="K1709" s="1"/>
    </row>
    <row r="1710" spans="10:11" x14ac:dyDescent="0.3">
      <c r="J1710"/>
      <c r="K1710" s="1"/>
    </row>
    <row r="1711" spans="10:11" x14ac:dyDescent="0.3">
      <c r="J1711"/>
      <c r="K1711" s="1"/>
    </row>
    <row r="1712" spans="10:11" x14ac:dyDescent="0.3">
      <c r="J1712"/>
      <c r="K1712" s="1"/>
    </row>
    <row r="1713" spans="10:11" x14ac:dyDescent="0.3">
      <c r="J1713"/>
      <c r="K1713" s="1"/>
    </row>
    <row r="1714" spans="10:11" x14ac:dyDescent="0.3">
      <c r="J1714"/>
      <c r="K1714" s="1"/>
    </row>
    <row r="1715" spans="10:11" x14ac:dyDescent="0.3">
      <c r="J1715"/>
      <c r="K1715" s="1"/>
    </row>
    <row r="1716" spans="10:11" x14ac:dyDescent="0.3">
      <c r="J1716"/>
      <c r="K1716" s="1"/>
    </row>
    <row r="1717" spans="10:11" x14ac:dyDescent="0.3">
      <c r="J1717"/>
      <c r="K1717" s="1"/>
    </row>
    <row r="1718" spans="10:11" x14ac:dyDescent="0.3">
      <c r="J1718"/>
      <c r="K1718" s="1"/>
    </row>
    <row r="1719" spans="10:11" x14ac:dyDescent="0.3">
      <c r="J1719"/>
      <c r="K1719" s="1"/>
    </row>
    <row r="1720" spans="10:11" x14ac:dyDescent="0.3">
      <c r="J1720"/>
      <c r="K1720" s="1"/>
    </row>
    <row r="1721" spans="10:11" x14ac:dyDescent="0.3">
      <c r="J1721"/>
      <c r="K1721" s="1"/>
    </row>
    <row r="1722" spans="10:11" x14ac:dyDescent="0.3">
      <c r="J1722"/>
      <c r="K1722" s="1"/>
    </row>
    <row r="1723" spans="10:11" x14ac:dyDescent="0.3">
      <c r="J1723"/>
      <c r="K1723" s="1"/>
    </row>
    <row r="1724" spans="10:11" x14ac:dyDescent="0.3">
      <c r="J1724"/>
      <c r="K1724" s="1"/>
    </row>
    <row r="1725" spans="10:11" x14ac:dyDescent="0.3">
      <c r="J1725"/>
      <c r="K1725" s="1"/>
    </row>
    <row r="1726" spans="10:11" x14ac:dyDescent="0.3">
      <c r="J1726"/>
      <c r="K1726" s="1"/>
    </row>
    <row r="1727" spans="10:11" x14ac:dyDescent="0.3">
      <c r="J1727"/>
      <c r="K1727" s="1"/>
    </row>
    <row r="1728" spans="10:11" x14ac:dyDescent="0.3">
      <c r="J1728"/>
      <c r="K1728" s="1"/>
    </row>
    <row r="1729" spans="10:11" x14ac:dyDescent="0.3">
      <c r="J1729"/>
      <c r="K1729" s="1"/>
    </row>
    <row r="1730" spans="10:11" x14ac:dyDescent="0.3">
      <c r="J1730"/>
      <c r="K1730" s="1"/>
    </row>
    <row r="1731" spans="10:11" x14ac:dyDescent="0.3">
      <c r="J1731"/>
      <c r="K1731" s="1"/>
    </row>
    <row r="1732" spans="10:11" x14ac:dyDescent="0.3">
      <c r="J1732"/>
      <c r="K1732" s="1"/>
    </row>
    <row r="1733" spans="10:11" x14ac:dyDescent="0.3">
      <c r="J1733"/>
      <c r="K1733" s="1"/>
    </row>
    <row r="1734" spans="10:11" x14ac:dyDescent="0.3">
      <c r="J1734"/>
      <c r="K1734" s="1"/>
    </row>
    <row r="1735" spans="10:11" x14ac:dyDescent="0.3">
      <c r="J1735"/>
      <c r="K1735" s="1"/>
    </row>
    <row r="1736" spans="10:11" x14ac:dyDescent="0.3">
      <c r="J1736"/>
      <c r="K1736" s="1"/>
    </row>
    <row r="1737" spans="10:11" x14ac:dyDescent="0.3">
      <c r="J1737"/>
      <c r="K1737" s="1"/>
    </row>
    <row r="1738" spans="10:11" x14ac:dyDescent="0.3">
      <c r="J1738"/>
      <c r="K1738" s="1"/>
    </row>
    <row r="1739" spans="10:11" x14ac:dyDescent="0.3">
      <c r="J1739"/>
      <c r="K1739" s="1"/>
    </row>
    <row r="1740" spans="10:11" x14ac:dyDescent="0.3">
      <c r="J1740"/>
      <c r="K1740" s="1"/>
    </row>
    <row r="1741" spans="10:11" x14ac:dyDescent="0.3">
      <c r="J1741"/>
      <c r="K1741" s="1"/>
    </row>
    <row r="1742" spans="10:11" x14ac:dyDescent="0.3">
      <c r="J1742"/>
      <c r="K1742" s="1"/>
    </row>
    <row r="1743" spans="10:11" x14ac:dyDescent="0.3">
      <c r="J1743"/>
      <c r="K1743" s="1"/>
    </row>
    <row r="1744" spans="10:11" x14ac:dyDescent="0.3">
      <c r="J1744"/>
      <c r="K1744" s="1"/>
    </row>
    <row r="1745" spans="10:11" x14ac:dyDescent="0.3">
      <c r="J1745"/>
      <c r="K1745" s="1"/>
    </row>
    <row r="1746" spans="10:11" x14ac:dyDescent="0.3">
      <c r="J1746"/>
      <c r="K1746" s="1"/>
    </row>
    <row r="1747" spans="10:11" x14ac:dyDescent="0.3">
      <c r="J1747"/>
      <c r="K1747" s="1"/>
    </row>
    <row r="1748" spans="10:11" x14ac:dyDescent="0.3">
      <c r="J1748"/>
      <c r="K1748" s="1"/>
    </row>
    <row r="1749" spans="10:11" x14ac:dyDescent="0.3">
      <c r="J1749"/>
      <c r="K1749" s="1"/>
    </row>
    <row r="1750" spans="10:11" x14ac:dyDescent="0.3">
      <c r="J1750"/>
      <c r="K1750" s="1"/>
    </row>
    <row r="1751" spans="10:11" x14ac:dyDescent="0.3">
      <c r="J1751"/>
      <c r="K1751" s="1"/>
    </row>
    <row r="1752" spans="10:11" x14ac:dyDescent="0.3">
      <c r="J1752"/>
      <c r="K1752" s="1"/>
    </row>
    <row r="1753" spans="10:11" x14ac:dyDescent="0.3">
      <c r="J1753"/>
      <c r="K1753" s="1"/>
    </row>
    <row r="1754" spans="10:11" x14ac:dyDescent="0.3">
      <c r="J1754"/>
      <c r="K1754" s="1"/>
    </row>
    <row r="1755" spans="10:11" x14ac:dyDescent="0.3">
      <c r="J1755"/>
      <c r="K1755" s="1"/>
    </row>
    <row r="1756" spans="10:11" x14ac:dyDescent="0.3">
      <c r="J1756"/>
      <c r="K1756" s="1"/>
    </row>
    <row r="1757" spans="10:11" x14ac:dyDescent="0.3">
      <c r="J1757"/>
      <c r="K1757" s="1"/>
    </row>
    <row r="1758" spans="10:11" x14ac:dyDescent="0.3">
      <c r="J1758"/>
      <c r="K1758" s="1"/>
    </row>
    <row r="1759" spans="10:11" x14ac:dyDescent="0.3">
      <c r="J1759"/>
      <c r="K1759" s="1"/>
    </row>
    <row r="1760" spans="10:11" x14ac:dyDescent="0.3">
      <c r="J1760"/>
      <c r="K1760" s="1"/>
    </row>
    <row r="1761" spans="10:11" x14ac:dyDescent="0.3">
      <c r="J1761"/>
      <c r="K1761" s="1"/>
    </row>
    <row r="1762" spans="10:11" x14ac:dyDescent="0.3">
      <c r="J1762"/>
      <c r="K1762" s="1"/>
    </row>
    <row r="1763" spans="10:11" x14ac:dyDescent="0.3">
      <c r="J1763"/>
      <c r="K1763" s="1"/>
    </row>
    <row r="1764" spans="10:11" x14ac:dyDescent="0.3">
      <c r="J1764"/>
      <c r="K1764" s="1"/>
    </row>
    <row r="1765" spans="10:11" x14ac:dyDescent="0.3">
      <c r="J1765"/>
      <c r="K1765" s="1"/>
    </row>
    <row r="1766" spans="10:11" x14ac:dyDescent="0.3">
      <c r="J1766"/>
      <c r="K1766" s="1"/>
    </row>
    <row r="1767" spans="10:11" x14ac:dyDescent="0.3">
      <c r="J1767"/>
      <c r="K1767" s="1"/>
    </row>
    <row r="1768" spans="10:11" x14ac:dyDescent="0.3">
      <c r="J1768"/>
      <c r="K1768" s="1"/>
    </row>
    <row r="1769" spans="10:11" x14ac:dyDescent="0.3">
      <c r="J1769"/>
      <c r="K1769" s="1"/>
    </row>
    <row r="1770" spans="10:11" x14ac:dyDescent="0.3">
      <c r="J1770"/>
      <c r="K1770" s="1"/>
    </row>
    <row r="1771" spans="10:11" x14ac:dyDescent="0.3">
      <c r="J1771"/>
      <c r="K1771" s="1"/>
    </row>
    <row r="1772" spans="10:11" x14ac:dyDescent="0.3">
      <c r="J1772"/>
      <c r="K1772" s="1"/>
    </row>
    <row r="1773" spans="10:11" x14ac:dyDescent="0.3">
      <c r="J1773"/>
      <c r="K1773" s="1"/>
    </row>
    <row r="1774" spans="10:11" x14ac:dyDescent="0.3">
      <c r="J1774"/>
      <c r="K1774" s="1"/>
    </row>
    <row r="1775" spans="10:11" x14ac:dyDescent="0.3">
      <c r="J1775"/>
      <c r="K1775" s="1"/>
    </row>
    <row r="1776" spans="10:11" x14ac:dyDescent="0.3">
      <c r="J1776"/>
      <c r="K1776" s="1"/>
    </row>
    <row r="1777" spans="10:11" x14ac:dyDescent="0.3">
      <c r="J1777"/>
      <c r="K1777" s="1"/>
    </row>
    <row r="1778" spans="10:11" x14ac:dyDescent="0.3">
      <c r="J1778"/>
      <c r="K1778" s="1"/>
    </row>
    <row r="1779" spans="10:11" x14ac:dyDescent="0.3">
      <c r="J1779"/>
      <c r="K1779" s="1"/>
    </row>
    <row r="1780" spans="10:11" x14ac:dyDescent="0.3">
      <c r="J1780"/>
      <c r="K1780" s="1"/>
    </row>
    <row r="1781" spans="10:11" x14ac:dyDescent="0.3">
      <c r="J1781"/>
      <c r="K1781" s="1"/>
    </row>
    <row r="1782" spans="10:11" x14ac:dyDescent="0.3">
      <c r="J1782"/>
      <c r="K1782" s="1"/>
    </row>
    <row r="1783" spans="10:11" x14ac:dyDescent="0.3">
      <c r="J1783"/>
      <c r="K1783" s="1"/>
    </row>
    <row r="1784" spans="10:11" x14ac:dyDescent="0.3">
      <c r="J1784"/>
      <c r="K1784" s="1"/>
    </row>
    <row r="1785" spans="10:11" x14ac:dyDescent="0.3">
      <c r="J1785"/>
      <c r="K1785" s="1"/>
    </row>
    <row r="1786" spans="10:11" x14ac:dyDescent="0.3">
      <c r="J1786"/>
      <c r="K1786" s="1"/>
    </row>
    <row r="1787" spans="10:11" x14ac:dyDescent="0.3">
      <c r="J1787"/>
      <c r="K1787" s="1"/>
    </row>
    <row r="1788" spans="10:11" x14ac:dyDescent="0.3">
      <c r="J1788"/>
      <c r="K1788" s="1"/>
    </row>
    <row r="1789" spans="10:11" x14ac:dyDescent="0.3">
      <c r="J1789"/>
      <c r="K1789" s="1"/>
    </row>
    <row r="1790" spans="10:11" x14ac:dyDescent="0.3">
      <c r="J1790"/>
      <c r="K1790" s="1"/>
    </row>
    <row r="1791" spans="10:11" x14ac:dyDescent="0.3">
      <c r="J1791"/>
      <c r="K1791" s="1"/>
    </row>
    <row r="1792" spans="10:11" x14ac:dyDescent="0.3">
      <c r="J1792"/>
      <c r="K1792" s="1"/>
    </row>
    <row r="1793" spans="10:11" x14ac:dyDescent="0.3">
      <c r="J1793"/>
      <c r="K1793" s="1"/>
    </row>
    <row r="1794" spans="10:11" x14ac:dyDescent="0.3">
      <c r="J1794"/>
      <c r="K1794" s="1"/>
    </row>
    <row r="1795" spans="10:11" x14ac:dyDescent="0.3">
      <c r="J1795"/>
      <c r="K1795" s="1"/>
    </row>
    <row r="1796" spans="10:11" x14ac:dyDescent="0.3">
      <c r="J1796"/>
      <c r="K1796" s="1"/>
    </row>
    <row r="1797" spans="10:11" x14ac:dyDescent="0.3">
      <c r="J1797"/>
      <c r="K1797" s="1"/>
    </row>
    <row r="1798" spans="10:11" x14ac:dyDescent="0.3">
      <c r="J1798"/>
      <c r="K1798" s="1"/>
    </row>
    <row r="1799" spans="10:11" x14ac:dyDescent="0.3">
      <c r="J1799"/>
      <c r="K1799" s="1"/>
    </row>
    <row r="1800" spans="10:11" x14ac:dyDescent="0.3">
      <c r="J1800"/>
      <c r="K1800" s="1"/>
    </row>
    <row r="1801" spans="10:11" x14ac:dyDescent="0.3">
      <c r="J1801"/>
      <c r="K1801" s="1"/>
    </row>
    <row r="1802" spans="10:11" x14ac:dyDescent="0.3">
      <c r="J1802"/>
      <c r="K1802" s="1"/>
    </row>
    <row r="1803" spans="10:11" x14ac:dyDescent="0.3">
      <c r="J1803"/>
      <c r="K1803" s="1"/>
    </row>
    <row r="1804" spans="10:11" x14ac:dyDescent="0.3">
      <c r="J1804"/>
      <c r="K1804" s="1"/>
    </row>
    <row r="1805" spans="10:11" x14ac:dyDescent="0.3">
      <c r="J1805"/>
      <c r="K1805" s="1"/>
    </row>
    <row r="1806" spans="10:11" x14ac:dyDescent="0.3">
      <c r="J1806"/>
      <c r="K1806" s="1"/>
    </row>
    <row r="1807" spans="10:11" x14ac:dyDescent="0.3">
      <c r="J1807"/>
      <c r="K1807" s="1"/>
    </row>
    <row r="1808" spans="10:11" x14ac:dyDescent="0.3">
      <c r="J1808"/>
      <c r="K1808" s="1"/>
    </row>
    <row r="1809" spans="10:11" x14ac:dyDescent="0.3">
      <c r="J1809"/>
      <c r="K1809" s="1"/>
    </row>
    <row r="1810" spans="10:11" x14ac:dyDescent="0.3">
      <c r="J1810"/>
      <c r="K1810" s="1"/>
    </row>
    <row r="1811" spans="10:11" x14ac:dyDescent="0.3">
      <c r="J1811"/>
      <c r="K1811" s="1"/>
    </row>
    <row r="1812" spans="10:11" x14ac:dyDescent="0.3">
      <c r="J1812"/>
      <c r="K1812" s="1"/>
    </row>
    <row r="1813" spans="10:11" x14ac:dyDescent="0.3">
      <c r="J1813"/>
      <c r="K1813" s="1"/>
    </row>
    <row r="1814" spans="10:11" x14ac:dyDescent="0.3">
      <c r="J1814"/>
      <c r="K1814" s="1"/>
    </row>
    <row r="1815" spans="10:11" x14ac:dyDescent="0.3">
      <c r="J1815"/>
      <c r="K1815" s="1"/>
    </row>
    <row r="1816" spans="10:11" x14ac:dyDescent="0.3">
      <c r="J1816"/>
      <c r="K1816" s="1"/>
    </row>
    <row r="1817" spans="10:11" x14ac:dyDescent="0.3">
      <c r="J1817"/>
      <c r="K1817" s="1"/>
    </row>
    <row r="1818" spans="10:11" x14ac:dyDescent="0.3">
      <c r="J1818"/>
      <c r="K1818" s="1"/>
    </row>
    <row r="1819" spans="10:11" x14ac:dyDescent="0.3">
      <c r="J1819"/>
      <c r="K1819" s="1"/>
    </row>
    <row r="1820" spans="10:11" x14ac:dyDescent="0.3">
      <c r="J1820"/>
      <c r="K1820" s="1"/>
    </row>
    <row r="1821" spans="10:11" x14ac:dyDescent="0.3">
      <c r="J1821"/>
      <c r="K1821" s="1"/>
    </row>
    <row r="1822" spans="10:11" x14ac:dyDescent="0.3">
      <c r="J1822"/>
      <c r="K1822" s="1"/>
    </row>
    <row r="1823" spans="10:11" x14ac:dyDescent="0.3">
      <c r="J1823"/>
      <c r="K1823" s="1"/>
    </row>
    <row r="1824" spans="10:11" x14ac:dyDescent="0.3">
      <c r="J1824"/>
      <c r="K1824" s="1"/>
    </row>
    <row r="1825" spans="10:11" x14ac:dyDescent="0.3">
      <c r="J1825"/>
      <c r="K1825" s="1"/>
    </row>
    <row r="1826" spans="10:11" x14ac:dyDescent="0.3">
      <c r="J1826"/>
      <c r="K1826" s="1"/>
    </row>
    <row r="1827" spans="10:11" x14ac:dyDescent="0.3">
      <c r="J1827"/>
      <c r="K1827" s="1"/>
    </row>
    <row r="1828" spans="10:11" x14ac:dyDescent="0.3">
      <c r="J1828"/>
      <c r="K1828" s="1"/>
    </row>
    <row r="1829" spans="10:11" x14ac:dyDescent="0.3">
      <c r="J1829"/>
      <c r="K1829" s="1"/>
    </row>
    <row r="1830" spans="10:11" x14ac:dyDescent="0.3">
      <c r="J1830"/>
      <c r="K1830" s="1"/>
    </row>
    <row r="1831" spans="10:11" x14ac:dyDescent="0.3">
      <c r="J1831"/>
      <c r="K1831" s="1"/>
    </row>
    <row r="1832" spans="10:11" x14ac:dyDescent="0.3">
      <c r="J1832"/>
      <c r="K1832" s="1"/>
    </row>
    <row r="1833" spans="10:11" x14ac:dyDescent="0.3">
      <c r="J1833"/>
      <c r="K1833" s="1"/>
    </row>
    <row r="1834" spans="10:11" x14ac:dyDescent="0.3">
      <c r="J1834"/>
      <c r="K1834" s="1"/>
    </row>
    <row r="1835" spans="10:11" x14ac:dyDescent="0.3">
      <c r="J1835"/>
      <c r="K1835" s="1"/>
    </row>
    <row r="1836" spans="10:11" x14ac:dyDescent="0.3">
      <c r="J1836"/>
      <c r="K1836" s="1"/>
    </row>
    <row r="1837" spans="10:11" x14ac:dyDescent="0.3">
      <c r="J1837"/>
      <c r="K1837" s="1"/>
    </row>
    <row r="1838" spans="10:11" x14ac:dyDescent="0.3">
      <c r="J1838"/>
      <c r="K1838" s="1"/>
    </row>
    <row r="1839" spans="10:11" x14ac:dyDescent="0.3">
      <c r="J1839"/>
      <c r="K1839" s="1"/>
    </row>
    <row r="1840" spans="10:11" x14ac:dyDescent="0.3">
      <c r="J1840"/>
      <c r="K1840" s="1"/>
    </row>
    <row r="1841" spans="10:11" x14ac:dyDescent="0.3">
      <c r="J1841"/>
      <c r="K1841" s="1"/>
    </row>
    <row r="1842" spans="10:11" x14ac:dyDescent="0.3">
      <c r="J1842"/>
      <c r="K1842" s="1"/>
    </row>
    <row r="1843" spans="10:11" x14ac:dyDescent="0.3">
      <c r="J1843"/>
      <c r="K1843" s="1"/>
    </row>
    <row r="1844" spans="10:11" x14ac:dyDescent="0.3">
      <c r="J1844"/>
      <c r="K1844" s="1"/>
    </row>
    <row r="1845" spans="10:11" x14ac:dyDescent="0.3">
      <c r="J1845"/>
      <c r="K1845" s="1"/>
    </row>
    <row r="1846" spans="10:11" x14ac:dyDescent="0.3">
      <c r="J1846"/>
      <c r="K1846" s="1"/>
    </row>
    <row r="1847" spans="10:11" x14ac:dyDescent="0.3">
      <c r="J1847"/>
      <c r="K1847" s="1"/>
    </row>
    <row r="1848" spans="10:11" x14ac:dyDescent="0.3">
      <c r="J1848"/>
      <c r="K1848" s="1"/>
    </row>
    <row r="1849" spans="10:11" x14ac:dyDescent="0.3">
      <c r="J1849"/>
      <c r="K1849" s="1"/>
    </row>
    <row r="1850" spans="10:11" x14ac:dyDescent="0.3">
      <c r="J1850"/>
      <c r="K1850" s="1"/>
    </row>
    <row r="1851" spans="10:11" x14ac:dyDescent="0.3">
      <c r="J1851"/>
      <c r="K1851" s="1"/>
    </row>
    <row r="1852" spans="10:11" x14ac:dyDescent="0.3">
      <c r="J1852"/>
      <c r="K1852" s="1"/>
    </row>
    <row r="1853" spans="10:11" x14ac:dyDescent="0.3">
      <c r="J1853"/>
      <c r="K1853" s="1"/>
    </row>
    <row r="1854" spans="10:11" x14ac:dyDescent="0.3">
      <c r="J1854"/>
      <c r="K1854" s="1"/>
    </row>
    <row r="1855" spans="10:11" x14ac:dyDescent="0.3">
      <c r="J1855"/>
      <c r="K1855" s="1"/>
    </row>
    <row r="1856" spans="10:11" x14ac:dyDescent="0.3">
      <c r="J1856"/>
      <c r="K1856" s="1"/>
    </row>
    <row r="1857" spans="10:11" x14ac:dyDescent="0.3">
      <c r="J1857"/>
      <c r="K1857" s="1"/>
    </row>
    <row r="1858" spans="10:11" x14ac:dyDescent="0.3">
      <c r="J1858"/>
      <c r="K1858" s="1"/>
    </row>
    <row r="1859" spans="10:11" x14ac:dyDescent="0.3">
      <c r="J1859"/>
      <c r="K1859" s="1"/>
    </row>
    <row r="1860" spans="10:11" x14ac:dyDescent="0.3">
      <c r="J1860"/>
      <c r="K1860" s="1"/>
    </row>
    <row r="1861" spans="10:11" x14ac:dyDescent="0.3">
      <c r="J1861"/>
      <c r="K1861" s="1"/>
    </row>
    <row r="1862" spans="10:11" x14ac:dyDescent="0.3">
      <c r="J1862"/>
      <c r="K1862" s="1"/>
    </row>
    <row r="1863" spans="10:11" x14ac:dyDescent="0.3">
      <c r="J1863"/>
      <c r="K1863" s="1"/>
    </row>
    <row r="1864" spans="10:11" x14ac:dyDescent="0.3">
      <c r="J1864"/>
      <c r="K1864" s="1"/>
    </row>
    <row r="1865" spans="10:11" x14ac:dyDescent="0.3">
      <c r="J1865"/>
      <c r="K1865" s="1"/>
    </row>
    <row r="1866" spans="10:11" x14ac:dyDescent="0.3">
      <c r="J1866"/>
      <c r="K1866" s="1"/>
    </row>
    <row r="1867" spans="10:11" x14ac:dyDescent="0.3">
      <c r="J1867"/>
      <c r="K1867" s="1"/>
    </row>
    <row r="1868" spans="10:11" x14ac:dyDescent="0.3">
      <c r="J1868"/>
      <c r="K1868" s="1"/>
    </row>
    <row r="1869" spans="10:11" x14ac:dyDescent="0.3">
      <c r="J1869"/>
      <c r="K1869" s="1"/>
    </row>
    <row r="1870" spans="10:11" x14ac:dyDescent="0.3">
      <c r="J1870"/>
      <c r="K1870" s="1"/>
    </row>
    <row r="1871" spans="10:11" x14ac:dyDescent="0.3">
      <c r="J1871"/>
      <c r="K1871" s="1"/>
    </row>
    <row r="1872" spans="10:11" x14ac:dyDescent="0.3">
      <c r="J1872"/>
      <c r="K1872" s="1"/>
    </row>
    <row r="1873" spans="10:11" x14ac:dyDescent="0.3">
      <c r="J1873"/>
      <c r="K1873" s="1"/>
    </row>
    <row r="1874" spans="10:11" x14ac:dyDescent="0.3">
      <c r="J1874"/>
      <c r="K1874" s="1"/>
    </row>
    <row r="1875" spans="10:11" x14ac:dyDescent="0.3">
      <c r="J1875"/>
      <c r="K1875" s="1"/>
    </row>
    <row r="1876" spans="10:11" x14ac:dyDescent="0.3">
      <c r="J1876"/>
      <c r="K1876" s="1"/>
    </row>
    <row r="1877" spans="10:11" x14ac:dyDescent="0.3">
      <c r="J1877"/>
      <c r="K1877" s="1"/>
    </row>
    <row r="1878" spans="10:11" x14ac:dyDescent="0.3">
      <c r="J1878"/>
      <c r="K1878" s="1"/>
    </row>
    <row r="1879" spans="10:11" x14ac:dyDescent="0.3">
      <c r="J1879"/>
      <c r="K1879" s="1"/>
    </row>
    <row r="1880" spans="10:11" x14ac:dyDescent="0.3">
      <c r="J1880"/>
      <c r="K1880" s="1"/>
    </row>
    <row r="1881" spans="10:11" x14ac:dyDescent="0.3">
      <c r="J1881"/>
      <c r="K1881" s="1"/>
    </row>
    <row r="1882" spans="10:11" x14ac:dyDescent="0.3">
      <c r="J1882"/>
      <c r="K1882" s="1"/>
    </row>
    <row r="1883" spans="10:11" x14ac:dyDescent="0.3">
      <c r="J1883"/>
      <c r="K1883" s="1"/>
    </row>
    <row r="1884" spans="10:11" x14ac:dyDescent="0.3">
      <c r="J1884"/>
      <c r="K1884" s="1"/>
    </row>
    <row r="1885" spans="10:11" x14ac:dyDescent="0.3">
      <c r="J1885"/>
      <c r="K1885" s="1"/>
    </row>
    <row r="1886" spans="10:11" x14ac:dyDescent="0.3">
      <c r="J1886"/>
      <c r="K1886" s="1"/>
    </row>
    <row r="1887" spans="10:11" x14ac:dyDescent="0.3">
      <c r="J1887"/>
      <c r="K1887" s="1"/>
    </row>
    <row r="1888" spans="10:11" x14ac:dyDescent="0.3">
      <c r="J1888"/>
      <c r="K1888" s="1"/>
    </row>
    <row r="1889" spans="10:11" x14ac:dyDescent="0.3">
      <c r="J1889"/>
      <c r="K1889" s="1"/>
    </row>
    <row r="1890" spans="10:11" x14ac:dyDescent="0.3">
      <c r="J1890"/>
      <c r="K1890" s="1"/>
    </row>
    <row r="1891" spans="10:11" x14ac:dyDescent="0.3">
      <c r="J1891"/>
      <c r="K1891" s="1"/>
    </row>
    <row r="1892" spans="10:11" x14ac:dyDescent="0.3">
      <c r="J1892"/>
      <c r="K1892" s="1"/>
    </row>
    <row r="1893" spans="10:11" x14ac:dyDescent="0.3">
      <c r="J1893"/>
      <c r="K1893" s="1"/>
    </row>
    <row r="1894" spans="10:11" x14ac:dyDescent="0.3">
      <c r="J1894"/>
      <c r="K1894" s="1"/>
    </row>
    <row r="1895" spans="10:11" x14ac:dyDescent="0.3">
      <c r="J1895"/>
      <c r="K1895" s="1"/>
    </row>
    <row r="1896" spans="10:11" x14ac:dyDescent="0.3">
      <c r="J1896"/>
      <c r="K1896" s="1"/>
    </row>
    <row r="1897" spans="10:11" x14ac:dyDescent="0.3">
      <c r="J1897"/>
      <c r="K1897" s="1"/>
    </row>
    <row r="1898" spans="10:11" x14ac:dyDescent="0.3">
      <c r="J1898"/>
      <c r="K1898" s="1"/>
    </row>
    <row r="1899" spans="10:11" x14ac:dyDescent="0.3">
      <c r="J1899"/>
      <c r="K1899" s="1"/>
    </row>
    <row r="1900" spans="10:11" x14ac:dyDescent="0.3">
      <c r="J1900"/>
      <c r="K1900" s="1"/>
    </row>
    <row r="1901" spans="10:11" x14ac:dyDescent="0.3">
      <c r="J1901"/>
      <c r="K1901" s="1"/>
    </row>
    <row r="1902" spans="10:11" x14ac:dyDescent="0.3">
      <c r="J1902"/>
      <c r="K1902" s="1"/>
    </row>
    <row r="1903" spans="10:11" x14ac:dyDescent="0.3">
      <c r="J1903"/>
      <c r="K1903" s="1"/>
    </row>
    <row r="1904" spans="10:11" x14ac:dyDescent="0.3">
      <c r="J1904"/>
      <c r="K1904" s="1"/>
    </row>
    <row r="1905" spans="10:11" x14ac:dyDescent="0.3">
      <c r="J1905"/>
      <c r="K1905" s="1"/>
    </row>
    <row r="1906" spans="10:11" x14ac:dyDescent="0.3">
      <c r="J1906"/>
      <c r="K1906" s="1"/>
    </row>
    <row r="1907" spans="10:11" x14ac:dyDescent="0.3">
      <c r="J1907"/>
      <c r="K1907" s="1"/>
    </row>
    <row r="1908" spans="10:11" x14ac:dyDescent="0.3">
      <c r="J1908"/>
      <c r="K1908" s="1"/>
    </row>
    <row r="1909" spans="10:11" x14ac:dyDescent="0.3">
      <c r="J1909"/>
      <c r="K1909" s="1"/>
    </row>
    <row r="1910" spans="10:11" x14ac:dyDescent="0.3">
      <c r="J1910"/>
      <c r="K1910" s="1"/>
    </row>
    <row r="1911" spans="10:11" x14ac:dyDescent="0.3">
      <c r="J1911"/>
      <c r="K1911" s="1"/>
    </row>
    <row r="1912" spans="10:11" x14ac:dyDescent="0.3">
      <c r="J1912"/>
      <c r="K1912" s="1"/>
    </row>
    <row r="1913" spans="10:11" x14ac:dyDescent="0.3">
      <c r="J1913"/>
      <c r="K1913" s="1"/>
    </row>
    <row r="1914" spans="10:11" x14ac:dyDescent="0.3">
      <c r="J1914"/>
      <c r="K1914" s="1"/>
    </row>
    <row r="1915" spans="10:11" x14ac:dyDescent="0.3">
      <c r="J1915"/>
      <c r="K1915" s="1"/>
    </row>
    <row r="1916" spans="10:11" x14ac:dyDescent="0.3">
      <c r="J1916"/>
      <c r="K1916" s="1"/>
    </row>
    <row r="1917" spans="10:11" x14ac:dyDescent="0.3">
      <c r="J1917"/>
      <c r="K1917" s="1"/>
    </row>
    <row r="1918" spans="10:11" x14ac:dyDescent="0.3">
      <c r="J1918"/>
      <c r="K1918" s="1"/>
    </row>
    <row r="1919" spans="10:11" x14ac:dyDescent="0.3">
      <c r="J1919"/>
      <c r="K1919" s="1"/>
    </row>
    <row r="1920" spans="10:11" x14ac:dyDescent="0.3">
      <c r="J1920"/>
      <c r="K1920" s="1"/>
    </row>
    <row r="1921" spans="10:11" x14ac:dyDescent="0.3">
      <c r="J1921"/>
      <c r="K1921" s="1"/>
    </row>
    <row r="1922" spans="10:11" x14ac:dyDescent="0.3">
      <c r="J1922"/>
      <c r="K1922" s="1"/>
    </row>
    <row r="1923" spans="10:11" x14ac:dyDescent="0.3">
      <c r="J1923"/>
      <c r="K1923" s="1"/>
    </row>
    <row r="1924" spans="10:11" x14ac:dyDescent="0.3">
      <c r="J1924"/>
      <c r="K1924" s="1"/>
    </row>
    <row r="1925" spans="10:11" x14ac:dyDescent="0.3">
      <c r="J1925"/>
      <c r="K1925" s="1"/>
    </row>
    <row r="1926" spans="10:11" x14ac:dyDescent="0.3">
      <c r="J1926"/>
      <c r="K1926" s="1"/>
    </row>
    <row r="1927" spans="10:11" x14ac:dyDescent="0.3">
      <c r="J1927"/>
      <c r="K1927" s="1"/>
    </row>
    <row r="1928" spans="10:11" x14ac:dyDescent="0.3">
      <c r="J1928"/>
      <c r="K1928" s="1"/>
    </row>
    <row r="1929" spans="10:11" x14ac:dyDescent="0.3">
      <c r="J1929"/>
      <c r="K1929" s="1"/>
    </row>
    <row r="1930" spans="10:11" x14ac:dyDescent="0.3">
      <c r="J1930"/>
      <c r="K1930" s="1"/>
    </row>
    <row r="1931" spans="10:11" x14ac:dyDescent="0.3">
      <c r="J1931"/>
      <c r="K1931" s="1"/>
    </row>
    <row r="1932" spans="10:11" x14ac:dyDescent="0.3">
      <c r="J1932"/>
      <c r="K1932" s="1"/>
    </row>
    <row r="1933" spans="10:11" x14ac:dyDescent="0.3">
      <c r="J1933"/>
      <c r="K1933" s="1"/>
    </row>
    <row r="1934" spans="10:11" x14ac:dyDescent="0.3">
      <c r="J1934"/>
      <c r="K1934" s="1"/>
    </row>
    <row r="1935" spans="10:11" x14ac:dyDescent="0.3">
      <c r="J1935"/>
      <c r="K1935" s="1"/>
    </row>
    <row r="1936" spans="10:11" x14ac:dyDescent="0.3">
      <c r="J1936"/>
      <c r="K1936" s="1"/>
    </row>
    <row r="1937" spans="10:11" x14ac:dyDescent="0.3">
      <c r="J1937"/>
      <c r="K1937" s="1"/>
    </row>
    <row r="1938" spans="10:11" x14ac:dyDescent="0.3">
      <c r="J1938"/>
      <c r="K1938" s="1"/>
    </row>
    <row r="1939" spans="10:11" x14ac:dyDescent="0.3">
      <c r="J1939"/>
      <c r="K1939" s="1"/>
    </row>
    <row r="1940" spans="10:11" x14ac:dyDescent="0.3">
      <c r="J1940"/>
      <c r="K1940" s="1"/>
    </row>
    <row r="1941" spans="10:11" x14ac:dyDescent="0.3">
      <c r="J1941"/>
      <c r="K1941" s="1"/>
    </row>
    <row r="1942" spans="10:11" x14ac:dyDescent="0.3">
      <c r="J1942"/>
      <c r="K1942" s="1"/>
    </row>
    <row r="1943" spans="10:11" x14ac:dyDescent="0.3">
      <c r="J1943"/>
      <c r="K1943" s="1"/>
    </row>
    <row r="1944" spans="10:11" x14ac:dyDescent="0.3">
      <c r="J1944"/>
      <c r="K1944" s="1"/>
    </row>
    <row r="1945" spans="10:11" x14ac:dyDescent="0.3">
      <c r="J1945"/>
      <c r="K1945" s="1"/>
    </row>
    <row r="1946" spans="10:11" x14ac:dyDescent="0.3">
      <c r="J1946"/>
      <c r="K1946" s="1"/>
    </row>
    <row r="1947" spans="10:11" x14ac:dyDescent="0.3">
      <c r="J1947"/>
      <c r="K1947" s="1"/>
    </row>
    <row r="1948" spans="10:11" x14ac:dyDescent="0.3">
      <c r="J1948"/>
      <c r="K1948" s="1"/>
    </row>
    <row r="1949" spans="10:11" x14ac:dyDescent="0.3">
      <c r="J1949"/>
      <c r="K1949" s="1"/>
    </row>
    <row r="1950" spans="10:11" x14ac:dyDescent="0.3">
      <c r="J1950"/>
      <c r="K1950" s="1"/>
    </row>
    <row r="1951" spans="10:11" x14ac:dyDescent="0.3">
      <c r="J1951"/>
      <c r="K1951" s="1"/>
    </row>
    <row r="1952" spans="10:11" x14ac:dyDescent="0.3">
      <c r="J1952"/>
      <c r="K1952" s="1"/>
    </row>
    <row r="1953" spans="10:11" x14ac:dyDescent="0.3">
      <c r="J1953"/>
      <c r="K1953" s="1"/>
    </row>
    <row r="1954" spans="10:11" x14ac:dyDescent="0.3">
      <c r="J1954"/>
      <c r="K1954" s="1"/>
    </row>
    <row r="1955" spans="10:11" x14ac:dyDescent="0.3">
      <c r="J1955"/>
      <c r="K1955" s="1"/>
    </row>
    <row r="1956" spans="10:11" x14ac:dyDescent="0.3">
      <c r="J1956"/>
      <c r="K1956" s="1"/>
    </row>
    <row r="1957" spans="10:11" x14ac:dyDescent="0.3">
      <c r="J1957"/>
      <c r="K1957" s="1"/>
    </row>
    <row r="1958" spans="10:11" x14ac:dyDescent="0.3">
      <c r="J1958"/>
      <c r="K1958" s="1"/>
    </row>
    <row r="1959" spans="10:11" x14ac:dyDescent="0.3">
      <c r="J1959"/>
      <c r="K1959" s="1"/>
    </row>
    <row r="1960" spans="10:11" x14ac:dyDescent="0.3">
      <c r="J1960"/>
      <c r="K1960" s="1"/>
    </row>
    <row r="1961" spans="10:11" x14ac:dyDescent="0.3">
      <c r="J1961"/>
      <c r="K1961" s="1"/>
    </row>
    <row r="1962" spans="10:11" x14ac:dyDescent="0.3">
      <c r="J1962"/>
      <c r="K1962" s="1"/>
    </row>
    <row r="1963" spans="10:11" x14ac:dyDescent="0.3">
      <c r="J1963"/>
      <c r="K1963" s="1"/>
    </row>
    <row r="1964" spans="10:11" x14ac:dyDescent="0.3">
      <c r="J1964"/>
      <c r="K1964" s="1"/>
    </row>
    <row r="1965" spans="10:11" x14ac:dyDescent="0.3">
      <c r="J1965"/>
      <c r="K1965" s="1"/>
    </row>
    <row r="1966" spans="10:11" x14ac:dyDescent="0.3">
      <c r="J1966"/>
      <c r="K1966" s="1"/>
    </row>
    <row r="1967" spans="10:11" x14ac:dyDescent="0.3">
      <c r="J1967"/>
      <c r="K1967" s="1"/>
    </row>
    <row r="1968" spans="10:11" x14ac:dyDescent="0.3">
      <c r="J1968"/>
      <c r="K1968" s="1"/>
    </row>
    <row r="1969" spans="10:11" x14ac:dyDescent="0.3">
      <c r="J1969"/>
      <c r="K1969" s="1"/>
    </row>
    <row r="1970" spans="10:11" x14ac:dyDescent="0.3">
      <c r="J1970"/>
      <c r="K1970" s="1"/>
    </row>
    <row r="1971" spans="10:11" x14ac:dyDescent="0.3">
      <c r="J1971"/>
      <c r="K1971" s="1"/>
    </row>
    <row r="1972" spans="10:11" x14ac:dyDescent="0.3">
      <c r="J1972"/>
      <c r="K1972" s="1"/>
    </row>
    <row r="1973" spans="10:11" x14ac:dyDescent="0.3">
      <c r="J1973"/>
      <c r="K1973" s="1"/>
    </row>
    <row r="1974" spans="10:11" x14ac:dyDescent="0.3">
      <c r="J1974"/>
      <c r="K1974" s="1"/>
    </row>
    <row r="1975" spans="10:11" x14ac:dyDescent="0.3">
      <c r="J1975"/>
      <c r="K1975" s="1"/>
    </row>
    <row r="1976" spans="10:11" x14ac:dyDescent="0.3">
      <c r="J1976"/>
      <c r="K1976" s="1"/>
    </row>
    <row r="1977" spans="10:11" x14ac:dyDescent="0.3">
      <c r="J1977"/>
      <c r="K1977" s="1"/>
    </row>
    <row r="1978" spans="10:11" x14ac:dyDescent="0.3">
      <c r="J1978"/>
      <c r="K1978" s="1"/>
    </row>
    <row r="1979" spans="10:11" x14ac:dyDescent="0.3">
      <c r="J1979"/>
      <c r="K1979" s="1"/>
    </row>
    <row r="1980" spans="10:11" x14ac:dyDescent="0.3">
      <c r="J1980"/>
      <c r="K1980" s="1"/>
    </row>
    <row r="1981" spans="10:11" x14ac:dyDescent="0.3">
      <c r="J1981"/>
      <c r="K1981" s="1"/>
    </row>
    <row r="1982" spans="10:11" x14ac:dyDescent="0.3">
      <c r="J1982"/>
      <c r="K1982" s="1"/>
    </row>
    <row r="1983" spans="10:11" x14ac:dyDescent="0.3">
      <c r="J1983"/>
      <c r="K1983" s="1"/>
    </row>
    <row r="1984" spans="10:11" x14ac:dyDescent="0.3">
      <c r="J1984"/>
      <c r="K1984" s="1"/>
    </row>
    <row r="1985" spans="10:11" x14ac:dyDescent="0.3">
      <c r="J1985"/>
      <c r="K1985" s="1"/>
    </row>
    <row r="1986" spans="10:11" x14ac:dyDescent="0.3">
      <c r="J1986"/>
      <c r="K1986" s="1"/>
    </row>
    <row r="1987" spans="10:11" x14ac:dyDescent="0.3">
      <c r="J1987"/>
      <c r="K1987" s="1"/>
    </row>
    <row r="1988" spans="10:11" x14ac:dyDescent="0.3">
      <c r="J1988"/>
      <c r="K1988" s="1"/>
    </row>
    <row r="1989" spans="10:11" x14ac:dyDescent="0.3">
      <c r="J1989"/>
      <c r="K1989" s="1"/>
    </row>
    <row r="1990" spans="10:11" x14ac:dyDescent="0.3">
      <c r="J1990"/>
      <c r="K1990" s="1"/>
    </row>
    <row r="1991" spans="10:11" x14ac:dyDescent="0.3">
      <c r="J1991"/>
      <c r="K1991" s="1"/>
    </row>
    <row r="1992" spans="10:11" x14ac:dyDescent="0.3">
      <c r="J1992"/>
      <c r="K1992" s="1"/>
    </row>
    <row r="1993" spans="10:11" x14ac:dyDescent="0.3">
      <c r="J1993"/>
      <c r="K1993" s="1"/>
    </row>
    <row r="1994" spans="10:11" x14ac:dyDescent="0.3">
      <c r="J1994"/>
      <c r="K1994" s="1"/>
    </row>
    <row r="1995" spans="10:11" x14ac:dyDescent="0.3">
      <c r="J1995"/>
      <c r="K1995" s="1"/>
    </row>
    <row r="1996" spans="10:11" x14ac:dyDescent="0.3">
      <c r="J1996"/>
      <c r="K1996" s="1"/>
    </row>
    <row r="1997" spans="10:11" x14ac:dyDescent="0.3">
      <c r="J1997"/>
      <c r="K1997" s="1"/>
    </row>
    <row r="1998" spans="10:11" x14ac:dyDescent="0.3">
      <c r="J1998"/>
      <c r="K1998" s="1"/>
    </row>
    <row r="1999" spans="10:11" x14ac:dyDescent="0.3">
      <c r="J1999"/>
      <c r="K1999" s="1"/>
    </row>
    <row r="2000" spans="10:11" x14ac:dyDescent="0.3">
      <c r="J2000"/>
      <c r="K2000" s="1"/>
    </row>
    <row r="2001" spans="10:11" x14ac:dyDescent="0.3">
      <c r="J2001"/>
      <c r="K2001" s="1"/>
    </row>
    <row r="2002" spans="10:11" x14ac:dyDescent="0.3">
      <c r="J2002"/>
      <c r="K2002" s="1"/>
    </row>
    <row r="2003" spans="10:11" x14ac:dyDescent="0.3">
      <c r="J2003"/>
      <c r="K2003" s="1"/>
    </row>
    <row r="2004" spans="10:11" x14ac:dyDescent="0.3">
      <c r="J2004"/>
      <c r="K2004" s="1"/>
    </row>
    <row r="2005" spans="10:11" x14ac:dyDescent="0.3">
      <c r="J2005"/>
      <c r="K2005" s="1"/>
    </row>
    <row r="2006" spans="10:11" x14ac:dyDescent="0.3">
      <c r="J2006"/>
      <c r="K2006" s="1"/>
    </row>
    <row r="2007" spans="10:11" x14ac:dyDescent="0.3">
      <c r="J2007"/>
      <c r="K2007" s="1"/>
    </row>
    <row r="2008" spans="10:11" x14ac:dyDescent="0.3">
      <c r="J2008"/>
      <c r="K2008" s="1"/>
    </row>
    <row r="2009" spans="10:11" x14ac:dyDescent="0.3">
      <c r="J2009"/>
      <c r="K2009" s="1"/>
    </row>
    <row r="2010" spans="10:11" x14ac:dyDescent="0.3">
      <c r="J2010"/>
      <c r="K2010" s="1"/>
    </row>
    <row r="2011" spans="10:11" x14ac:dyDescent="0.3">
      <c r="J2011"/>
      <c r="K2011" s="1"/>
    </row>
    <row r="2012" spans="10:11" x14ac:dyDescent="0.3">
      <c r="J2012"/>
      <c r="K2012" s="1"/>
    </row>
    <row r="2013" spans="10:11" x14ac:dyDescent="0.3">
      <c r="J2013"/>
      <c r="K2013" s="1"/>
    </row>
    <row r="2014" spans="10:11" x14ac:dyDescent="0.3">
      <c r="J2014"/>
      <c r="K2014" s="1"/>
    </row>
    <row r="2015" spans="10:11" x14ac:dyDescent="0.3">
      <c r="J2015"/>
      <c r="K2015" s="1"/>
    </row>
    <row r="2016" spans="10:11" x14ac:dyDescent="0.3">
      <c r="J2016"/>
      <c r="K2016" s="1"/>
    </row>
    <row r="2017" spans="10:11" x14ac:dyDescent="0.3">
      <c r="J2017"/>
      <c r="K2017" s="1"/>
    </row>
    <row r="2018" spans="10:11" x14ac:dyDescent="0.3">
      <c r="J2018"/>
      <c r="K2018" s="1"/>
    </row>
    <row r="2019" spans="10:11" x14ac:dyDescent="0.3">
      <c r="J2019"/>
      <c r="K2019" s="1"/>
    </row>
    <row r="2020" spans="10:11" x14ac:dyDescent="0.3">
      <c r="J2020"/>
      <c r="K2020" s="1"/>
    </row>
    <row r="2021" spans="10:11" x14ac:dyDescent="0.3">
      <c r="J2021"/>
      <c r="K2021" s="1"/>
    </row>
    <row r="2022" spans="10:11" x14ac:dyDescent="0.3">
      <c r="J2022"/>
      <c r="K2022" s="1"/>
    </row>
    <row r="2023" spans="10:11" x14ac:dyDescent="0.3">
      <c r="J2023"/>
      <c r="K2023" s="1"/>
    </row>
    <row r="2024" spans="10:11" x14ac:dyDescent="0.3">
      <c r="J2024"/>
      <c r="K2024" s="1"/>
    </row>
    <row r="2025" spans="10:11" x14ac:dyDescent="0.3">
      <c r="J2025"/>
      <c r="K2025" s="1"/>
    </row>
    <row r="2026" spans="10:11" x14ac:dyDescent="0.3">
      <c r="J2026"/>
      <c r="K2026" s="1"/>
    </row>
    <row r="2027" spans="10:11" x14ac:dyDescent="0.3">
      <c r="J2027"/>
      <c r="K2027" s="1"/>
    </row>
    <row r="2028" spans="10:11" x14ac:dyDescent="0.3">
      <c r="J2028"/>
      <c r="K2028" s="1"/>
    </row>
    <row r="2029" spans="10:11" x14ac:dyDescent="0.3">
      <c r="J2029"/>
      <c r="K2029" s="1"/>
    </row>
    <row r="2030" spans="10:11" x14ac:dyDescent="0.3">
      <c r="J2030"/>
      <c r="K2030" s="1"/>
    </row>
    <row r="2031" spans="10:11" x14ac:dyDescent="0.3">
      <c r="J2031"/>
      <c r="K2031" s="1"/>
    </row>
    <row r="2032" spans="10:11" x14ac:dyDescent="0.3">
      <c r="J2032"/>
      <c r="K2032" s="1"/>
    </row>
    <row r="2033" spans="10:11" x14ac:dyDescent="0.3">
      <c r="J2033"/>
      <c r="K2033" s="1"/>
    </row>
    <row r="2034" spans="10:11" x14ac:dyDescent="0.3">
      <c r="J2034"/>
      <c r="K2034" s="1"/>
    </row>
    <row r="2035" spans="10:11" x14ac:dyDescent="0.3">
      <c r="J2035"/>
      <c r="K2035" s="1"/>
    </row>
    <row r="2036" spans="10:11" x14ac:dyDescent="0.3">
      <c r="J2036"/>
      <c r="K2036" s="1"/>
    </row>
    <row r="2037" spans="10:11" x14ac:dyDescent="0.3">
      <c r="J2037"/>
      <c r="K2037" s="1"/>
    </row>
    <row r="2038" spans="10:11" x14ac:dyDescent="0.3">
      <c r="J2038"/>
      <c r="K2038" s="1"/>
    </row>
    <row r="2039" spans="10:11" x14ac:dyDescent="0.3">
      <c r="J2039"/>
      <c r="K2039" s="1"/>
    </row>
    <row r="2040" spans="10:11" x14ac:dyDescent="0.3">
      <c r="J2040"/>
      <c r="K2040" s="1"/>
    </row>
    <row r="2041" spans="10:11" x14ac:dyDescent="0.3">
      <c r="J2041"/>
      <c r="K2041" s="1"/>
    </row>
    <row r="2042" spans="10:11" x14ac:dyDescent="0.3">
      <c r="J2042"/>
      <c r="K2042" s="1"/>
    </row>
    <row r="2043" spans="10:11" x14ac:dyDescent="0.3">
      <c r="J2043"/>
      <c r="K2043" s="1"/>
    </row>
    <row r="2044" spans="10:11" x14ac:dyDescent="0.3">
      <c r="J2044"/>
      <c r="K2044" s="1"/>
    </row>
    <row r="2045" spans="10:11" x14ac:dyDescent="0.3">
      <c r="J2045"/>
      <c r="K2045" s="1"/>
    </row>
    <row r="2046" spans="10:11" x14ac:dyDescent="0.3">
      <c r="J2046"/>
      <c r="K2046" s="1"/>
    </row>
    <row r="2047" spans="10:11" x14ac:dyDescent="0.3">
      <c r="J2047"/>
      <c r="K2047" s="1"/>
    </row>
    <row r="2048" spans="10:11" x14ac:dyDescent="0.3">
      <c r="J2048"/>
      <c r="K2048" s="1"/>
    </row>
    <row r="2049" spans="10:11" x14ac:dyDescent="0.3">
      <c r="J2049"/>
      <c r="K2049" s="1"/>
    </row>
    <row r="2050" spans="10:11" x14ac:dyDescent="0.3">
      <c r="J2050"/>
      <c r="K2050" s="1"/>
    </row>
    <row r="2051" spans="10:11" x14ac:dyDescent="0.3">
      <c r="J2051"/>
      <c r="K2051" s="1"/>
    </row>
    <row r="2052" spans="10:11" x14ac:dyDescent="0.3">
      <c r="J2052"/>
      <c r="K2052" s="1"/>
    </row>
    <row r="2053" spans="10:11" x14ac:dyDescent="0.3">
      <c r="J2053"/>
      <c r="K2053" s="1"/>
    </row>
    <row r="2054" spans="10:11" x14ac:dyDescent="0.3">
      <c r="J2054"/>
      <c r="K2054" s="1"/>
    </row>
    <row r="2055" spans="10:11" x14ac:dyDescent="0.3">
      <c r="J2055"/>
      <c r="K2055" s="1"/>
    </row>
    <row r="2056" spans="10:11" x14ac:dyDescent="0.3">
      <c r="J2056"/>
      <c r="K2056" s="1"/>
    </row>
    <row r="2057" spans="10:11" x14ac:dyDescent="0.3">
      <c r="J2057"/>
      <c r="K2057" s="1"/>
    </row>
    <row r="2058" spans="10:11" x14ac:dyDescent="0.3">
      <c r="J2058"/>
      <c r="K2058" s="1"/>
    </row>
    <row r="2059" spans="10:11" x14ac:dyDescent="0.3">
      <c r="J2059"/>
      <c r="K2059" s="1"/>
    </row>
    <row r="2060" spans="10:11" x14ac:dyDescent="0.3">
      <c r="J2060"/>
      <c r="K2060" s="1"/>
    </row>
    <row r="2061" spans="10:11" x14ac:dyDescent="0.3">
      <c r="J2061"/>
      <c r="K2061" s="1"/>
    </row>
    <row r="2062" spans="10:11" x14ac:dyDescent="0.3">
      <c r="J2062"/>
      <c r="K2062" s="1"/>
    </row>
    <row r="2063" spans="10:11" x14ac:dyDescent="0.3">
      <c r="J2063"/>
      <c r="K2063" s="1"/>
    </row>
    <row r="2064" spans="10:11" x14ac:dyDescent="0.3">
      <c r="J2064"/>
      <c r="K2064" s="1"/>
    </row>
    <row r="2065" spans="10:11" x14ac:dyDescent="0.3">
      <c r="J2065"/>
      <c r="K2065" s="1"/>
    </row>
    <row r="2066" spans="10:11" x14ac:dyDescent="0.3">
      <c r="J2066"/>
      <c r="K2066" s="1"/>
    </row>
    <row r="2067" spans="10:11" x14ac:dyDescent="0.3">
      <c r="J2067"/>
      <c r="K2067" s="1"/>
    </row>
    <row r="2068" spans="10:11" x14ac:dyDescent="0.3">
      <c r="J2068"/>
      <c r="K2068" s="1"/>
    </row>
    <row r="2069" spans="10:11" x14ac:dyDescent="0.3">
      <c r="J2069"/>
      <c r="K2069" s="1"/>
    </row>
    <row r="2070" spans="10:11" x14ac:dyDescent="0.3">
      <c r="J2070"/>
      <c r="K2070" s="1"/>
    </row>
    <row r="2071" spans="10:11" x14ac:dyDescent="0.3">
      <c r="J2071"/>
      <c r="K2071" s="1"/>
    </row>
    <row r="2072" spans="10:11" x14ac:dyDescent="0.3">
      <c r="J2072"/>
      <c r="K2072" s="1"/>
    </row>
    <row r="2073" spans="10:11" x14ac:dyDescent="0.3">
      <c r="J2073"/>
      <c r="K2073" s="1"/>
    </row>
    <row r="2074" spans="10:11" x14ac:dyDescent="0.3">
      <c r="J2074"/>
      <c r="K2074" s="1"/>
    </row>
    <row r="2075" spans="10:11" x14ac:dyDescent="0.3">
      <c r="J2075"/>
      <c r="K2075" s="1"/>
    </row>
    <row r="2076" spans="10:11" x14ac:dyDescent="0.3">
      <c r="J2076"/>
      <c r="K2076" s="1"/>
    </row>
    <row r="2077" spans="10:11" x14ac:dyDescent="0.3">
      <c r="J2077"/>
      <c r="K2077" s="1"/>
    </row>
    <row r="2078" spans="10:11" x14ac:dyDescent="0.3">
      <c r="J2078"/>
      <c r="K2078" s="1"/>
    </row>
    <row r="2079" spans="10:11" x14ac:dyDescent="0.3">
      <c r="J2079"/>
      <c r="K2079" s="1"/>
    </row>
    <row r="2080" spans="10:11" x14ac:dyDescent="0.3">
      <c r="J2080"/>
      <c r="K2080" s="1"/>
    </row>
    <row r="2081" spans="10:11" x14ac:dyDescent="0.3">
      <c r="J2081"/>
      <c r="K2081" s="1"/>
    </row>
    <row r="2082" spans="10:11" x14ac:dyDescent="0.3">
      <c r="J2082"/>
      <c r="K2082" s="1"/>
    </row>
    <row r="2083" spans="10:11" x14ac:dyDescent="0.3">
      <c r="J2083"/>
      <c r="K2083" s="1"/>
    </row>
    <row r="2084" spans="10:11" x14ac:dyDescent="0.3">
      <c r="J2084"/>
      <c r="K2084" s="1"/>
    </row>
    <row r="2085" spans="10:11" x14ac:dyDescent="0.3">
      <c r="J2085"/>
      <c r="K2085" s="1"/>
    </row>
    <row r="2086" spans="10:11" x14ac:dyDescent="0.3">
      <c r="J2086"/>
      <c r="K2086" s="1"/>
    </row>
    <row r="2087" spans="10:11" x14ac:dyDescent="0.3">
      <c r="J2087"/>
      <c r="K2087" s="1"/>
    </row>
    <row r="2088" spans="10:11" x14ac:dyDescent="0.3">
      <c r="J2088"/>
      <c r="K2088" s="1"/>
    </row>
    <row r="2089" spans="10:11" x14ac:dyDescent="0.3">
      <c r="J2089"/>
      <c r="K2089" s="1"/>
    </row>
    <row r="2090" spans="10:11" x14ac:dyDescent="0.3">
      <c r="J2090"/>
      <c r="K2090" s="1"/>
    </row>
    <row r="2091" spans="10:11" x14ac:dyDescent="0.3">
      <c r="J2091"/>
      <c r="K2091" s="1"/>
    </row>
    <row r="2092" spans="10:11" x14ac:dyDescent="0.3">
      <c r="J2092"/>
      <c r="K2092" s="1"/>
    </row>
    <row r="2093" spans="10:11" x14ac:dyDescent="0.3">
      <c r="J2093"/>
      <c r="K2093" s="1"/>
    </row>
    <row r="2094" spans="10:11" x14ac:dyDescent="0.3">
      <c r="J2094"/>
      <c r="K2094" s="1"/>
    </row>
    <row r="2095" spans="10:11" x14ac:dyDescent="0.3">
      <c r="J2095"/>
      <c r="K2095" s="1"/>
    </row>
    <row r="2096" spans="10:11" x14ac:dyDescent="0.3">
      <c r="J2096"/>
      <c r="K2096" s="1"/>
    </row>
    <row r="2097" spans="10:11" x14ac:dyDescent="0.3">
      <c r="J2097"/>
      <c r="K2097" s="1"/>
    </row>
    <row r="2098" spans="10:11" x14ac:dyDescent="0.3">
      <c r="J2098"/>
      <c r="K2098" s="1"/>
    </row>
    <row r="2099" spans="10:11" x14ac:dyDescent="0.3">
      <c r="J2099"/>
      <c r="K2099" s="1"/>
    </row>
    <row r="2100" spans="10:11" x14ac:dyDescent="0.3">
      <c r="J2100"/>
      <c r="K2100" s="1"/>
    </row>
    <row r="2101" spans="10:11" x14ac:dyDescent="0.3">
      <c r="J2101"/>
      <c r="K2101" s="1"/>
    </row>
    <row r="2102" spans="10:11" x14ac:dyDescent="0.3">
      <c r="J2102"/>
      <c r="K2102" s="1"/>
    </row>
    <row r="2103" spans="10:11" x14ac:dyDescent="0.3">
      <c r="J2103"/>
      <c r="K2103" s="1"/>
    </row>
    <row r="2104" spans="10:11" x14ac:dyDescent="0.3">
      <c r="J2104"/>
      <c r="K2104" s="1"/>
    </row>
    <row r="2105" spans="10:11" x14ac:dyDescent="0.3">
      <c r="J2105"/>
      <c r="K2105" s="1"/>
    </row>
    <row r="2106" spans="10:11" x14ac:dyDescent="0.3">
      <c r="J2106"/>
      <c r="K2106" s="1"/>
    </row>
    <row r="2107" spans="10:11" x14ac:dyDescent="0.3">
      <c r="J2107"/>
      <c r="K2107" s="1"/>
    </row>
    <row r="2108" spans="10:11" x14ac:dyDescent="0.3">
      <c r="J2108"/>
      <c r="K2108" s="1"/>
    </row>
    <row r="2109" spans="10:11" x14ac:dyDescent="0.3">
      <c r="J2109"/>
      <c r="K2109" s="1"/>
    </row>
    <row r="2110" spans="10:11" x14ac:dyDescent="0.3">
      <c r="J2110"/>
      <c r="K2110" s="1"/>
    </row>
    <row r="2111" spans="10:11" x14ac:dyDescent="0.3">
      <c r="J2111"/>
      <c r="K2111" s="1"/>
    </row>
    <row r="2112" spans="10:11" x14ac:dyDescent="0.3">
      <c r="J2112"/>
      <c r="K2112" s="1"/>
    </row>
    <row r="2113" spans="10:11" x14ac:dyDescent="0.3">
      <c r="J2113"/>
      <c r="K2113" s="1"/>
    </row>
    <row r="2114" spans="10:11" x14ac:dyDescent="0.3">
      <c r="J2114"/>
      <c r="K2114" s="1"/>
    </row>
    <row r="2115" spans="10:11" x14ac:dyDescent="0.3">
      <c r="J2115"/>
      <c r="K2115" s="1"/>
    </row>
    <row r="2116" spans="10:11" x14ac:dyDescent="0.3">
      <c r="J2116"/>
      <c r="K2116" s="1"/>
    </row>
    <row r="2117" spans="10:11" x14ac:dyDescent="0.3">
      <c r="J2117"/>
      <c r="K2117" s="1"/>
    </row>
    <row r="2118" spans="10:11" x14ac:dyDescent="0.3">
      <c r="J2118"/>
      <c r="K2118" s="1"/>
    </row>
    <row r="2119" spans="10:11" x14ac:dyDescent="0.3">
      <c r="J2119"/>
      <c r="K2119" s="1"/>
    </row>
    <row r="2120" spans="10:11" x14ac:dyDescent="0.3">
      <c r="J2120"/>
      <c r="K2120" s="1"/>
    </row>
    <row r="2121" spans="10:11" x14ac:dyDescent="0.3">
      <c r="J2121"/>
      <c r="K2121" s="1"/>
    </row>
    <row r="2122" spans="10:11" x14ac:dyDescent="0.3">
      <c r="J2122"/>
      <c r="K2122" s="1"/>
    </row>
    <row r="2123" spans="10:11" x14ac:dyDescent="0.3">
      <c r="J2123"/>
      <c r="K2123" s="1"/>
    </row>
    <row r="2124" spans="10:11" x14ac:dyDescent="0.3">
      <c r="J2124"/>
      <c r="K2124" s="1"/>
    </row>
    <row r="2125" spans="10:11" x14ac:dyDescent="0.3">
      <c r="J2125"/>
      <c r="K2125" s="1"/>
    </row>
    <row r="2126" spans="10:11" x14ac:dyDescent="0.3">
      <c r="J2126"/>
      <c r="K2126" s="1"/>
    </row>
    <row r="2127" spans="10:11" x14ac:dyDescent="0.3">
      <c r="J2127"/>
      <c r="K2127" s="1"/>
    </row>
    <row r="2128" spans="10:11" x14ac:dyDescent="0.3">
      <c r="J2128"/>
      <c r="K2128" s="1"/>
    </row>
    <row r="2129" spans="10:11" x14ac:dyDescent="0.3">
      <c r="J2129"/>
      <c r="K2129" s="1"/>
    </row>
    <row r="2130" spans="10:11" x14ac:dyDescent="0.3">
      <c r="J2130"/>
      <c r="K2130" s="1"/>
    </row>
    <row r="2131" spans="10:11" x14ac:dyDescent="0.3">
      <c r="J2131"/>
      <c r="K2131" s="1"/>
    </row>
    <row r="2132" spans="10:11" x14ac:dyDescent="0.3">
      <c r="J2132"/>
      <c r="K2132" s="1"/>
    </row>
    <row r="2133" spans="10:11" x14ac:dyDescent="0.3">
      <c r="J2133"/>
      <c r="K2133" s="1"/>
    </row>
    <row r="2134" spans="10:11" x14ac:dyDescent="0.3">
      <c r="J2134"/>
      <c r="K2134" s="1"/>
    </row>
    <row r="2135" spans="10:11" x14ac:dyDescent="0.3">
      <c r="J2135"/>
      <c r="K2135" s="1"/>
    </row>
    <row r="2136" spans="10:11" x14ac:dyDescent="0.3">
      <c r="J2136"/>
      <c r="K2136" s="1"/>
    </row>
    <row r="2137" spans="10:11" x14ac:dyDescent="0.3">
      <c r="J2137"/>
      <c r="K2137" s="1"/>
    </row>
    <row r="2138" spans="10:11" x14ac:dyDescent="0.3">
      <c r="J2138"/>
      <c r="K2138" s="1"/>
    </row>
    <row r="2139" spans="10:11" x14ac:dyDescent="0.3">
      <c r="J2139"/>
      <c r="K2139" s="1"/>
    </row>
    <row r="2140" spans="10:11" x14ac:dyDescent="0.3">
      <c r="J2140"/>
      <c r="K2140" s="1"/>
    </row>
    <row r="2141" spans="10:11" x14ac:dyDescent="0.3">
      <c r="J2141"/>
      <c r="K2141" s="1"/>
    </row>
    <row r="2142" spans="10:11" x14ac:dyDescent="0.3">
      <c r="J2142"/>
      <c r="K2142" s="1"/>
    </row>
    <row r="2143" spans="10:11" x14ac:dyDescent="0.3">
      <c r="J2143"/>
      <c r="K2143" s="1"/>
    </row>
    <row r="2144" spans="10:11" x14ac:dyDescent="0.3">
      <c r="J2144"/>
      <c r="K2144" s="1"/>
    </row>
    <row r="2145" spans="10:11" x14ac:dyDescent="0.3">
      <c r="J2145"/>
      <c r="K2145" s="1"/>
    </row>
    <row r="2146" spans="10:11" x14ac:dyDescent="0.3">
      <c r="J2146"/>
      <c r="K2146" s="1"/>
    </row>
    <row r="2147" spans="10:11" x14ac:dyDescent="0.3">
      <c r="J2147"/>
      <c r="K2147" s="1"/>
    </row>
    <row r="2148" spans="10:11" x14ac:dyDescent="0.3">
      <c r="J2148"/>
      <c r="K2148" s="1"/>
    </row>
    <row r="2149" spans="10:11" x14ac:dyDescent="0.3">
      <c r="J2149"/>
      <c r="K2149" s="1"/>
    </row>
    <row r="2150" spans="10:11" x14ac:dyDescent="0.3">
      <c r="J2150"/>
      <c r="K2150" s="1"/>
    </row>
    <row r="2151" spans="10:11" x14ac:dyDescent="0.3">
      <c r="J2151"/>
      <c r="K2151" s="1"/>
    </row>
    <row r="2152" spans="10:11" x14ac:dyDescent="0.3">
      <c r="J2152"/>
      <c r="K2152" s="1"/>
    </row>
    <row r="2153" spans="10:11" x14ac:dyDescent="0.3">
      <c r="J2153"/>
      <c r="K2153" s="1"/>
    </row>
    <row r="2154" spans="10:11" x14ac:dyDescent="0.3">
      <c r="J2154"/>
      <c r="K2154" s="1"/>
    </row>
    <row r="2155" spans="10:11" x14ac:dyDescent="0.3">
      <c r="J2155"/>
      <c r="K2155" s="1"/>
    </row>
    <row r="2156" spans="10:11" x14ac:dyDescent="0.3">
      <c r="J2156"/>
      <c r="K2156" s="1"/>
    </row>
    <row r="2157" spans="10:11" x14ac:dyDescent="0.3">
      <c r="J2157"/>
      <c r="K2157" s="1"/>
    </row>
    <row r="2158" spans="10:11" x14ac:dyDescent="0.3">
      <c r="J2158"/>
      <c r="K2158" s="1"/>
    </row>
    <row r="2159" spans="10:11" x14ac:dyDescent="0.3">
      <c r="J2159"/>
      <c r="K2159" s="1"/>
    </row>
    <row r="2160" spans="10:11" x14ac:dyDescent="0.3">
      <c r="J2160"/>
      <c r="K2160" s="1"/>
    </row>
    <row r="2161" spans="10:11" x14ac:dyDescent="0.3">
      <c r="J2161"/>
      <c r="K2161" s="1"/>
    </row>
    <row r="2162" spans="10:11" x14ac:dyDescent="0.3">
      <c r="J2162"/>
      <c r="K2162" s="1"/>
    </row>
    <row r="2163" spans="10:11" x14ac:dyDescent="0.3">
      <c r="J2163"/>
      <c r="K2163" s="1"/>
    </row>
    <row r="2164" spans="10:11" x14ac:dyDescent="0.3">
      <c r="J2164"/>
      <c r="K2164" s="1"/>
    </row>
    <row r="2165" spans="10:11" x14ac:dyDescent="0.3">
      <c r="J2165"/>
      <c r="K2165" s="1"/>
    </row>
    <row r="2166" spans="10:11" x14ac:dyDescent="0.3">
      <c r="J2166"/>
      <c r="K2166" s="1"/>
    </row>
    <row r="2167" spans="10:11" x14ac:dyDescent="0.3">
      <c r="J2167"/>
      <c r="K2167" s="1"/>
    </row>
    <row r="2168" spans="10:11" x14ac:dyDescent="0.3">
      <c r="J2168"/>
      <c r="K2168" s="1"/>
    </row>
    <row r="2169" spans="10:11" x14ac:dyDescent="0.3">
      <c r="J2169"/>
      <c r="K2169" s="1"/>
    </row>
    <row r="2170" spans="10:11" x14ac:dyDescent="0.3">
      <c r="J2170"/>
      <c r="K2170" s="1"/>
    </row>
    <row r="2171" spans="10:11" x14ac:dyDescent="0.3">
      <c r="J2171"/>
      <c r="K2171" s="1"/>
    </row>
    <row r="2172" spans="10:11" x14ac:dyDescent="0.3">
      <c r="J2172"/>
      <c r="K2172" s="1"/>
    </row>
    <row r="2173" spans="10:11" x14ac:dyDescent="0.3">
      <c r="J2173"/>
      <c r="K2173" s="1"/>
    </row>
    <row r="2174" spans="10:11" x14ac:dyDescent="0.3">
      <c r="J2174"/>
      <c r="K2174" s="1"/>
    </row>
    <row r="2175" spans="10:11" x14ac:dyDescent="0.3">
      <c r="J2175"/>
      <c r="K2175" s="1"/>
    </row>
    <row r="2176" spans="10:11" x14ac:dyDescent="0.3">
      <c r="J2176"/>
      <c r="K2176" s="1"/>
    </row>
    <row r="2177" spans="10:11" x14ac:dyDescent="0.3">
      <c r="J2177"/>
      <c r="K2177" s="1"/>
    </row>
    <row r="2178" spans="10:11" x14ac:dyDescent="0.3">
      <c r="J2178"/>
      <c r="K2178" s="1"/>
    </row>
    <row r="2179" spans="10:11" x14ac:dyDescent="0.3">
      <c r="J2179"/>
      <c r="K2179" s="1"/>
    </row>
    <row r="2180" spans="10:11" x14ac:dyDescent="0.3">
      <c r="J2180"/>
      <c r="K2180" s="1"/>
    </row>
    <row r="2181" spans="10:11" x14ac:dyDescent="0.3">
      <c r="J2181"/>
      <c r="K2181" s="1"/>
    </row>
    <row r="2182" spans="10:11" x14ac:dyDescent="0.3">
      <c r="J2182"/>
      <c r="K2182" s="1"/>
    </row>
    <row r="2183" spans="10:11" x14ac:dyDescent="0.3">
      <c r="J2183"/>
      <c r="K2183" s="1"/>
    </row>
    <row r="2184" spans="10:11" x14ac:dyDescent="0.3">
      <c r="J2184"/>
      <c r="K2184" s="1"/>
    </row>
    <row r="2185" spans="10:11" x14ac:dyDescent="0.3">
      <c r="J2185"/>
      <c r="K2185" s="1"/>
    </row>
    <row r="2186" spans="10:11" x14ac:dyDescent="0.3">
      <c r="J2186"/>
      <c r="K2186" s="1"/>
    </row>
    <row r="2187" spans="10:11" x14ac:dyDescent="0.3">
      <c r="J2187"/>
      <c r="K2187" s="1"/>
    </row>
    <row r="2188" spans="10:11" x14ac:dyDescent="0.3">
      <c r="J2188"/>
      <c r="K2188" s="1"/>
    </row>
    <row r="2189" spans="10:11" x14ac:dyDescent="0.3">
      <c r="J2189"/>
      <c r="K2189" s="1"/>
    </row>
    <row r="2190" spans="10:11" x14ac:dyDescent="0.3">
      <c r="J2190"/>
      <c r="K2190" s="1"/>
    </row>
    <row r="2191" spans="10:11" x14ac:dyDescent="0.3">
      <c r="J2191"/>
      <c r="K2191" s="1"/>
    </row>
    <row r="2192" spans="10:11" x14ac:dyDescent="0.3">
      <c r="J2192"/>
      <c r="K2192" s="1"/>
    </row>
    <row r="2193" spans="10:11" x14ac:dyDescent="0.3">
      <c r="J2193"/>
      <c r="K2193" s="1"/>
    </row>
    <row r="2194" spans="10:11" x14ac:dyDescent="0.3">
      <c r="J2194"/>
      <c r="K2194" s="1"/>
    </row>
    <row r="2195" spans="10:11" x14ac:dyDescent="0.3">
      <c r="J2195"/>
      <c r="K2195" s="1"/>
    </row>
    <row r="2196" spans="10:11" x14ac:dyDescent="0.3">
      <c r="J2196"/>
      <c r="K2196" s="1"/>
    </row>
    <row r="2197" spans="10:11" x14ac:dyDescent="0.3">
      <c r="J2197"/>
      <c r="K2197" s="1"/>
    </row>
    <row r="2198" spans="10:11" x14ac:dyDescent="0.3">
      <c r="J2198"/>
      <c r="K2198" s="1"/>
    </row>
    <row r="2199" spans="10:11" x14ac:dyDescent="0.3">
      <c r="J2199"/>
      <c r="K2199" s="1"/>
    </row>
    <row r="2200" spans="10:11" x14ac:dyDescent="0.3">
      <c r="J2200"/>
      <c r="K2200" s="1"/>
    </row>
    <row r="2201" spans="10:11" x14ac:dyDescent="0.3">
      <c r="J2201"/>
      <c r="K2201" s="1"/>
    </row>
    <row r="2202" spans="10:11" x14ac:dyDescent="0.3">
      <c r="J2202"/>
      <c r="K2202" s="1"/>
    </row>
    <row r="2203" spans="10:11" x14ac:dyDescent="0.3">
      <c r="J2203"/>
      <c r="K2203" s="1"/>
    </row>
    <row r="2204" spans="10:11" x14ac:dyDescent="0.3">
      <c r="J2204"/>
      <c r="K2204" s="1"/>
    </row>
    <row r="2205" spans="10:11" x14ac:dyDescent="0.3">
      <c r="J2205"/>
      <c r="K2205" s="1"/>
    </row>
    <row r="2206" spans="10:11" x14ac:dyDescent="0.3">
      <c r="J2206"/>
      <c r="K2206" s="1"/>
    </row>
    <row r="2207" spans="10:11" x14ac:dyDescent="0.3">
      <c r="J2207"/>
      <c r="K2207" s="1"/>
    </row>
    <row r="2208" spans="10:11" x14ac:dyDescent="0.3">
      <c r="J2208"/>
      <c r="K2208" s="1"/>
    </row>
    <row r="2209" spans="10:11" x14ac:dyDescent="0.3">
      <c r="J2209"/>
      <c r="K2209" s="1"/>
    </row>
    <row r="2210" spans="10:11" x14ac:dyDescent="0.3">
      <c r="J2210"/>
      <c r="K2210" s="1"/>
    </row>
    <row r="2211" spans="10:11" x14ac:dyDescent="0.3">
      <c r="J2211"/>
      <c r="K2211" s="1"/>
    </row>
    <row r="2212" spans="10:11" x14ac:dyDescent="0.3">
      <c r="J2212"/>
      <c r="K2212" s="1"/>
    </row>
    <row r="2213" spans="10:11" x14ac:dyDescent="0.3">
      <c r="J2213"/>
      <c r="K2213" s="1"/>
    </row>
    <row r="2214" spans="10:11" x14ac:dyDescent="0.3">
      <c r="J2214"/>
      <c r="K2214" s="1"/>
    </row>
    <row r="2215" spans="10:11" x14ac:dyDescent="0.3">
      <c r="J2215"/>
      <c r="K2215" s="1"/>
    </row>
    <row r="2216" spans="10:11" x14ac:dyDescent="0.3">
      <c r="J2216"/>
      <c r="K2216" s="1"/>
    </row>
    <row r="2217" spans="10:11" x14ac:dyDescent="0.3">
      <c r="J2217"/>
      <c r="K2217" s="1"/>
    </row>
    <row r="2218" spans="10:11" x14ac:dyDescent="0.3">
      <c r="J2218"/>
      <c r="K2218" s="1"/>
    </row>
    <row r="2219" spans="10:11" x14ac:dyDescent="0.3">
      <c r="J2219"/>
      <c r="K2219" s="1"/>
    </row>
    <row r="2220" spans="10:11" x14ac:dyDescent="0.3">
      <c r="J2220"/>
      <c r="K2220" s="1"/>
    </row>
    <row r="2221" spans="10:11" x14ac:dyDescent="0.3">
      <c r="J2221"/>
      <c r="K2221" s="1"/>
    </row>
    <row r="2222" spans="10:11" x14ac:dyDescent="0.3">
      <c r="J2222"/>
      <c r="K2222" s="1"/>
    </row>
    <row r="2223" spans="10:11" x14ac:dyDescent="0.3">
      <c r="J2223"/>
      <c r="K2223" s="1"/>
    </row>
    <row r="2224" spans="10:11" x14ac:dyDescent="0.3">
      <c r="J2224"/>
      <c r="K2224" s="1"/>
    </row>
    <row r="2225" spans="10:11" x14ac:dyDescent="0.3">
      <c r="J2225"/>
      <c r="K2225" s="1"/>
    </row>
    <row r="2226" spans="10:11" x14ac:dyDescent="0.3">
      <c r="J2226"/>
      <c r="K2226" s="1"/>
    </row>
    <row r="2227" spans="10:11" x14ac:dyDescent="0.3">
      <c r="J2227"/>
      <c r="K2227" s="1"/>
    </row>
    <row r="2228" spans="10:11" x14ac:dyDescent="0.3">
      <c r="J2228"/>
      <c r="K2228" s="1"/>
    </row>
    <row r="2229" spans="10:11" x14ac:dyDescent="0.3">
      <c r="J2229"/>
      <c r="K2229" s="1"/>
    </row>
    <row r="2230" spans="10:11" x14ac:dyDescent="0.3">
      <c r="J2230"/>
      <c r="K2230" s="1"/>
    </row>
    <row r="2231" spans="10:11" x14ac:dyDescent="0.3">
      <c r="J2231"/>
      <c r="K2231" s="1"/>
    </row>
    <row r="2232" spans="10:11" x14ac:dyDescent="0.3">
      <c r="J2232"/>
      <c r="K2232" s="1"/>
    </row>
    <row r="2233" spans="10:11" x14ac:dyDescent="0.3">
      <c r="J2233"/>
      <c r="K2233" s="1"/>
    </row>
    <row r="2234" spans="10:11" x14ac:dyDescent="0.3">
      <c r="J2234"/>
      <c r="K2234" s="1"/>
    </row>
    <row r="2235" spans="10:11" x14ac:dyDescent="0.3">
      <c r="J2235"/>
      <c r="K2235" s="1"/>
    </row>
    <row r="2236" spans="10:11" x14ac:dyDescent="0.3">
      <c r="J2236"/>
      <c r="K2236" s="1"/>
    </row>
    <row r="2237" spans="10:11" x14ac:dyDescent="0.3">
      <c r="J2237"/>
      <c r="K2237" s="1"/>
    </row>
    <row r="2238" spans="10:11" x14ac:dyDescent="0.3">
      <c r="J2238"/>
      <c r="K2238" s="1"/>
    </row>
    <row r="2239" spans="10:11" x14ac:dyDescent="0.3">
      <c r="J2239"/>
      <c r="K2239" s="1"/>
    </row>
    <row r="2240" spans="10:11" x14ac:dyDescent="0.3">
      <c r="J2240"/>
      <c r="K2240" s="1"/>
    </row>
    <row r="2241" spans="10:11" x14ac:dyDescent="0.3">
      <c r="J2241"/>
      <c r="K2241" s="1"/>
    </row>
    <row r="2242" spans="10:11" x14ac:dyDescent="0.3">
      <c r="J2242"/>
      <c r="K2242" s="1"/>
    </row>
    <row r="2243" spans="10:11" x14ac:dyDescent="0.3">
      <c r="J2243"/>
      <c r="K2243" s="1"/>
    </row>
    <row r="2244" spans="10:11" x14ac:dyDescent="0.3">
      <c r="J2244"/>
      <c r="K2244" s="1"/>
    </row>
    <row r="2245" spans="10:11" x14ac:dyDescent="0.3">
      <c r="J2245"/>
      <c r="K2245" s="1"/>
    </row>
    <row r="2246" spans="10:11" x14ac:dyDescent="0.3">
      <c r="J2246"/>
      <c r="K2246" s="1"/>
    </row>
    <row r="2247" spans="10:11" x14ac:dyDescent="0.3">
      <c r="J2247"/>
      <c r="K2247" s="1"/>
    </row>
    <row r="2248" spans="10:11" x14ac:dyDescent="0.3">
      <c r="J2248"/>
      <c r="K2248" s="1"/>
    </row>
    <row r="2249" spans="10:11" x14ac:dyDescent="0.3">
      <c r="J2249"/>
      <c r="K2249" s="1"/>
    </row>
    <row r="2250" spans="10:11" x14ac:dyDescent="0.3">
      <c r="J2250"/>
      <c r="K2250" s="1"/>
    </row>
    <row r="2251" spans="10:11" x14ac:dyDescent="0.3">
      <c r="J2251"/>
      <c r="K2251" s="1"/>
    </row>
    <row r="2252" spans="10:11" x14ac:dyDescent="0.3">
      <c r="J2252"/>
      <c r="K2252" s="1"/>
    </row>
    <row r="2253" spans="10:11" x14ac:dyDescent="0.3">
      <c r="J2253"/>
      <c r="K2253" s="1"/>
    </row>
    <row r="2254" spans="10:11" x14ac:dyDescent="0.3">
      <c r="J2254"/>
      <c r="K2254" s="1"/>
    </row>
    <row r="2255" spans="10:11" x14ac:dyDescent="0.3">
      <c r="J2255"/>
      <c r="K2255" s="1"/>
    </row>
    <row r="2256" spans="10:11" x14ac:dyDescent="0.3">
      <c r="J2256"/>
      <c r="K2256" s="1"/>
    </row>
    <row r="2257" spans="10:11" x14ac:dyDescent="0.3">
      <c r="J2257"/>
      <c r="K2257" s="1"/>
    </row>
    <row r="2258" spans="10:11" x14ac:dyDescent="0.3">
      <c r="J2258"/>
      <c r="K2258" s="1"/>
    </row>
    <row r="2259" spans="10:11" x14ac:dyDescent="0.3">
      <c r="J2259"/>
      <c r="K2259" s="1"/>
    </row>
    <row r="2260" spans="10:11" x14ac:dyDescent="0.3">
      <c r="J2260"/>
      <c r="K2260" s="1"/>
    </row>
    <row r="2261" spans="10:11" x14ac:dyDescent="0.3">
      <c r="J2261"/>
      <c r="K2261" s="1"/>
    </row>
    <row r="2262" spans="10:11" x14ac:dyDescent="0.3">
      <c r="J2262"/>
      <c r="K2262" s="1"/>
    </row>
    <row r="2263" spans="10:11" x14ac:dyDescent="0.3">
      <c r="J2263"/>
      <c r="K2263" s="1"/>
    </row>
    <row r="2264" spans="10:11" x14ac:dyDescent="0.3">
      <c r="J2264"/>
      <c r="K2264" s="1"/>
    </row>
    <row r="2265" spans="10:11" x14ac:dyDescent="0.3">
      <c r="J2265"/>
      <c r="K2265" s="1"/>
    </row>
    <row r="2266" spans="10:11" x14ac:dyDescent="0.3">
      <c r="J2266"/>
      <c r="K2266" s="1"/>
    </row>
    <row r="2267" spans="10:11" x14ac:dyDescent="0.3">
      <c r="J2267"/>
      <c r="K2267" s="1"/>
    </row>
    <row r="2268" spans="10:11" x14ac:dyDescent="0.3">
      <c r="J2268"/>
      <c r="K2268" s="1"/>
    </row>
    <row r="2269" spans="10:11" x14ac:dyDescent="0.3">
      <c r="J2269"/>
      <c r="K2269" s="1"/>
    </row>
    <row r="2270" spans="10:11" x14ac:dyDescent="0.3">
      <c r="J2270"/>
      <c r="K2270" s="1"/>
    </row>
    <row r="2271" spans="10:11" x14ac:dyDescent="0.3">
      <c r="J2271"/>
      <c r="K2271" s="1"/>
    </row>
    <row r="2272" spans="10:11" x14ac:dyDescent="0.3">
      <c r="J2272"/>
      <c r="K2272" s="1"/>
    </row>
    <row r="2273" spans="10:11" x14ac:dyDescent="0.3">
      <c r="J2273"/>
      <c r="K2273" s="1"/>
    </row>
    <row r="2274" spans="10:11" x14ac:dyDescent="0.3">
      <c r="J2274"/>
      <c r="K2274" s="1"/>
    </row>
    <row r="2275" spans="10:11" x14ac:dyDescent="0.3">
      <c r="J2275"/>
      <c r="K2275" s="1"/>
    </row>
    <row r="2276" spans="10:11" x14ac:dyDescent="0.3">
      <c r="J2276"/>
      <c r="K2276" s="1"/>
    </row>
    <row r="2277" spans="10:11" x14ac:dyDescent="0.3">
      <c r="J2277"/>
      <c r="K2277" s="1"/>
    </row>
    <row r="2278" spans="10:11" x14ac:dyDescent="0.3">
      <c r="J2278"/>
      <c r="K2278" s="1"/>
    </row>
    <row r="2279" spans="10:11" x14ac:dyDescent="0.3">
      <c r="J2279"/>
      <c r="K2279" s="1"/>
    </row>
    <row r="2280" spans="10:11" x14ac:dyDescent="0.3">
      <c r="J2280"/>
      <c r="K2280" s="1"/>
    </row>
    <row r="2281" spans="10:11" x14ac:dyDescent="0.3">
      <c r="J2281"/>
      <c r="K2281" s="1"/>
    </row>
    <row r="2282" spans="10:11" x14ac:dyDescent="0.3">
      <c r="J2282"/>
      <c r="K2282" s="1"/>
    </row>
    <row r="2283" spans="10:11" x14ac:dyDescent="0.3">
      <c r="J2283"/>
      <c r="K2283" s="1"/>
    </row>
    <row r="2284" spans="10:11" x14ac:dyDescent="0.3">
      <c r="J2284"/>
      <c r="K2284" s="1"/>
    </row>
    <row r="2285" spans="10:11" x14ac:dyDescent="0.3">
      <c r="J2285"/>
      <c r="K2285" s="1"/>
    </row>
    <row r="2286" spans="10:11" x14ac:dyDescent="0.3">
      <c r="J2286"/>
      <c r="K2286" s="1"/>
    </row>
    <row r="2287" spans="10:11" x14ac:dyDescent="0.3">
      <c r="J2287"/>
      <c r="K2287" s="1"/>
    </row>
    <row r="2288" spans="10:11" x14ac:dyDescent="0.3">
      <c r="J2288"/>
      <c r="K2288" s="1"/>
    </row>
    <row r="2289" spans="10:11" x14ac:dyDescent="0.3">
      <c r="J2289"/>
      <c r="K2289" s="1"/>
    </row>
    <row r="2290" spans="10:11" x14ac:dyDescent="0.3">
      <c r="J2290"/>
      <c r="K2290" s="1"/>
    </row>
    <row r="2291" spans="10:11" x14ac:dyDescent="0.3">
      <c r="J2291"/>
      <c r="K2291" s="1"/>
    </row>
    <row r="2292" spans="10:11" x14ac:dyDescent="0.3">
      <c r="J2292"/>
      <c r="K2292" s="1"/>
    </row>
    <row r="2293" spans="10:11" x14ac:dyDescent="0.3">
      <c r="J2293"/>
      <c r="K2293" s="1"/>
    </row>
    <row r="2294" spans="10:11" x14ac:dyDescent="0.3">
      <c r="J2294"/>
      <c r="K2294" s="1"/>
    </row>
    <row r="2295" spans="10:11" x14ac:dyDescent="0.3">
      <c r="J2295"/>
      <c r="K2295" s="1"/>
    </row>
    <row r="2296" spans="10:11" x14ac:dyDescent="0.3">
      <c r="J2296"/>
      <c r="K2296" s="1"/>
    </row>
    <row r="2297" spans="10:11" x14ac:dyDescent="0.3">
      <c r="J2297"/>
      <c r="K2297" s="1"/>
    </row>
    <row r="2298" spans="10:11" x14ac:dyDescent="0.3">
      <c r="J2298"/>
      <c r="K2298" s="1"/>
    </row>
    <row r="2299" spans="10:11" x14ac:dyDescent="0.3">
      <c r="J2299"/>
      <c r="K2299" s="1"/>
    </row>
    <row r="2300" spans="10:11" x14ac:dyDescent="0.3">
      <c r="J2300"/>
      <c r="K2300" s="1"/>
    </row>
    <row r="2301" spans="10:11" x14ac:dyDescent="0.3">
      <c r="J2301"/>
      <c r="K2301" s="1"/>
    </row>
    <row r="2302" spans="10:11" x14ac:dyDescent="0.3">
      <c r="J2302"/>
      <c r="K2302" s="1"/>
    </row>
    <row r="2303" spans="10:11" x14ac:dyDescent="0.3">
      <c r="J2303"/>
      <c r="K2303" s="1"/>
    </row>
    <row r="2304" spans="10:11" x14ac:dyDescent="0.3">
      <c r="J2304"/>
      <c r="K2304" s="1"/>
    </row>
    <row r="2305" spans="10:11" x14ac:dyDescent="0.3">
      <c r="J2305"/>
      <c r="K2305" s="1"/>
    </row>
    <row r="2306" spans="10:11" x14ac:dyDescent="0.3">
      <c r="J2306"/>
      <c r="K2306" s="1"/>
    </row>
    <row r="2307" spans="10:11" x14ac:dyDescent="0.3">
      <c r="J2307"/>
    </row>
    <row r="2308" spans="10:11" x14ac:dyDescent="0.3">
      <c r="J2308"/>
    </row>
    <row r="2309" spans="10:11" x14ac:dyDescent="0.3">
      <c r="J2309"/>
    </row>
    <row r="2310" spans="10:11" x14ac:dyDescent="0.3">
      <c r="J2310"/>
    </row>
  </sheetData>
  <sortState xmlns:xlrd2="http://schemas.microsoft.com/office/spreadsheetml/2017/richdata2" ref="A2:E2311">
    <sortCondition ref="A2:A23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2B8E-0D79-4E30-90AB-E2837FFC0ECB}">
  <dimension ref="A1:AK13"/>
  <sheetViews>
    <sheetView topLeftCell="A4" workbookViewId="0">
      <selection activeCell="B15" sqref="B15"/>
    </sheetView>
  </sheetViews>
  <sheetFormatPr defaultRowHeight="14.4" x14ac:dyDescent="0.3"/>
  <cols>
    <col min="2" max="2" width="14.109375" bestFit="1" customWidth="1"/>
  </cols>
  <sheetData>
    <row r="1" spans="1:37" x14ac:dyDescent="0.3">
      <c r="A1" t="s">
        <v>51</v>
      </c>
      <c r="B1" t="s">
        <v>52</v>
      </c>
      <c r="C1" s="10" t="s">
        <v>54</v>
      </c>
      <c r="D1" s="10" t="s">
        <v>55</v>
      </c>
      <c r="E1" s="10" t="s">
        <v>56</v>
      </c>
      <c r="F1" s="10" t="s">
        <v>57</v>
      </c>
      <c r="G1" s="18" t="s">
        <v>58</v>
      </c>
      <c r="H1" s="19" t="s">
        <v>59</v>
      </c>
      <c r="I1" s="19" t="s">
        <v>60</v>
      </c>
      <c r="J1" s="19" t="s">
        <v>61</v>
      </c>
      <c r="K1" s="20" t="s">
        <v>62</v>
      </c>
      <c r="L1" s="10" t="s">
        <v>63</v>
      </c>
      <c r="M1" s="20" t="s">
        <v>64</v>
      </c>
      <c r="N1" s="10" t="s">
        <v>65</v>
      </c>
      <c r="O1" s="10" t="s">
        <v>66</v>
      </c>
      <c r="P1" s="10" t="s">
        <v>67</v>
      </c>
      <c r="Q1" s="10" t="s">
        <v>68</v>
      </c>
      <c r="R1" s="10" t="s">
        <v>69</v>
      </c>
      <c r="S1" s="10" t="s">
        <v>70</v>
      </c>
      <c r="T1" s="10" t="s">
        <v>71</v>
      </c>
      <c r="U1" s="10" t="s">
        <v>72</v>
      </c>
      <c r="V1" s="10" t="s">
        <v>73</v>
      </c>
      <c r="W1" s="10" t="s">
        <v>74</v>
      </c>
      <c r="X1" s="10" t="s">
        <v>75</v>
      </c>
      <c r="Y1" s="10" t="s">
        <v>76</v>
      </c>
      <c r="Z1" s="10" t="s">
        <v>77</v>
      </c>
      <c r="AA1" s="10" t="s">
        <v>78</v>
      </c>
      <c r="AB1" s="10" t="s">
        <v>79</v>
      </c>
      <c r="AC1" s="10" t="s">
        <v>80</v>
      </c>
      <c r="AD1" s="10" t="s">
        <v>81</v>
      </c>
      <c r="AE1" s="10" t="s">
        <v>82</v>
      </c>
      <c r="AF1" s="10" t="s">
        <v>83</v>
      </c>
      <c r="AG1" s="10" t="s">
        <v>84</v>
      </c>
      <c r="AH1" s="10" t="s">
        <v>85</v>
      </c>
      <c r="AI1" s="10" t="s">
        <v>86</v>
      </c>
      <c r="AJ1" s="10" t="s">
        <v>87</v>
      </c>
      <c r="AK1" s="10" t="s">
        <v>88</v>
      </c>
    </row>
    <row r="2" spans="1:37" x14ac:dyDescent="0.3">
      <c r="A2" t="s">
        <v>39</v>
      </c>
      <c r="B2" s="9" t="s">
        <v>4</v>
      </c>
      <c r="C2">
        <v>65.479431385456934</v>
      </c>
      <c r="D2">
        <v>203.58254650904979</v>
      </c>
      <c r="E2">
        <v>18.172564008051321</v>
      </c>
      <c r="F2">
        <v>59.710506301137109</v>
      </c>
      <c r="G2">
        <v>618.72140000000002</v>
      </c>
      <c r="H2">
        <v>150.65889999999999</v>
      </c>
      <c r="I2">
        <v>4.1638279999999996</v>
      </c>
      <c r="J2">
        <v>12.4199</v>
      </c>
      <c r="K2">
        <v>97.401597595927143</v>
      </c>
      <c r="L2">
        <v>40.033210321898807</v>
      </c>
      <c r="M2">
        <v>38.467263003002373</v>
      </c>
      <c r="N2">
        <v>40.033210321898807</v>
      </c>
      <c r="O2">
        <v>7</v>
      </c>
      <c r="P2">
        <v>34.311449734958671</v>
      </c>
      <c r="Q2">
        <v>75.731237891956411</v>
      </c>
      <c r="R2">
        <v>127.2204012035037</v>
      </c>
      <c r="S2">
        <v>138.10311512359289</v>
      </c>
      <c r="T2">
        <v>17.22241228919556</v>
      </c>
      <c r="U2">
        <v>42.516871964256516</v>
      </c>
      <c r="V2">
        <v>77.7575960232341</v>
      </c>
      <c r="W2">
        <v>0.44537399999999999</v>
      </c>
      <c r="X2">
        <v>12.41989781589349</v>
      </c>
      <c r="Y2">
        <v>-2.2433589999999999</v>
      </c>
      <c r="Z2">
        <v>24.352284999999998</v>
      </c>
      <c r="AA2">
        <v>14.741975</v>
      </c>
      <c r="AB2">
        <v>1.0802921611069221</v>
      </c>
      <c r="AC2">
        <v>0.39778171203685642</v>
      </c>
      <c r="AD2">
        <v>0.80023354996043705</v>
      </c>
      <c r="AE2">
        <v>0.54702630888117298</v>
      </c>
      <c r="AF2">
        <v>0.61356462684130109</v>
      </c>
      <c r="AG2">
        <v>0.60559153621760409</v>
      </c>
      <c r="AH2">
        <v>0.50304195870571622</v>
      </c>
      <c r="AI2">
        <v>0.63841728320202595</v>
      </c>
      <c r="AJ2">
        <v>0.46808519727630171</v>
      </c>
      <c r="AK2">
        <v>0.62857826894227242</v>
      </c>
    </row>
    <row r="3" spans="1:37" x14ac:dyDescent="0.3">
      <c r="A3" t="s">
        <v>40</v>
      </c>
      <c r="B3" s="9" t="s">
        <v>5</v>
      </c>
      <c r="C3">
        <v>41.053116442272383</v>
      </c>
      <c r="D3">
        <v>84.000179270315769</v>
      </c>
      <c r="E3">
        <v>7.8532619254417444</v>
      </c>
      <c r="F3">
        <v>23.198974213559001</v>
      </c>
      <c r="G3">
        <v>265.69389999999999</v>
      </c>
      <c r="H3">
        <v>41.972839999999998</v>
      </c>
      <c r="I3">
        <v>1.2110780000000001</v>
      </c>
      <c r="J3">
        <v>5.0591860000000004</v>
      </c>
      <c r="K3">
        <v>107.86807693610901</v>
      </c>
      <c r="L3">
        <v>48.697743473665881</v>
      </c>
      <c r="M3">
        <v>20.862332085302771</v>
      </c>
      <c r="N3">
        <v>48.697743473665881</v>
      </c>
      <c r="O3">
        <v>6</v>
      </c>
      <c r="P3">
        <v>14.26134107454523</v>
      </c>
      <c r="Q3">
        <v>34.094941804325423</v>
      </c>
      <c r="R3">
        <v>55.629562618508608</v>
      </c>
      <c r="S3">
        <v>42.947062828043393</v>
      </c>
      <c r="T3">
        <v>4.2743023931957307</v>
      </c>
      <c r="U3">
        <v>12.7207894941529</v>
      </c>
      <c r="V3">
        <v>24.17318638571793</v>
      </c>
      <c r="W3">
        <v>0.53326399999999996</v>
      </c>
      <c r="X3">
        <v>5.0591855141720874</v>
      </c>
      <c r="Y3">
        <v>6.2891360000000001</v>
      </c>
      <c r="Z3">
        <v>2.4455360000000002</v>
      </c>
      <c r="AA3">
        <v>16.589005</v>
      </c>
      <c r="AB3">
        <v>0.92653305334349378</v>
      </c>
      <c r="AC3">
        <v>0.54321497579303923</v>
      </c>
      <c r="AD3">
        <v>0.44089456309599723</v>
      </c>
      <c r="AE3">
        <v>0.64821553132188969</v>
      </c>
      <c r="AF3">
        <v>0.2303150755079135</v>
      </c>
      <c r="AG3">
        <v>0.66278270888514956</v>
      </c>
      <c r="AH3">
        <v>0.18420241051759839</v>
      </c>
      <c r="AI3">
        <v>0.67345866140551092</v>
      </c>
      <c r="AJ3">
        <v>0.17119439236264561</v>
      </c>
      <c r="AK3">
        <v>0.67493589490420336</v>
      </c>
    </row>
    <row r="4" spans="1:37" x14ac:dyDescent="0.3">
      <c r="A4" t="s">
        <v>41</v>
      </c>
      <c r="B4" s="9" t="s">
        <v>6</v>
      </c>
      <c r="C4">
        <v>30.200269474563431</v>
      </c>
      <c r="D4">
        <v>63.758543719699468</v>
      </c>
      <c r="E4">
        <v>12.09242641247722</v>
      </c>
      <c r="F4">
        <v>32.726860282942262</v>
      </c>
      <c r="G4">
        <v>192.00049999999999</v>
      </c>
      <c r="H4">
        <v>80.564179999999993</v>
      </c>
      <c r="I4">
        <v>1.6873130000000001</v>
      </c>
      <c r="J4">
        <v>3.0711360000000001</v>
      </c>
      <c r="K4">
        <v>82.461125192655643</v>
      </c>
      <c r="L4">
        <v>41.573405776645437</v>
      </c>
      <c r="M4">
        <v>38.786639249514032</v>
      </c>
      <c r="N4">
        <v>41.573405776645437</v>
      </c>
      <c r="O4">
        <v>7</v>
      </c>
      <c r="P4">
        <v>11.257055521997099</v>
      </c>
      <c r="Q4">
        <v>26.802162927352459</v>
      </c>
      <c r="R4">
        <v>42.694131774841509</v>
      </c>
      <c r="S4">
        <v>33.55827424513604</v>
      </c>
      <c r="T4">
        <v>4.1251469470058053</v>
      </c>
      <c r="U4">
        <v>11.409385193399959</v>
      </c>
      <c r="V4">
        <v>19.923503099973559</v>
      </c>
      <c r="W4">
        <v>0.37489</v>
      </c>
      <c r="X4">
        <v>3.071136277214249</v>
      </c>
      <c r="Y4">
        <v>4.8939240000000002</v>
      </c>
      <c r="Z4">
        <v>2.2208939999999999</v>
      </c>
      <c r="AA4">
        <v>13.359564000000001</v>
      </c>
      <c r="AB4">
        <v>1.129161694929502</v>
      </c>
      <c r="AC4">
        <v>0.33651415175572541</v>
      </c>
      <c r="AD4">
        <v>0.75869740425441856</v>
      </c>
      <c r="AE4">
        <v>0.50818667188010302</v>
      </c>
      <c r="AF4">
        <v>0.3925307464986818</v>
      </c>
      <c r="AG4">
        <v>0.58377657540740191</v>
      </c>
      <c r="AH4">
        <v>0.29782619212925621</v>
      </c>
      <c r="AI4">
        <v>0.6163232717145648</v>
      </c>
      <c r="AJ4">
        <v>0.26579126757193278</v>
      </c>
      <c r="AK4">
        <v>0.62769108806029728</v>
      </c>
    </row>
    <row r="5" spans="1:37" x14ac:dyDescent="0.3">
      <c r="A5" t="s">
        <v>42</v>
      </c>
      <c r="B5" s="9" t="s">
        <v>7</v>
      </c>
      <c r="C5">
        <v>21.481929224864679</v>
      </c>
      <c r="D5">
        <v>39.169550467799539</v>
      </c>
      <c r="E5">
        <v>3.26953806910356</v>
      </c>
      <c r="F5">
        <v>12.59390335311574</v>
      </c>
      <c r="G5">
        <v>126.4833</v>
      </c>
      <c r="H5">
        <v>15.37682</v>
      </c>
      <c r="I5">
        <v>0.31448500000000001</v>
      </c>
      <c r="J5">
        <v>2.50596</v>
      </c>
      <c r="K5">
        <v>78.681296137674352</v>
      </c>
      <c r="L5">
        <v>40.014510707522163</v>
      </c>
      <c r="M5">
        <v>14.76267524612155</v>
      </c>
      <c r="N5">
        <v>40.014510707522163</v>
      </c>
      <c r="O5">
        <v>8</v>
      </c>
      <c r="P5">
        <v>5.6109317495975066</v>
      </c>
      <c r="Q5">
        <v>12.57524751541184</v>
      </c>
      <c r="R5">
        <v>22.088202191431272</v>
      </c>
      <c r="S5">
        <v>17.68762124293486</v>
      </c>
      <c r="T5">
        <v>1.0333005072620129</v>
      </c>
      <c r="U5">
        <v>3.003857244486936</v>
      </c>
      <c r="V5">
        <v>6.528261326908833</v>
      </c>
      <c r="W5">
        <v>0.58989400000000003</v>
      </c>
      <c r="X5">
        <v>2.5059604034883178</v>
      </c>
      <c r="Y5">
        <v>5.3544349999999996</v>
      </c>
      <c r="Z5">
        <v>2.8224879999999999</v>
      </c>
      <c r="AA5">
        <v>15.928407</v>
      </c>
      <c r="AB5">
        <v>0.77439769067083564</v>
      </c>
      <c r="AC5">
        <v>0.56870421438273699</v>
      </c>
      <c r="AD5">
        <v>0.41644132835746078</v>
      </c>
      <c r="AE5">
        <v>0.65208467747531929</v>
      </c>
      <c r="AF5">
        <v>0.16747943288383821</v>
      </c>
      <c r="AG5">
        <v>0.68835687836538151</v>
      </c>
      <c r="AH5">
        <v>0.1007211598891412</v>
      </c>
      <c r="AI5">
        <v>0.69012161472665368</v>
      </c>
      <c r="AJ5">
        <v>9.7362931992067733E-2</v>
      </c>
      <c r="AK5">
        <v>0.68843297346224974</v>
      </c>
    </row>
    <row r="6" spans="1:37" x14ac:dyDescent="0.3">
      <c r="A6" t="s">
        <v>43</v>
      </c>
      <c r="B6" s="9" t="s">
        <v>8</v>
      </c>
      <c r="C6">
        <v>24.394574912011599</v>
      </c>
      <c r="D6">
        <v>46.438907799597189</v>
      </c>
      <c r="E6">
        <v>3.4760044374738261</v>
      </c>
      <c r="F6">
        <v>16.927171514411839</v>
      </c>
      <c r="G6">
        <v>140.4032</v>
      </c>
      <c r="H6">
        <v>19.44838</v>
      </c>
      <c r="I6">
        <v>0.332096</v>
      </c>
      <c r="J6">
        <v>2.9413809999999998</v>
      </c>
      <c r="K6">
        <v>102.31257669474211</v>
      </c>
      <c r="L6">
        <v>47.467612536797212</v>
      </c>
      <c r="M6">
        <v>13.19647830832287</v>
      </c>
      <c r="N6">
        <v>47.467612536797212</v>
      </c>
      <c r="O6">
        <v>6</v>
      </c>
      <c r="P6">
        <v>6.4487884142885141</v>
      </c>
      <c r="Q6">
        <v>15.49134232195944</v>
      </c>
      <c r="R6">
        <v>26.454647936480761</v>
      </c>
      <c r="S6">
        <v>22.04433288758559</v>
      </c>
      <c r="T6">
        <v>1.1808307933218389</v>
      </c>
      <c r="U6">
        <v>4.5603961307269181</v>
      </c>
      <c r="V6">
        <v>9.0649875312808668</v>
      </c>
      <c r="W6">
        <v>0.63843799999999995</v>
      </c>
      <c r="X6">
        <v>2.9413808844794591</v>
      </c>
      <c r="Y6">
        <v>5.2027510000000001</v>
      </c>
      <c r="Z6">
        <v>3.1451259999999999</v>
      </c>
      <c r="AA6">
        <v>16.259354999999999</v>
      </c>
      <c r="AB6">
        <v>0.72405788677485705</v>
      </c>
      <c r="AC6">
        <v>0.58032281766869354</v>
      </c>
      <c r="AD6">
        <v>0.25495699109923992</v>
      </c>
      <c r="AE6">
        <v>0.54153596166863749</v>
      </c>
      <c r="AF6">
        <v>0.1325853591567048</v>
      </c>
      <c r="AG6">
        <v>0.58474161177992889</v>
      </c>
      <c r="AH6">
        <v>6.9903956777551041E-2</v>
      </c>
      <c r="AI6">
        <v>0.59272261859007769</v>
      </c>
      <c r="AJ6">
        <v>6.6742641374730613E-2</v>
      </c>
      <c r="AK6">
        <v>0.59642985738632481</v>
      </c>
    </row>
    <row r="7" spans="1:37" x14ac:dyDescent="0.3">
      <c r="A7" t="s">
        <v>44</v>
      </c>
      <c r="B7" s="9" t="s">
        <v>9</v>
      </c>
      <c r="C7">
        <v>33.522701733504007</v>
      </c>
      <c r="D7">
        <v>65.004581366100197</v>
      </c>
      <c r="E7">
        <v>14.391533875143191</v>
      </c>
      <c r="F7">
        <v>31.64894826156727</v>
      </c>
      <c r="G7">
        <v>225.3484</v>
      </c>
      <c r="H7">
        <v>99.353219999999993</v>
      </c>
      <c r="I7">
        <v>1.277074</v>
      </c>
      <c r="J7">
        <v>2.363432</v>
      </c>
      <c r="K7">
        <v>81.363170007818965</v>
      </c>
      <c r="L7">
        <v>36.749478850734413</v>
      </c>
      <c r="M7">
        <v>47.781888480669551</v>
      </c>
      <c r="N7">
        <v>36.749478850734413</v>
      </c>
      <c r="O7">
        <v>8</v>
      </c>
      <c r="P7">
        <v>8.5336157713437135</v>
      </c>
      <c r="Q7">
        <v>21.462135064919199</v>
      </c>
      <c r="R7">
        <v>38.259447231816033</v>
      </c>
      <c r="S7">
        <v>31.481879632596179</v>
      </c>
      <c r="T7">
        <v>2.1646719572106639</v>
      </c>
      <c r="U7">
        <v>6.9107780690753788</v>
      </c>
      <c r="V7">
        <v>14.49992722848844</v>
      </c>
      <c r="W7">
        <v>0.40871200000000002</v>
      </c>
      <c r="X7">
        <v>2.363432341668382</v>
      </c>
      <c r="Y7">
        <v>9.096114</v>
      </c>
      <c r="Z7">
        <v>2.5579869999999998</v>
      </c>
      <c r="AA7">
        <v>11.145642</v>
      </c>
      <c r="AB7">
        <v>1.1616982879412749</v>
      </c>
      <c r="AC7">
        <v>0.30771055959790178</v>
      </c>
      <c r="AD7">
        <v>0.75838847756902028</v>
      </c>
      <c r="AE7">
        <v>0.49758392829973291</v>
      </c>
      <c r="AF7">
        <v>0.5751476504267462</v>
      </c>
      <c r="AG7">
        <v>0.55226428900774871</v>
      </c>
      <c r="AH7">
        <v>0.45870310936421782</v>
      </c>
      <c r="AI7">
        <v>0.5644495428580335</v>
      </c>
      <c r="AJ7">
        <v>0.40375783237716673</v>
      </c>
      <c r="AK7">
        <v>0.57135425256449801</v>
      </c>
    </row>
    <row r="8" spans="1:37" x14ac:dyDescent="0.3">
      <c r="A8" t="s">
        <v>45</v>
      </c>
      <c r="B8" s="9" t="s">
        <v>10</v>
      </c>
      <c r="C8">
        <v>21.422185343021241</v>
      </c>
      <c r="D8">
        <v>38.319597334118029</v>
      </c>
      <c r="E8">
        <v>7.0926857984197014</v>
      </c>
      <c r="F8">
        <v>18.458490826063091</v>
      </c>
      <c r="G8">
        <v>125.7226</v>
      </c>
      <c r="H8">
        <v>42.357469999999999</v>
      </c>
      <c r="I8">
        <v>0.47279599999999999</v>
      </c>
      <c r="J8">
        <v>1.516189</v>
      </c>
      <c r="K8">
        <v>81.376608974040934</v>
      </c>
      <c r="L8">
        <v>35.94794189171823</v>
      </c>
      <c r="M8">
        <v>39.603088380154119</v>
      </c>
      <c r="N8">
        <v>35.94794189171823</v>
      </c>
      <c r="O8">
        <v>7</v>
      </c>
      <c r="P8">
        <v>4.7452592770897244</v>
      </c>
      <c r="Q8">
        <v>10.991945261381799</v>
      </c>
      <c r="R8">
        <v>19.201237735439989</v>
      </c>
      <c r="S8">
        <v>16.897411991096789</v>
      </c>
      <c r="T8">
        <v>0.62186750823416137</v>
      </c>
      <c r="U8">
        <v>1.935872123297012</v>
      </c>
      <c r="V8">
        <v>4.4541133636390562</v>
      </c>
      <c r="W8">
        <v>0.59299400000000002</v>
      </c>
      <c r="X8">
        <v>1.516188851773451</v>
      </c>
      <c r="Y8">
        <v>9.0935900000000007</v>
      </c>
      <c r="Z8">
        <v>2.583688</v>
      </c>
      <c r="AA8">
        <v>11.154484999999999</v>
      </c>
      <c r="AB8">
        <v>0.93913995963253927</v>
      </c>
      <c r="AC8">
        <v>0.65466410974089018</v>
      </c>
      <c r="AD8">
        <v>0.7049479520114863</v>
      </c>
      <c r="AE8">
        <v>0.51582122214059534</v>
      </c>
      <c r="AF8">
        <v>0.5447146576219436</v>
      </c>
      <c r="AG8">
        <v>0.54984655079948141</v>
      </c>
      <c r="AH8">
        <v>0.45441784470312852</v>
      </c>
      <c r="AI8">
        <v>0.57705759163735504</v>
      </c>
      <c r="AJ8">
        <v>0.41684373538576258</v>
      </c>
      <c r="AK8">
        <v>0.58052695224633477</v>
      </c>
    </row>
    <row r="9" spans="1:37" x14ac:dyDescent="0.3">
      <c r="A9" t="s">
        <v>46</v>
      </c>
      <c r="B9" s="9" t="s">
        <v>11</v>
      </c>
      <c r="C9">
        <v>22.51995127739762</v>
      </c>
      <c r="D9">
        <v>38.332662598044998</v>
      </c>
      <c r="E9">
        <v>4.7303320263638664</v>
      </c>
      <c r="F9">
        <v>15.25914126352205</v>
      </c>
      <c r="G9">
        <v>119.2765</v>
      </c>
      <c r="H9">
        <v>25.552800000000001</v>
      </c>
      <c r="I9">
        <v>0.68892900000000001</v>
      </c>
      <c r="J9">
        <v>2.6743380000000001</v>
      </c>
      <c r="K9">
        <v>110.7701077551516</v>
      </c>
      <c r="L9">
        <v>43.223548089104881</v>
      </c>
      <c r="M9">
        <v>24.52578946200779</v>
      </c>
      <c r="N9">
        <v>43.223548089104881</v>
      </c>
      <c r="O9">
        <v>7</v>
      </c>
      <c r="P9">
        <v>4.7854062129657464</v>
      </c>
      <c r="Q9">
        <v>12.08101954190942</v>
      </c>
      <c r="R9">
        <v>21.001512457403951</v>
      </c>
      <c r="S9">
        <v>15.81271132064737</v>
      </c>
      <c r="T9">
        <v>0.54081763726485121</v>
      </c>
      <c r="U9">
        <v>2.029122519876196</v>
      </c>
      <c r="V9">
        <v>4.9769532493068311</v>
      </c>
      <c r="W9">
        <v>0.79002600000000001</v>
      </c>
      <c r="X9">
        <v>2.67433751060396</v>
      </c>
      <c r="Y9">
        <v>6.5762910000000003</v>
      </c>
      <c r="Z9">
        <v>3.21021</v>
      </c>
      <c r="AA9">
        <v>12.387650000000001</v>
      </c>
      <c r="AB9">
        <v>0.74639390726252275</v>
      </c>
      <c r="AC9">
        <v>0.49476757544750682</v>
      </c>
      <c r="AD9">
        <v>0.33837511267605203</v>
      </c>
      <c r="AE9">
        <v>0.64055950521962746</v>
      </c>
      <c r="AF9">
        <v>0.20485807639190429</v>
      </c>
      <c r="AG9">
        <v>0.60673039330865919</v>
      </c>
      <c r="AH9">
        <v>0.18275590492699231</v>
      </c>
      <c r="AI9">
        <v>0.60243811856681395</v>
      </c>
      <c r="AJ9">
        <v>0.1777436097546638</v>
      </c>
      <c r="AK9">
        <v>0.59879323641439042</v>
      </c>
    </row>
    <row r="10" spans="1:37" x14ac:dyDescent="0.3">
      <c r="A10" t="s">
        <v>47</v>
      </c>
      <c r="B10" s="9" t="s">
        <v>12</v>
      </c>
      <c r="C10">
        <v>38.895729825838742</v>
      </c>
      <c r="D10">
        <v>91.015548998954827</v>
      </c>
      <c r="E10">
        <v>7.5625013481220282</v>
      </c>
      <c r="F10">
        <v>37.462147531697291</v>
      </c>
      <c r="G10">
        <v>255.41669999999999</v>
      </c>
      <c r="H10">
        <v>48.936259999999997</v>
      </c>
      <c r="I10">
        <v>1.805234</v>
      </c>
      <c r="J10">
        <v>7.1169349999999998</v>
      </c>
      <c r="K10">
        <v>103.6632635316128</v>
      </c>
      <c r="L10">
        <v>41.798199088696727</v>
      </c>
      <c r="M10">
        <v>29.347496118171119</v>
      </c>
      <c r="N10">
        <v>41.798199088696727</v>
      </c>
      <c r="O10">
        <v>9</v>
      </c>
      <c r="P10">
        <v>9.1235149695792011</v>
      </c>
      <c r="Q10">
        <v>23.18987661201955</v>
      </c>
      <c r="R10">
        <v>42.294085884710157</v>
      </c>
      <c r="S10">
        <v>52.119819173116078</v>
      </c>
      <c r="T10">
        <v>1.6834508795971841</v>
      </c>
      <c r="U10">
        <v>6.8149482876988117</v>
      </c>
      <c r="V10">
        <v>15.7867498450982</v>
      </c>
      <c r="W10">
        <v>1.058276</v>
      </c>
      <c r="X10">
        <v>7.1169352306459874</v>
      </c>
      <c r="Y10">
        <v>5.3526160000000003</v>
      </c>
      <c r="Z10">
        <v>9.0206900000000001</v>
      </c>
      <c r="AA10">
        <v>17.564858000000001</v>
      </c>
      <c r="AB10">
        <v>1.0004878030985891</v>
      </c>
      <c r="AC10">
        <v>0.49152113820301901</v>
      </c>
      <c r="AD10">
        <v>0.5094866435258798</v>
      </c>
      <c r="AE10">
        <v>0.64782095958579267</v>
      </c>
      <c r="AF10">
        <v>0.32984482291661088</v>
      </c>
      <c r="AG10">
        <v>0.65626232875127999</v>
      </c>
      <c r="AH10">
        <v>0.23324200344726451</v>
      </c>
      <c r="AI10">
        <v>0.68944019551231617</v>
      </c>
      <c r="AJ10">
        <v>0.20131070723494329</v>
      </c>
      <c r="AK10">
        <v>0.69872377856019297</v>
      </c>
    </row>
    <row r="11" spans="1:37" x14ac:dyDescent="0.3">
      <c r="A11" t="s">
        <v>48</v>
      </c>
      <c r="B11" s="9" t="s">
        <v>13</v>
      </c>
      <c r="C11">
        <v>42.885445521668679</v>
      </c>
      <c r="D11">
        <v>97.929171001266653</v>
      </c>
      <c r="E11">
        <v>13.87250394246697</v>
      </c>
      <c r="F11">
        <v>32.248517721946897</v>
      </c>
      <c r="G11">
        <v>302.10765341193132</v>
      </c>
      <c r="H11">
        <v>88.376054299385842</v>
      </c>
      <c r="I11">
        <v>4.7311946244760614</v>
      </c>
      <c r="J11">
        <v>2.0219277327686518</v>
      </c>
      <c r="K11">
        <v>88.545256693132288</v>
      </c>
      <c r="L11">
        <v>39.447994684354271</v>
      </c>
      <c r="M11">
        <v>43.520015347963188</v>
      </c>
      <c r="N11">
        <v>39.447994684354271</v>
      </c>
      <c r="O11">
        <v>8</v>
      </c>
      <c r="P11">
        <v>13.404617172368839</v>
      </c>
      <c r="Q11">
        <v>31.871543577974531</v>
      </c>
      <c r="R11">
        <v>55.091095355137917</v>
      </c>
      <c r="S11">
        <v>55.043725479597967</v>
      </c>
      <c r="T11">
        <v>4.9712405841209861</v>
      </c>
      <c r="U11">
        <v>13.48910886437041</v>
      </c>
      <c r="V11">
        <v>25.646359491790179</v>
      </c>
      <c r="W11">
        <v>0.54773799999999995</v>
      </c>
      <c r="X11">
        <v>4.7311946244760534</v>
      </c>
      <c r="Y11">
        <v>4.8584870000000002</v>
      </c>
      <c r="Z11">
        <v>8.6243820000000007</v>
      </c>
      <c r="AA11">
        <v>11.612797</v>
      </c>
      <c r="AB11">
        <v>1.1822087552314211</v>
      </c>
      <c r="AC11">
        <v>0.2771958670204267</v>
      </c>
      <c r="AD11">
        <v>0.8014876554466025</v>
      </c>
      <c r="AE11">
        <v>0.4797665702015797</v>
      </c>
      <c r="AF11">
        <v>0.57254769558704477</v>
      </c>
      <c r="AG11">
        <v>0.55721846761354554</v>
      </c>
      <c r="AH11">
        <v>0.45878875522955248</v>
      </c>
      <c r="AI11">
        <v>0.60901734313300004</v>
      </c>
      <c r="AJ11">
        <v>0.41128588992722248</v>
      </c>
      <c r="AK11">
        <v>0.62710061422805774</v>
      </c>
    </row>
    <row r="12" spans="1:37" x14ac:dyDescent="0.3">
      <c r="A12" t="s">
        <v>49</v>
      </c>
      <c r="B12" s="9" t="s">
        <v>14</v>
      </c>
      <c r="C12">
        <v>46.703774794226987</v>
      </c>
      <c r="D12">
        <v>147.63317031925271</v>
      </c>
      <c r="E12">
        <v>13.14890328186315</v>
      </c>
      <c r="F12">
        <v>66.861021803213276</v>
      </c>
      <c r="G12">
        <v>389.21809999999999</v>
      </c>
      <c r="H12">
        <v>114.41540000000001</v>
      </c>
      <c r="I12">
        <v>5.0480460000000003</v>
      </c>
      <c r="J12">
        <v>14.01487</v>
      </c>
      <c r="K12">
        <v>91.849026542030529</v>
      </c>
      <c r="L12">
        <v>41.854381607560697</v>
      </c>
      <c r="M12">
        <v>34.947006408908109</v>
      </c>
      <c r="N12">
        <v>41.854381607560697</v>
      </c>
      <c r="O12">
        <v>7</v>
      </c>
      <c r="P12">
        <v>17.760136027538799</v>
      </c>
      <c r="Q12">
        <v>41.717544927100207</v>
      </c>
      <c r="R12">
        <v>77.923116124933884</v>
      </c>
      <c r="S12">
        <v>100.9293955250257</v>
      </c>
      <c r="T12">
        <v>7.5373575198184142</v>
      </c>
      <c r="U12">
        <v>20.27931333454142</v>
      </c>
      <c r="V12">
        <v>43.666663816690139</v>
      </c>
      <c r="W12">
        <v>1.180606</v>
      </c>
      <c r="X12">
        <v>14.014873585626839</v>
      </c>
      <c r="Y12">
        <v>4.9645650000000003</v>
      </c>
      <c r="Z12">
        <v>2.426218</v>
      </c>
      <c r="AA12">
        <v>18.022542000000001</v>
      </c>
      <c r="AB12">
        <v>1.049961455262292</v>
      </c>
      <c r="AC12">
        <v>0.49296132896385758</v>
      </c>
      <c r="AD12">
        <v>0.59657548501552815</v>
      </c>
      <c r="AE12">
        <v>0.56267865449067855</v>
      </c>
      <c r="AF12">
        <v>0.54369746171088351</v>
      </c>
      <c r="AG12">
        <v>0.56840919848140747</v>
      </c>
      <c r="AH12">
        <v>0.52354261493429877</v>
      </c>
      <c r="AI12">
        <v>0.57172345242242328</v>
      </c>
      <c r="AJ12">
        <v>0.53775431559990339</v>
      </c>
      <c r="AK12">
        <v>0.57117742031263963</v>
      </c>
    </row>
    <row r="13" spans="1:37" x14ac:dyDescent="0.3">
      <c r="A13" t="s">
        <v>50</v>
      </c>
      <c r="B13" s="9" t="s">
        <v>15</v>
      </c>
      <c r="C13">
        <v>23.890501047258311</v>
      </c>
      <c r="D13">
        <v>33.162793176040942</v>
      </c>
      <c r="E13">
        <v>2.3864869707256782</v>
      </c>
      <c r="F13">
        <v>5.5390732587108173</v>
      </c>
      <c r="G13">
        <v>123.0643</v>
      </c>
      <c r="H13">
        <v>10.569889999999999</v>
      </c>
      <c r="I13">
        <v>0.133658</v>
      </c>
      <c r="J13">
        <v>0.77901399999999998</v>
      </c>
      <c r="K13">
        <v>99.108752945085655</v>
      </c>
      <c r="L13">
        <v>41.36828574377985</v>
      </c>
      <c r="M13">
        <v>12.672369620605361</v>
      </c>
      <c r="N13">
        <v>41.36828574377985</v>
      </c>
      <c r="O13">
        <v>8</v>
      </c>
      <c r="P13">
        <v>5.1350583642308321</v>
      </c>
      <c r="Q13">
        <v>11.338045081682431</v>
      </c>
      <c r="R13">
        <v>18.490880080704901</v>
      </c>
      <c r="S13">
        <v>9.272292128782631</v>
      </c>
      <c r="T13">
        <v>0.5968279657506681</v>
      </c>
      <c r="U13">
        <v>1.6676118576422549</v>
      </c>
      <c r="V13">
        <v>3.4507530719577328</v>
      </c>
      <c r="W13">
        <v>0.34727999999999998</v>
      </c>
      <c r="X13">
        <v>0.77901414211266151</v>
      </c>
      <c r="Y13">
        <v>6.6835000000000004</v>
      </c>
      <c r="Z13">
        <v>2.3033459999999999</v>
      </c>
      <c r="AA13">
        <v>12.215636</v>
      </c>
      <c r="AB13">
        <v>0.59657567504191111</v>
      </c>
      <c r="AC13">
        <v>0.73353536352274873</v>
      </c>
      <c r="AD13">
        <v>0.2898932123531725</v>
      </c>
      <c r="AE13">
        <v>0.58745301499514724</v>
      </c>
      <c r="AF13">
        <v>0.29851660860176982</v>
      </c>
      <c r="AG13">
        <v>0.66176393601197459</v>
      </c>
      <c r="AH13">
        <v>0.25810389893914382</v>
      </c>
      <c r="AI13">
        <v>0.66989839701123144</v>
      </c>
      <c r="AJ13">
        <v>0.27462902668463068</v>
      </c>
      <c r="AK13">
        <v>0.6698902577019441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C6C1-E39F-4D35-9E84-F7D6CE3D81C4}">
  <dimension ref="A1:AM25"/>
  <sheetViews>
    <sheetView topLeftCell="P1" workbookViewId="0">
      <selection activeCell="O16" sqref="O16"/>
    </sheetView>
  </sheetViews>
  <sheetFormatPr defaultRowHeight="14.4" x14ac:dyDescent="0.3"/>
  <cols>
    <col min="2" max="2" width="27.44140625" customWidth="1"/>
    <col min="3" max="3" width="7.21875" customWidth="1"/>
  </cols>
  <sheetData>
    <row r="1" spans="1:39" x14ac:dyDescent="0.3">
      <c r="A1" t="s">
        <v>125</v>
      </c>
      <c r="B1" s="11" t="s">
        <v>53</v>
      </c>
      <c r="C1" s="11"/>
      <c r="D1" s="11" t="s">
        <v>54</v>
      </c>
      <c r="E1" s="11" t="s">
        <v>55</v>
      </c>
      <c r="F1" s="11" t="s">
        <v>56</v>
      </c>
      <c r="G1" s="11" t="s">
        <v>57</v>
      </c>
      <c r="H1" s="14" t="s">
        <v>58</v>
      </c>
      <c r="I1" s="15" t="s">
        <v>59</v>
      </c>
      <c r="J1" s="15" t="s">
        <v>60</v>
      </c>
      <c r="K1" s="15" t="s">
        <v>61</v>
      </c>
      <c r="L1" s="12" t="s">
        <v>62</v>
      </c>
      <c r="M1" s="11" t="s">
        <v>63</v>
      </c>
      <c r="N1" s="12" t="s">
        <v>64</v>
      </c>
      <c r="O1" s="11" t="s">
        <v>65</v>
      </c>
      <c r="P1" s="11" t="s">
        <v>66</v>
      </c>
      <c r="Q1" s="11" t="s">
        <v>67</v>
      </c>
      <c r="R1" s="11" t="s">
        <v>68</v>
      </c>
      <c r="S1" s="11" t="s">
        <v>69</v>
      </c>
      <c r="T1" s="11" t="s">
        <v>70</v>
      </c>
      <c r="U1" s="11" t="s">
        <v>71</v>
      </c>
      <c r="V1" s="11" t="s">
        <v>72</v>
      </c>
      <c r="W1" s="11" t="s">
        <v>73</v>
      </c>
      <c r="X1" s="11" t="s">
        <v>74</v>
      </c>
      <c r="Y1" s="11" t="s">
        <v>75</v>
      </c>
      <c r="Z1" s="11" t="s">
        <v>76</v>
      </c>
      <c r="AA1" s="11" t="s">
        <v>77</v>
      </c>
      <c r="AB1" s="11" t="s">
        <v>78</v>
      </c>
      <c r="AC1" s="11" t="s">
        <v>79</v>
      </c>
      <c r="AD1" s="11" t="s">
        <v>80</v>
      </c>
      <c r="AE1" s="11" t="s">
        <v>81</v>
      </c>
      <c r="AF1" s="11" t="s">
        <v>82</v>
      </c>
      <c r="AG1" s="11" t="s">
        <v>83</v>
      </c>
      <c r="AH1" s="11" t="s">
        <v>84</v>
      </c>
      <c r="AI1" s="11" t="s">
        <v>85</v>
      </c>
      <c r="AJ1" s="11" t="s">
        <v>86</v>
      </c>
      <c r="AK1" s="11" t="s">
        <v>87</v>
      </c>
      <c r="AL1" s="11" t="s">
        <v>88</v>
      </c>
      <c r="AM1" s="11" t="s">
        <v>53</v>
      </c>
    </row>
    <row r="2" spans="1:39" x14ac:dyDescent="0.3">
      <c r="A2" t="s">
        <v>42</v>
      </c>
      <c r="B2" t="s">
        <v>89</v>
      </c>
      <c r="C2" t="str">
        <f>REPLACE(REPLACE(B2,1,7,""),6,LEN(REPLACE(B2,1,7,"")),"")</f>
        <v>02-26</v>
      </c>
      <c r="D2">
        <v>21.481929224864679</v>
      </c>
      <c r="E2">
        <v>39.169550467799539</v>
      </c>
      <c r="F2">
        <v>3.26953806910356</v>
      </c>
      <c r="G2">
        <v>12.59390335311574</v>
      </c>
      <c r="H2" s="16">
        <v>126.4833</v>
      </c>
      <c r="I2" s="16">
        <v>15.37682</v>
      </c>
      <c r="J2" s="16">
        <v>0.31448500000000001</v>
      </c>
      <c r="K2" s="16">
        <v>2.50596</v>
      </c>
      <c r="L2" s="13">
        <v>78.681296137674352</v>
      </c>
      <c r="M2">
        <v>40.014510707522163</v>
      </c>
      <c r="N2" s="13">
        <v>14.76267524612155</v>
      </c>
      <c r="O2">
        <v>40.014510707522163</v>
      </c>
      <c r="P2">
        <v>8</v>
      </c>
      <c r="Q2">
        <v>5.6109317495975066</v>
      </c>
      <c r="R2">
        <v>12.57524751541184</v>
      </c>
      <c r="S2">
        <v>22.088202191431272</v>
      </c>
      <c r="T2">
        <v>17.68762124293486</v>
      </c>
      <c r="U2">
        <v>1.0333005072620129</v>
      </c>
      <c r="V2">
        <v>3.003857244486936</v>
      </c>
      <c r="W2">
        <v>6.528261326908833</v>
      </c>
      <c r="X2">
        <v>0.58989400000000003</v>
      </c>
      <c r="Y2">
        <v>2.5059604034883178</v>
      </c>
      <c r="Z2">
        <v>5.3544349999999996</v>
      </c>
      <c r="AA2">
        <v>2.8224879999999999</v>
      </c>
      <c r="AB2">
        <v>15.928407</v>
      </c>
      <c r="AC2">
        <v>0.77439769067083564</v>
      </c>
      <c r="AD2">
        <v>0.56870421438273699</v>
      </c>
      <c r="AE2">
        <v>0.41644132835746078</v>
      </c>
      <c r="AF2">
        <v>0.65208467747531929</v>
      </c>
      <c r="AG2">
        <v>0.16747943288383821</v>
      </c>
      <c r="AH2">
        <v>0.68835687836538151</v>
      </c>
      <c r="AI2">
        <v>0.1007211598891412</v>
      </c>
      <c r="AJ2">
        <v>0.69012161472665368</v>
      </c>
      <c r="AK2">
        <v>9.7362931992067733E-2</v>
      </c>
      <c r="AL2">
        <v>0.68843297346224974</v>
      </c>
      <c r="AM2" t="s">
        <v>89</v>
      </c>
    </row>
    <row r="3" spans="1:39" x14ac:dyDescent="0.3">
      <c r="A3" t="s">
        <v>113</v>
      </c>
      <c r="B3" t="s">
        <v>90</v>
      </c>
      <c r="C3" t="str">
        <f t="shared" ref="C3:C25" si="0">REPLACE(REPLACE(B3,1,7,""),6,LEN(REPLACE(B3,1,7,"")),"")</f>
        <v>02-30</v>
      </c>
      <c r="D3">
        <v>19.5148396759955</v>
      </c>
      <c r="E3">
        <v>35.091252245195832</v>
      </c>
      <c r="F3">
        <v>4.9692826431028987</v>
      </c>
      <c r="G3">
        <v>11.42274979731507</v>
      </c>
      <c r="H3" s="16">
        <v>115.5098</v>
      </c>
      <c r="I3" s="16">
        <v>25.396000000000001</v>
      </c>
      <c r="J3" s="16">
        <v>0.36571599999999999</v>
      </c>
      <c r="K3" s="16">
        <v>1.2162200000000001</v>
      </c>
      <c r="L3" s="13">
        <v>56.11008407696719</v>
      </c>
      <c r="M3">
        <v>31.34839039581583</v>
      </c>
      <c r="N3" s="13">
        <v>25.457413404669769</v>
      </c>
      <c r="O3">
        <v>31.34839039581583</v>
      </c>
      <c r="P3">
        <v>8</v>
      </c>
      <c r="Q3">
        <v>5.0488211133278522</v>
      </c>
      <c r="R3">
        <v>12.085310336788799</v>
      </c>
      <c r="S3">
        <v>21.765810286584859</v>
      </c>
      <c r="T3">
        <v>15.576412569200331</v>
      </c>
      <c r="U3">
        <v>1.080345481483481</v>
      </c>
      <c r="V3">
        <v>3.349341959909792</v>
      </c>
      <c r="W3">
        <v>7.3355595610261997</v>
      </c>
      <c r="X3">
        <v>0.31356800000000001</v>
      </c>
      <c r="Y3">
        <v>1.2162195640703479</v>
      </c>
      <c r="Z3">
        <v>0.78017300000000001</v>
      </c>
      <c r="AA3">
        <v>7.5883950000000002</v>
      </c>
      <c r="AB3">
        <v>9.3149909999999991</v>
      </c>
      <c r="AC3">
        <v>0.79842868554146129</v>
      </c>
      <c r="AD3">
        <v>0.45431149109702368</v>
      </c>
      <c r="AE3">
        <v>0.27244567373292161</v>
      </c>
      <c r="AF3">
        <v>0.66685633836098068</v>
      </c>
      <c r="AG3">
        <v>0.23569794296093149</v>
      </c>
      <c r="AH3">
        <v>0.70200814493721486</v>
      </c>
      <c r="AI3">
        <v>0.26836969740404248</v>
      </c>
      <c r="AJ3">
        <v>0.68402206958176326</v>
      </c>
      <c r="AK3">
        <v>0.32152287425001519</v>
      </c>
      <c r="AL3">
        <v>0.65944721562976127</v>
      </c>
      <c r="AM3" t="s">
        <v>90</v>
      </c>
    </row>
    <row r="4" spans="1:39" x14ac:dyDescent="0.3">
      <c r="A4" t="s">
        <v>46</v>
      </c>
      <c r="B4" t="s">
        <v>91</v>
      </c>
      <c r="C4" t="str">
        <f t="shared" si="0"/>
        <v>03-12</v>
      </c>
      <c r="D4">
        <v>22.51995127739762</v>
      </c>
      <c r="E4">
        <v>38.332662598044998</v>
      </c>
      <c r="F4">
        <v>4.7303320263638664</v>
      </c>
      <c r="G4">
        <v>15.25914126352205</v>
      </c>
      <c r="H4" s="16">
        <v>119.2765</v>
      </c>
      <c r="I4" s="16">
        <v>25.552800000000001</v>
      </c>
      <c r="J4" s="16">
        <v>0.68892900000000001</v>
      </c>
      <c r="K4" s="16">
        <v>2.6743380000000001</v>
      </c>
      <c r="L4" s="13">
        <v>110.7701077551516</v>
      </c>
      <c r="M4">
        <v>43.223548089104881</v>
      </c>
      <c r="N4" s="13">
        <v>24.52578946200779</v>
      </c>
      <c r="O4">
        <v>43.223548089104881</v>
      </c>
      <c r="P4">
        <v>7</v>
      </c>
      <c r="Q4">
        <v>4.7854062129657464</v>
      </c>
      <c r="R4">
        <v>12.08101954190942</v>
      </c>
      <c r="S4">
        <v>21.001512457403951</v>
      </c>
      <c r="T4">
        <v>15.81271132064737</v>
      </c>
      <c r="U4">
        <v>0.54081763726485121</v>
      </c>
      <c r="V4">
        <v>2.029122519876196</v>
      </c>
      <c r="W4">
        <v>4.9769532493068311</v>
      </c>
      <c r="X4">
        <v>0.79002600000000001</v>
      </c>
      <c r="Y4">
        <v>2.67433751060396</v>
      </c>
      <c r="Z4">
        <v>6.5762910000000003</v>
      </c>
      <c r="AA4">
        <v>3.21021</v>
      </c>
      <c r="AB4">
        <v>12.387650000000001</v>
      </c>
      <c r="AC4">
        <v>0.74639390726252275</v>
      </c>
      <c r="AD4">
        <v>0.49476757544750682</v>
      </c>
      <c r="AE4">
        <v>0.33837511267605203</v>
      </c>
      <c r="AF4">
        <v>0.64055950521962746</v>
      </c>
      <c r="AG4">
        <v>0.20485807639190429</v>
      </c>
      <c r="AH4">
        <v>0.60673039330865919</v>
      </c>
      <c r="AI4">
        <v>0.18275590492699231</v>
      </c>
      <c r="AJ4">
        <v>0.60243811856681395</v>
      </c>
      <c r="AK4">
        <v>0.1777436097546638</v>
      </c>
      <c r="AL4">
        <v>0.59879323641439042</v>
      </c>
      <c r="AM4" t="s">
        <v>91</v>
      </c>
    </row>
    <row r="5" spans="1:39" x14ac:dyDescent="0.3">
      <c r="A5" t="s">
        <v>114</v>
      </c>
      <c r="B5" t="s">
        <v>92</v>
      </c>
      <c r="C5" t="str">
        <f t="shared" si="0"/>
        <v>04-19</v>
      </c>
      <c r="D5">
        <v>8.5218183274459918</v>
      </c>
      <c r="E5">
        <v>15.23291633486873</v>
      </c>
      <c r="F5">
        <v>1.416147694682008</v>
      </c>
      <c r="G5">
        <v>2.9133365263271571</v>
      </c>
      <c r="L5" s="13">
        <v>23.422549430634849</v>
      </c>
      <c r="M5">
        <v>23.98213500766526</v>
      </c>
      <c r="N5" s="13">
        <v>4.5836208728463674</v>
      </c>
      <c r="O5">
        <v>23.98213500766526</v>
      </c>
      <c r="P5">
        <v>6</v>
      </c>
      <c r="Q5">
        <v>2.8364505826491988</v>
      </c>
      <c r="R5">
        <v>6.323378321557743</v>
      </c>
      <c r="S5">
        <v>10.27673539174793</v>
      </c>
      <c r="T5">
        <v>6.7110980074227378</v>
      </c>
      <c r="U5">
        <v>0.77762582328661001</v>
      </c>
      <c r="V5">
        <v>2.06419708366318</v>
      </c>
      <c r="W5">
        <v>3.7581696000788631</v>
      </c>
      <c r="X5">
        <v>0.14840200000000001</v>
      </c>
      <c r="Y5">
        <v>0.53373711770423027</v>
      </c>
      <c r="Z5">
        <v>-0.239756</v>
      </c>
      <c r="AA5">
        <v>4.436693</v>
      </c>
      <c r="AB5">
        <v>5.2412939999999999</v>
      </c>
      <c r="AC5">
        <v>0.38971355273829511</v>
      </c>
      <c r="AD5">
        <v>0.68492215218471164</v>
      </c>
      <c r="AE5">
        <v>0.25211617512452839</v>
      </c>
      <c r="AF5">
        <v>0.68878413049925646</v>
      </c>
      <c r="AG5">
        <v>0.1745490801742654</v>
      </c>
      <c r="AH5">
        <v>0.65907616153994186</v>
      </c>
      <c r="AI5">
        <v>0.1213482694707224</v>
      </c>
      <c r="AJ5">
        <v>0.66341766274127434</v>
      </c>
      <c r="AK5">
        <v>0.12119333192151981</v>
      </c>
      <c r="AL5">
        <v>0.665175541358071</v>
      </c>
      <c r="AM5" t="s">
        <v>92</v>
      </c>
    </row>
    <row r="6" spans="1:39" x14ac:dyDescent="0.3">
      <c r="A6" t="s">
        <v>49</v>
      </c>
      <c r="B6" t="s">
        <v>93</v>
      </c>
      <c r="C6" t="str">
        <f t="shared" si="0"/>
        <v>07-32</v>
      </c>
      <c r="D6">
        <v>46.703774794226987</v>
      </c>
      <c r="E6">
        <v>147.63317031925271</v>
      </c>
      <c r="F6">
        <v>13.14890328186315</v>
      </c>
      <c r="G6">
        <v>66.861021803213276</v>
      </c>
      <c r="H6" s="16">
        <v>389.21809999999999</v>
      </c>
      <c r="I6" s="16">
        <v>114.41540000000001</v>
      </c>
      <c r="J6" s="16">
        <v>5.0480460000000003</v>
      </c>
      <c r="K6" s="16">
        <v>14.01487</v>
      </c>
      <c r="L6" s="13">
        <v>91.849026542030529</v>
      </c>
      <c r="M6">
        <v>41.854381607560697</v>
      </c>
      <c r="N6" s="13">
        <v>34.947006408908109</v>
      </c>
      <c r="O6">
        <v>41.854381607560697</v>
      </c>
      <c r="P6">
        <v>7</v>
      </c>
      <c r="Q6">
        <v>17.760136027538799</v>
      </c>
      <c r="R6">
        <v>41.717544927100207</v>
      </c>
      <c r="S6">
        <v>77.923116124933884</v>
      </c>
      <c r="T6">
        <v>100.9293955250257</v>
      </c>
      <c r="U6">
        <v>7.5373575198184142</v>
      </c>
      <c r="V6">
        <v>20.27931333454142</v>
      </c>
      <c r="W6">
        <v>43.666663816690139</v>
      </c>
      <c r="X6">
        <v>1.180606</v>
      </c>
      <c r="Y6">
        <v>14.014873585626839</v>
      </c>
      <c r="Z6">
        <v>4.9645650000000003</v>
      </c>
      <c r="AA6">
        <v>2.426218</v>
      </c>
      <c r="AB6">
        <v>18.022542000000001</v>
      </c>
      <c r="AC6">
        <v>1.049961455262292</v>
      </c>
      <c r="AD6">
        <v>0.49296132896385758</v>
      </c>
      <c r="AE6">
        <v>0.59657548501552815</v>
      </c>
      <c r="AF6">
        <v>0.56267865449067855</v>
      </c>
      <c r="AG6">
        <v>0.54369746171088351</v>
      </c>
      <c r="AH6">
        <v>0.56840919848140747</v>
      </c>
      <c r="AI6">
        <v>0.52354261493429877</v>
      </c>
      <c r="AJ6">
        <v>0.57172345242242328</v>
      </c>
      <c r="AK6">
        <v>0.53775431559990339</v>
      </c>
      <c r="AL6">
        <v>0.57117742031263963</v>
      </c>
      <c r="AM6" t="s">
        <v>93</v>
      </c>
    </row>
    <row r="7" spans="1:39" x14ac:dyDescent="0.3">
      <c r="A7" t="s">
        <v>115</v>
      </c>
      <c r="B7" t="s">
        <v>94</v>
      </c>
      <c r="C7" t="str">
        <f t="shared" si="0"/>
        <v>08-24</v>
      </c>
      <c r="D7">
        <v>18.179637507376849</v>
      </c>
      <c r="E7">
        <v>35.084511018304042</v>
      </c>
      <c r="F7">
        <v>3.9428297515685751</v>
      </c>
      <c r="G7">
        <v>11.41186448601629</v>
      </c>
      <c r="H7" s="16">
        <v>110.95959999999999</v>
      </c>
      <c r="I7" s="16">
        <v>22.01643</v>
      </c>
      <c r="J7" s="16">
        <v>0.42631200000000002</v>
      </c>
      <c r="K7" s="16">
        <v>1.282535</v>
      </c>
      <c r="L7" s="13">
        <v>45.844146302907767</v>
      </c>
      <c r="M7">
        <v>27.52715437348796</v>
      </c>
      <c r="N7" s="13">
        <v>13.87438651452144</v>
      </c>
      <c r="O7">
        <v>27.52715437348796</v>
      </c>
      <c r="P7">
        <v>8</v>
      </c>
      <c r="Q7">
        <v>5.5562575533297176</v>
      </c>
      <c r="R7">
        <v>12.789079269136661</v>
      </c>
      <c r="S7">
        <v>22.11832002523763</v>
      </c>
      <c r="T7">
        <v>16.904873510927189</v>
      </c>
      <c r="U7">
        <v>1.529929606792312</v>
      </c>
      <c r="V7">
        <v>4.1358339936871804</v>
      </c>
      <c r="W7">
        <v>8.6375414131982264</v>
      </c>
      <c r="X7">
        <v>0.34398600000000001</v>
      </c>
      <c r="Y7">
        <v>1.2825346204281429</v>
      </c>
      <c r="Z7">
        <v>4.6418739999999996</v>
      </c>
      <c r="AA7">
        <v>-1.1632990000000001</v>
      </c>
      <c r="AB7">
        <v>9.7547969999999999</v>
      </c>
      <c r="AC7">
        <v>1.1480827331132399</v>
      </c>
      <c r="AD7">
        <v>0.44835682783690861</v>
      </c>
      <c r="AE7">
        <v>0.45777516121065059</v>
      </c>
      <c r="AF7">
        <v>0.54280183538101145</v>
      </c>
      <c r="AG7">
        <v>0.27895949890666222</v>
      </c>
      <c r="AH7">
        <v>0.61427326169313046</v>
      </c>
      <c r="AI7">
        <v>0.18478500046871099</v>
      </c>
      <c r="AJ7">
        <v>0.64900880643455705</v>
      </c>
      <c r="AK7">
        <v>0.1427959369664823</v>
      </c>
      <c r="AL7">
        <v>0.65252030413997675</v>
      </c>
      <c r="AM7" t="s">
        <v>94</v>
      </c>
    </row>
    <row r="8" spans="1:39" x14ac:dyDescent="0.3">
      <c r="A8" t="s">
        <v>116</v>
      </c>
      <c r="B8" t="s">
        <v>95</v>
      </c>
      <c r="C8" t="str">
        <f t="shared" si="0"/>
        <v>10-02</v>
      </c>
      <c r="D8">
        <v>9.813178517859253</v>
      </c>
      <c r="E8">
        <v>16.625069709670349</v>
      </c>
      <c r="F8">
        <v>4.4661475266014792</v>
      </c>
      <c r="G8">
        <v>8.933160913677451</v>
      </c>
      <c r="H8" s="16">
        <v>56.656640000000003</v>
      </c>
      <c r="I8" s="16">
        <v>23.946670000000001</v>
      </c>
      <c r="J8" s="16">
        <v>0.16408900000000001</v>
      </c>
      <c r="K8" s="16">
        <v>0.62159299999999995</v>
      </c>
      <c r="L8" s="13">
        <v>59.896435264424703</v>
      </c>
      <c r="M8">
        <v>30.560447241311099</v>
      </c>
      <c r="N8" s="13">
        <v>40.296761759898601</v>
      </c>
      <c r="O8">
        <v>30.560447241311099</v>
      </c>
      <c r="P8">
        <v>7</v>
      </c>
      <c r="Q8">
        <v>2.8681873742944148</v>
      </c>
      <c r="R8">
        <v>5.6084697588778232</v>
      </c>
      <c r="S8">
        <v>8.953279005491849</v>
      </c>
      <c r="T8">
        <v>6.8118911918110996</v>
      </c>
      <c r="U8">
        <v>0.62785665393599732</v>
      </c>
      <c r="V8">
        <v>1.2296404114338499</v>
      </c>
      <c r="W8">
        <v>2.2279272029241581</v>
      </c>
      <c r="X8">
        <v>0.392038</v>
      </c>
      <c r="Y8">
        <v>0.62159343528339073</v>
      </c>
      <c r="Z8">
        <v>7.0311500000000002</v>
      </c>
      <c r="AA8">
        <v>7.5240530000000003</v>
      </c>
      <c r="AB8">
        <v>11.652321000000001</v>
      </c>
      <c r="AC8">
        <v>1.055063118889338</v>
      </c>
      <c r="AD8">
        <v>0.63534690070862443</v>
      </c>
      <c r="AE8">
        <v>0.77526946064877511</v>
      </c>
      <c r="AF8">
        <v>0.50669121724966659</v>
      </c>
      <c r="AG8">
        <v>0.61764866142408803</v>
      </c>
      <c r="AH8">
        <v>0.5228510520548737</v>
      </c>
      <c r="AI8">
        <v>0.48122673041247238</v>
      </c>
      <c r="AJ8">
        <v>0.50815877767897544</v>
      </c>
      <c r="AK8">
        <v>0.45115741200463011</v>
      </c>
      <c r="AL8">
        <v>0.52024731060196328</v>
      </c>
      <c r="AM8" t="s">
        <v>95</v>
      </c>
    </row>
    <row r="9" spans="1:39" x14ac:dyDescent="0.3">
      <c r="A9" t="s">
        <v>39</v>
      </c>
      <c r="B9" t="s">
        <v>96</v>
      </c>
      <c r="C9" t="str">
        <f t="shared" si="0"/>
        <v>10-08</v>
      </c>
      <c r="D9">
        <v>65.479431385456934</v>
      </c>
      <c r="E9">
        <v>203.58254650904979</v>
      </c>
      <c r="F9">
        <v>18.172564008051321</v>
      </c>
      <c r="G9">
        <v>59.710506301137109</v>
      </c>
      <c r="H9" s="16">
        <v>618.72140000000002</v>
      </c>
      <c r="I9" s="16">
        <v>150.65889999999999</v>
      </c>
      <c r="J9" s="16">
        <v>4.1638279999999996</v>
      </c>
      <c r="K9" s="16">
        <v>12.4199</v>
      </c>
      <c r="L9" s="13">
        <v>97.401597595927143</v>
      </c>
      <c r="M9">
        <v>40.033210321898807</v>
      </c>
      <c r="N9" s="13">
        <v>38.467263003002373</v>
      </c>
      <c r="O9">
        <v>40.033210321898807</v>
      </c>
      <c r="P9">
        <v>7</v>
      </c>
      <c r="Q9">
        <v>34.311449734958671</v>
      </c>
      <c r="R9">
        <v>75.731237891956411</v>
      </c>
      <c r="S9">
        <v>127.2204012035037</v>
      </c>
      <c r="T9">
        <v>138.10311512359289</v>
      </c>
      <c r="U9">
        <v>17.22241228919556</v>
      </c>
      <c r="V9">
        <v>42.516871964256516</v>
      </c>
      <c r="W9">
        <v>77.7575960232341</v>
      </c>
      <c r="X9">
        <v>0.44537399999999999</v>
      </c>
      <c r="Y9">
        <v>12.41989781589349</v>
      </c>
      <c r="Z9">
        <v>-2.2433589999999999</v>
      </c>
      <c r="AA9">
        <v>24.352284999999998</v>
      </c>
      <c r="AB9">
        <v>14.741975</v>
      </c>
      <c r="AC9">
        <v>1.0802921611069221</v>
      </c>
      <c r="AD9">
        <v>0.39778171203685642</v>
      </c>
      <c r="AE9">
        <v>0.80023354996043705</v>
      </c>
      <c r="AF9">
        <v>0.54702630888117298</v>
      </c>
      <c r="AG9">
        <v>0.61356462684130109</v>
      </c>
      <c r="AH9">
        <v>0.60559153621760409</v>
      </c>
      <c r="AI9">
        <v>0.50304195870571622</v>
      </c>
      <c r="AJ9">
        <v>0.63841728320202595</v>
      </c>
      <c r="AK9">
        <v>0.46808519727630171</v>
      </c>
      <c r="AL9">
        <v>0.62857826894227242</v>
      </c>
      <c r="AM9" t="s">
        <v>96</v>
      </c>
    </row>
    <row r="10" spans="1:39" x14ac:dyDescent="0.3">
      <c r="A10" t="s">
        <v>117</v>
      </c>
      <c r="B10" t="s">
        <v>97</v>
      </c>
      <c r="C10" t="str">
        <f t="shared" si="0"/>
        <v>11-27</v>
      </c>
      <c r="D10">
        <v>29.792564815348079</v>
      </c>
      <c r="E10">
        <v>57.117025100729983</v>
      </c>
      <c r="F10">
        <v>7.3146661770158046</v>
      </c>
      <c r="G10">
        <v>17.5387051855671</v>
      </c>
      <c r="H10" s="16">
        <v>190.68129999999999</v>
      </c>
      <c r="I10" s="16">
        <v>45.213009999999997</v>
      </c>
      <c r="J10" s="16">
        <v>0.83435700000000002</v>
      </c>
      <c r="K10" s="16">
        <v>2.4460449999999998</v>
      </c>
      <c r="L10" s="13">
        <v>71.584098737620891</v>
      </c>
      <c r="M10">
        <v>37.094937433042283</v>
      </c>
      <c r="N10" s="13">
        <v>21.45605549782557</v>
      </c>
      <c r="O10">
        <v>37.094937433042283</v>
      </c>
      <c r="P10">
        <v>8</v>
      </c>
      <c r="Q10">
        <v>8.0592751570442598</v>
      </c>
      <c r="R10">
        <v>19.863645147477818</v>
      </c>
      <c r="S10">
        <v>34.806011256317518</v>
      </c>
      <c r="T10">
        <v>27.3244602853819</v>
      </c>
      <c r="U10">
        <v>2.263165639408196</v>
      </c>
      <c r="V10">
        <v>7.119817640759269</v>
      </c>
      <c r="W10">
        <v>13.92330337594778</v>
      </c>
      <c r="X10">
        <v>0.31003399999999998</v>
      </c>
      <c r="Y10">
        <v>2.44604535537156</v>
      </c>
      <c r="Z10">
        <v>2.3495010000000001</v>
      </c>
      <c r="AA10">
        <v>2.5306829999999998</v>
      </c>
      <c r="AB10">
        <v>9.4884939999999993</v>
      </c>
      <c r="AC10">
        <v>0.98852896243863597</v>
      </c>
      <c r="AD10">
        <v>0.40152286012274679</v>
      </c>
      <c r="AE10">
        <v>0.5748230862004976</v>
      </c>
      <c r="AF10">
        <v>0.53056230348724087</v>
      </c>
      <c r="AG10">
        <v>0.46654244269055772</v>
      </c>
      <c r="AH10">
        <v>0.57934133764364193</v>
      </c>
      <c r="AI10">
        <v>0.42631021471977781</v>
      </c>
      <c r="AJ10">
        <v>0.60542770045288141</v>
      </c>
      <c r="AK10">
        <v>0.41391332535500192</v>
      </c>
      <c r="AL10">
        <v>0.60789600654513642</v>
      </c>
      <c r="AM10" t="s">
        <v>97</v>
      </c>
    </row>
    <row r="11" spans="1:39" x14ac:dyDescent="0.3">
      <c r="A11" t="s">
        <v>118</v>
      </c>
      <c r="B11" t="s">
        <v>98</v>
      </c>
      <c r="C11" t="str">
        <f t="shared" si="0"/>
        <v>14-09</v>
      </c>
      <c r="D11">
        <v>33.664788986525728</v>
      </c>
      <c r="E11">
        <v>87.609843824462388</v>
      </c>
      <c r="F11">
        <v>10.22347107656398</v>
      </c>
      <c r="G11">
        <v>33.342021048371279</v>
      </c>
      <c r="H11" s="16">
        <v>261.86270000000002</v>
      </c>
      <c r="I11" s="16">
        <v>67.350179999999995</v>
      </c>
      <c r="J11" s="16">
        <v>1.653932</v>
      </c>
      <c r="K11" s="16">
        <v>4.2310699999999999</v>
      </c>
      <c r="L11" s="13">
        <v>65.103768122904029</v>
      </c>
      <c r="M11">
        <v>34.916262828564292</v>
      </c>
      <c r="N11" s="13">
        <v>26.882564884780798</v>
      </c>
      <c r="O11">
        <v>34.916262828564292</v>
      </c>
      <c r="P11">
        <v>8</v>
      </c>
      <c r="Q11">
        <v>13.55873879574426</v>
      </c>
      <c r="R11">
        <v>31.752001436637219</v>
      </c>
      <c r="S11">
        <v>55.299844300327393</v>
      </c>
      <c r="T11">
        <v>53.945054837936659</v>
      </c>
      <c r="U11">
        <v>5.4639140797977506</v>
      </c>
      <c r="V11">
        <v>14.896646322398601</v>
      </c>
      <c r="W11">
        <v>29.414234745293591</v>
      </c>
      <c r="X11">
        <v>0.427014</v>
      </c>
      <c r="Y11">
        <v>4.2310698679270899</v>
      </c>
      <c r="Z11">
        <v>3.4388200000000002</v>
      </c>
      <c r="AA11">
        <v>8.2498819999999995</v>
      </c>
      <c r="AB11">
        <v>14.507788</v>
      </c>
      <c r="AC11">
        <v>0.70858741260370206</v>
      </c>
      <c r="AD11">
        <v>0.7164544613098468</v>
      </c>
      <c r="AE11">
        <v>0.39773499257122003</v>
      </c>
      <c r="AF11">
        <v>0.731449962834543</v>
      </c>
      <c r="AG11">
        <v>0.34958554470045178</v>
      </c>
      <c r="AH11">
        <v>0.6811887419710112</v>
      </c>
      <c r="AI11">
        <v>0.2661559299158231</v>
      </c>
      <c r="AJ11">
        <v>0.67557511685857119</v>
      </c>
      <c r="AK11">
        <v>0.25035672908264722</v>
      </c>
      <c r="AL11">
        <v>0.67058364093163048</v>
      </c>
      <c r="AM11" t="s">
        <v>98</v>
      </c>
    </row>
    <row r="12" spans="1:39" x14ac:dyDescent="0.3">
      <c r="A12" t="s">
        <v>40</v>
      </c>
      <c r="B12" t="s">
        <v>99</v>
      </c>
      <c r="C12" t="str">
        <f t="shared" si="0"/>
        <v>16-14</v>
      </c>
      <c r="D12">
        <v>41.053116442272383</v>
      </c>
      <c r="E12">
        <v>84.000179270315769</v>
      </c>
      <c r="F12">
        <v>7.8532619254417444</v>
      </c>
      <c r="G12">
        <v>23.198974213559001</v>
      </c>
      <c r="H12" s="16">
        <v>265.69389999999999</v>
      </c>
      <c r="I12" s="16">
        <v>41.972839999999998</v>
      </c>
      <c r="J12" s="16">
        <v>1.2110780000000001</v>
      </c>
      <c r="K12" s="16">
        <v>5.0591860000000004</v>
      </c>
      <c r="L12" s="13">
        <v>107.86807693610901</v>
      </c>
      <c r="M12">
        <v>48.697743473665881</v>
      </c>
      <c r="N12" s="13">
        <v>20.862332085302771</v>
      </c>
      <c r="O12">
        <v>48.697743473665881</v>
      </c>
      <c r="P12">
        <v>6</v>
      </c>
      <c r="Q12">
        <v>14.26134107454523</v>
      </c>
      <c r="R12">
        <v>34.094941804325423</v>
      </c>
      <c r="S12">
        <v>55.629562618508608</v>
      </c>
      <c r="T12">
        <v>42.947062828043393</v>
      </c>
      <c r="U12">
        <v>4.2743023931957307</v>
      </c>
      <c r="V12">
        <v>12.7207894941529</v>
      </c>
      <c r="W12">
        <v>24.17318638571793</v>
      </c>
      <c r="X12">
        <v>0.53326399999999996</v>
      </c>
      <c r="Y12">
        <v>5.0591855141720874</v>
      </c>
      <c r="Z12">
        <v>6.2891360000000001</v>
      </c>
      <c r="AA12">
        <v>2.4455360000000002</v>
      </c>
      <c r="AB12">
        <v>16.589005</v>
      </c>
      <c r="AC12">
        <v>0.92653305334349378</v>
      </c>
      <c r="AD12">
        <v>0.54321497579303923</v>
      </c>
      <c r="AE12">
        <v>0.44089456309599723</v>
      </c>
      <c r="AF12">
        <v>0.64821553132188969</v>
      </c>
      <c r="AG12">
        <v>0.2303150755079135</v>
      </c>
      <c r="AH12">
        <v>0.66278270888514956</v>
      </c>
      <c r="AI12">
        <v>0.18420241051759839</v>
      </c>
      <c r="AJ12">
        <v>0.67345866140551092</v>
      </c>
      <c r="AK12">
        <v>0.17119439236264561</v>
      </c>
      <c r="AL12">
        <v>0.67493589490420336</v>
      </c>
      <c r="AM12" t="s">
        <v>99</v>
      </c>
    </row>
    <row r="13" spans="1:39" x14ac:dyDescent="0.3">
      <c r="A13" t="s">
        <v>50</v>
      </c>
      <c r="B13" t="s">
        <v>100</v>
      </c>
      <c r="C13" t="s">
        <v>50</v>
      </c>
      <c r="D13">
        <v>23.890501047258311</v>
      </c>
      <c r="E13">
        <v>33.162793176040942</v>
      </c>
      <c r="F13">
        <v>2.3864869707256782</v>
      </c>
      <c r="G13">
        <v>5.5390732587108173</v>
      </c>
      <c r="H13" s="16">
        <v>123.0643</v>
      </c>
      <c r="I13" s="16">
        <v>10.569889999999999</v>
      </c>
      <c r="J13" s="16">
        <v>0.133658</v>
      </c>
      <c r="K13" s="16">
        <v>0.77901399999999998</v>
      </c>
      <c r="L13" s="13">
        <v>99.108752945085655</v>
      </c>
      <c r="M13">
        <v>41.36828574377985</v>
      </c>
      <c r="N13" s="13">
        <v>12.672369620605361</v>
      </c>
      <c r="O13">
        <v>41.36828574377985</v>
      </c>
      <c r="P13">
        <v>8</v>
      </c>
      <c r="Q13">
        <v>5.1350583642308321</v>
      </c>
      <c r="R13">
        <v>11.338045081682431</v>
      </c>
      <c r="S13">
        <v>18.490880080704901</v>
      </c>
      <c r="T13">
        <v>9.272292128782631</v>
      </c>
      <c r="U13">
        <v>0.5968279657506681</v>
      </c>
      <c r="V13">
        <v>1.6676118576422549</v>
      </c>
      <c r="W13">
        <v>3.4507530719577328</v>
      </c>
      <c r="X13">
        <v>0.34727999999999998</v>
      </c>
      <c r="Y13">
        <v>0.77901414211266151</v>
      </c>
      <c r="Z13">
        <v>6.6835000000000004</v>
      </c>
      <c r="AA13">
        <v>2.3033459999999999</v>
      </c>
      <c r="AB13">
        <v>12.215636</v>
      </c>
      <c r="AC13">
        <v>0.59657567504191111</v>
      </c>
      <c r="AD13">
        <v>0.73353536352274873</v>
      </c>
      <c r="AE13">
        <v>0.2898932123531725</v>
      </c>
      <c r="AF13">
        <v>0.58745301499514724</v>
      </c>
      <c r="AG13">
        <v>0.29851660860176982</v>
      </c>
      <c r="AH13">
        <v>0.66176393601197459</v>
      </c>
      <c r="AI13">
        <v>0.25810389893914382</v>
      </c>
      <c r="AJ13">
        <v>0.66989839701123144</v>
      </c>
      <c r="AK13">
        <v>0.27462902668463068</v>
      </c>
      <c r="AL13">
        <v>0.6698902577019441</v>
      </c>
      <c r="AM13" t="s">
        <v>100</v>
      </c>
    </row>
    <row r="14" spans="1:39" x14ac:dyDescent="0.3">
      <c r="A14" t="s">
        <v>41</v>
      </c>
      <c r="B14" t="s">
        <v>101</v>
      </c>
      <c r="C14" t="str">
        <f t="shared" si="0"/>
        <v>18-13</v>
      </c>
      <c r="D14">
        <v>30.200269474563431</v>
      </c>
      <c r="E14">
        <v>63.758543719699468</v>
      </c>
      <c r="F14">
        <v>12.09242641247722</v>
      </c>
      <c r="G14">
        <v>32.726860282942262</v>
      </c>
      <c r="H14" s="16">
        <v>192.00049999999999</v>
      </c>
      <c r="I14" s="16">
        <v>80.564179999999993</v>
      </c>
      <c r="J14" s="16">
        <v>1.6873130000000001</v>
      </c>
      <c r="K14" s="16">
        <v>3.0711360000000001</v>
      </c>
      <c r="L14" s="13">
        <v>82.461125192655643</v>
      </c>
      <c r="M14">
        <v>41.573405776645437</v>
      </c>
      <c r="N14" s="13">
        <v>38.786639249514032</v>
      </c>
      <c r="O14">
        <v>41.573405776645437</v>
      </c>
      <c r="P14">
        <v>7</v>
      </c>
      <c r="Q14">
        <v>11.257055521997099</v>
      </c>
      <c r="R14">
        <v>26.802162927352459</v>
      </c>
      <c r="S14">
        <v>42.694131774841509</v>
      </c>
      <c r="T14">
        <v>33.55827424513604</v>
      </c>
      <c r="U14">
        <v>4.1251469470058053</v>
      </c>
      <c r="V14">
        <v>11.409385193399959</v>
      </c>
      <c r="W14">
        <v>19.923503099973559</v>
      </c>
      <c r="X14">
        <v>0.37489</v>
      </c>
      <c r="Y14">
        <v>3.071136277214249</v>
      </c>
      <c r="Z14">
        <v>4.8939240000000002</v>
      </c>
      <c r="AA14">
        <v>2.2208939999999999</v>
      </c>
      <c r="AB14">
        <v>13.359564000000001</v>
      </c>
      <c r="AC14">
        <v>1.129161694929502</v>
      </c>
      <c r="AD14">
        <v>0.33651415175572541</v>
      </c>
      <c r="AE14">
        <v>0.75869740425441856</v>
      </c>
      <c r="AF14">
        <v>0.50818667188010302</v>
      </c>
      <c r="AG14">
        <v>0.3925307464986818</v>
      </c>
      <c r="AH14">
        <v>0.58377657540740191</v>
      </c>
      <c r="AI14">
        <v>0.29782619212925621</v>
      </c>
      <c r="AJ14">
        <v>0.6163232717145648</v>
      </c>
      <c r="AK14">
        <v>0.26579126757193278</v>
      </c>
      <c r="AL14">
        <v>0.62769108806029728</v>
      </c>
      <c r="AM14" t="s">
        <v>101</v>
      </c>
    </row>
    <row r="15" spans="1:39" x14ac:dyDescent="0.3">
      <c r="A15" t="s">
        <v>119</v>
      </c>
      <c r="B15" t="s">
        <v>102</v>
      </c>
      <c r="C15" t="str">
        <f t="shared" si="0"/>
        <v>23-23</v>
      </c>
      <c r="D15">
        <v>55.298697362898963</v>
      </c>
      <c r="E15">
        <v>199.6709680424465</v>
      </c>
      <c r="F15">
        <v>16.553372708819289</v>
      </c>
      <c r="G15">
        <v>91.472656950805998</v>
      </c>
      <c r="H15" s="16">
        <v>479.44510000000002</v>
      </c>
      <c r="I15" s="16">
        <v>133.74860000000001</v>
      </c>
      <c r="J15" s="16">
        <v>8.3585879999999992</v>
      </c>
      <c r="K15" s="16">
        <v>21.632580000000001</v>
      </c>
      <c r="L15" s="13">
        <v>99.774607875206257</v>
      </c>
      <c r="M15">
        <v>42.466929715421642</v>
      </c>
      <c r="N15" s="13">
        <v>36.626234947294392</v>
      </c>
      <c r="O15">
        <v>42.466929715421642</v>
      </c>
      <c r="P15">
        <v>8</v>
      </c>
      <c r="Q15">
        <v>20.03863561533327</v>
      </c>
      <c r="R15">
        <v>50.875360117708787</v>
      </c>
      <c r="S15">
        <v>98.952945696454321</v>
      </c>
      <c r="T15">
        <v>144.3722706795476</v>
      </c>
      <c r="U15">
        <v>8.2535302395131502</v>
      </c>
      <c r="V15">
        <v>23.879384469620138</v>
      </c>
      <c r="W15">
        <v>56.450292840461678</v>
      </c>
      <c r="X15">
        <v>1.6333880000000001</v>
      </c>
      <c r="Y15">
        <v>21.632584371642199</v>
      </c>
      <c r="Z15">
        <v>7.8303029999999998</v>
      </c>
      <c r="AA15">
        <v>1.0997669999999999</v>
      </c>
      <c r="AB15">
        <v>15.345734999999999</v>
      </c>
      <c r="AC15">
        <v>1.013034112851007</v>
      </c>
      <c r="AD15">
        <v>0.58090902956680923</v>
      </c>
      <c r="AE15">
        <v>0.69888800337501866</v>
      </c>
      <c r="AF15">
        <v>0.56641007192268611</v>
      </c>
      <c r="AG15">
        <v>0.54807911682782262</v>
      </c>
      <c r="AH15">
        <v>0.5926093497003736</v>
      </c>
      <c r="AI15">
        <v>0.45179794324454492</v>
      </c>
      <c r="AJ15">
        <v>0.6119119561011066</v>
      </c>
      <c r="AK15">
        <v>0.43886794528770717</v>
      </c>
      <c r="AL15">
        <v>0.61270438323254139</v>
      </c>
      <c r="AM15" t="s">
        <v>102</v>
      </c>
    </row>
    <row r="16" spans="1:39" x14ac:dyDescent="0.3">
      <c r="A16" t="s">
        <v>120</v>
      </c>
      <c r="B16" t="s">
        <v>103</v>
      </c>
      <c r="C16" t="str">
        <f t="shared" si="0"/>
        <v>24-03</v>
      </c>
      <c r="D16">
        <v>18.48092601641029</v>
      </c>
      <c r="E16">
        <v>37.125504285447292</v>
      </c>
      <c r="F16">
        <v>7.7955021150475581</v>
      </c>
      <c r="G16">
        <v>18.782147547019861</v>
      </c>
      <c r="H16" s="16">
        <v>114.29179999999999</v>
      </c>
      <c r="I16" s="16">
        <v>41.593580000000003</v>
      </c>
      <c r="J16" s="16">
        <v>0.65184299999999995</v>
      </c>
      <c r="K16" s="16">
        <v>1.9329540000000001</v>
      </c>
      <c r="L16" s="13">
        <v>55.477202381248283</v>
      </c>
      <c r="M16">
        <v>35.570054502864181</v>
      </c>
      <c r="N16" s="13">
        <v>30.520755131220589</v>
      </c>
      <c r="O16">
        <v>35.570054502864181</v>
      </c>
      <c r="P16">
        <v>5</v>
      </c>
      <c r="Q16">
        <v>6.2929365919038824</v>
      </c>
      <c r="R16">
        <v>15.376384084061391</v>
      </c>
      <c r="S16">
        <v>23.845324357882209</v>
      </c>
      <c r="T16">
        <v>18.644578269037002</v>
      </c>
      <c r="U16">
        <v>2.042954411666309</v>
      </c>
      <c r="V16">
        <v>6.2227491009332994</v>
      </c>
      <c r="W16">
        <v>10.06264399657312</v>
      </c>
      <c r="X16">
        <v>0.39585399999999998</v>
      </c>
      <c r="Y16">
        <v>1.9329540662546161</v>
      </c>
      <c r="Z16">
        <v>0.73661399999999999</v>
      </c>
      <c r="AA16">
        <v>2.438018</v>
      </c>
      <c r="AB16">
        <v>13.598201</v>
      </c>
      <c r="AC16">
        <v>0.86231469000840277</v>
      </c>
      <c r="AD16">
        <v>0.65703681138791759</v>
      </c>
      <c r="AE16">
        <v>0.44716487920074699</v>
      </c>
      <c r="AF16">
        <v>0.56991034718354061</v>
      </c>
      <c r="AG16">
        <v>0.39761502168840518</v>
      </c>
      <c r="AH16">
        <v>0.56267834649438453</v>
      </c>
      <c r="AI16">
        <v>0.4613901249062074</v>
      </c>
      <c r="AJ16">
        <v>0.51678267895671703</v>
      </c>
      <c r="AK16">
        <v>0.46498219412440811</v>
      </c>
      <c r="AL16">
        <v>0.52211739560677306</v>
      </c>
      <c r="AM16" t="s">
        <v>103</v>
      </c>
    </row>
    <row r="17" spans="1:39" x14ac:dyDescent="0.3">
      <c r="A17" t="s">
        <v>43</v>
      </c>
      <c r="B17" t="s">
        <v>104</v>
      </c>
      <c r="C17" t="str">
        <f t="shared" si="0"/>
        <v>24-07</v>
      </c>
      <c r="D17">
        <v>24.394574912011599</v>
      </c>
      <c r="E17">
        <v>46.438907799597189</v>
      </c>
      <c r="F17">
        <v>3.4760044374738261</v>
      </c>
      <c r="G17">
        <v>16.927171514411839</v>
      </c>
      <c r="H17" s="16">
        <v>140.4032</v>
      </c>
      <c r="I17" s="16">
        <v>19.44838</v>
      </c>
      <c r="J17" s="16">
        <v>0.332096</v>
      </c>
      <c r="K17" s="16">
        <v>2.9413809999999998</v>
      </c>
      <c r="L17" s="13">
        <v>102.31257669474211</v>
      </c>
      <c r="M17">
        <v>47.467612536797212</v>
      </c>
      <c r="N17" s="13">
        <v>13.19647830832287</v>
      </c>
      <c r="O17">
        <v>47.467612536797212</v>
      </c>
      <c r="P17">
        <v>6</v>
      </c>
      <c r="Q17">
        <v>6.4487884142885141</v>
      </c>
      <c r="R17">
        <v>15.49134232195944</v>
      </c>
      <c r="S17">
        <v>26.454647936480761</v>
      </c>
      <c r="T17">
        <v>22.04433288758559</v>
      </c>
      <c r="U17">
        <v>1.1808307933218389</v>
      </c>
      <c r="V17">
        <v>4.5603961307269181</v>
      </c>
      <c r="W17">
        <v>9.0649875312808668</v>
      </c>
      <c r="X17">
        <v>0.63843799999999995</v>
      </c>
      <c r="Y17">
        <v>2.9413808844794591</v>
      </c>
      <c r="Z17">
        <v>5.2027510000000001</v>
      </c>
      <c r="AA17">
        <v>3.1451259999999999</v>
      </c>
      <c r="AB17">
        <v>16.259354999999999</v>
      </c>
      <c r="AC17">
        <v>0.72405788677485705</v>
      </c>
      <c r="AD17">
        <v>0.58032281766869354</v>
      </c>
      <c r="AE17">
        <v>0.25495699109923992</v>
      </c>
      <c r="AF17">
        <v>0.54153596166863749</v>
      </c>
      <c r="AG17">
        <v>0.1325853591567048</v>
      </c>
      <c r="AH17">
        <v>0.58474161177992889</v>
      </c>
      <c r="AI17">
        <v>6.9903956777551041E-2</v>
      </c>
      <c r="AJ17">
        <v>0.59272261859007769</v>
      </c>
      <c r="AK17">
        <v>6.6742641374730613E-2</v>
      </c>
      <c r="AL17">
        <v>0.59642985738632481</v>
      </c>
      <c r="AM17" t="s">
        <v>104</v>
      </c>
    </row>
    <row r="18" spans="1:39" x14ac:dyDescent="0.3">
      <c r="A18" t="s">
        <v>44</v>
      </c>
      <c r="B18" t="s">
        <v>105</v>
      </c>
      <c r="C18" t="str">
        <f t="shared" si="0"/>
        <v>26-03</v>
      </c>
      <c r="D18">
        <v>33.522701733504007</v>
      </c>
      <c r="E18">
        <v>65.004581366100197</v>
      </c>
      <c r="F18">
        <v>14.391533875143191</v>
      </c>
      <c r="G18">
        <v>31.64894826156727</v>
      </c>
      <c r="H18" s="16">
        <v>225.3484</v>
      </c>
      <c r="I18" s="16">
        <v>99.353219999999993</v>
      </c>
      <c r="J18" s="16">
        <v>1.277074</v>
      </c>
      <c r="K18" s="16">
        <v>2.363432</v>
      </c>
      <c r="L18" s="13">
        <v>81.363170007818965</v>
      </c>
      <c r="M18">
        <v>36.749478850734413</v>
      </c>
      <c r="N18" s="13">
        <v>47.781888480669551</v>
      </c>
      <c r="O18">
        <v>36.749478850734413</v>
      </c>
      <c r="P18">
        <v>8</v>
      </c>
      <c r="Q18">
        <v>8.5336157713437135</v>
      </c>
      <c r="R18">
        <v>21.462135064919199</v>
      </c>
      <c r="S18">
        <v>38.259447231816033</v>
      </c>
      <c r="T18">
        <v>31.481879632596179</v>
      </c>
      <c r="U18">
        <v>2.1646719572106639</v>
      </c>
      <c r="V18">
        <v>6.9107780690753788</v>
      </c>
      <c r="W18">
        <v>14.49992722848844</v>
      </c>
      <c r="X18">
        <v>0.40871200000000002</v>
      </c>
      <c r="Y18">
        <v>2.363432341668382</v>
      </c>
      <c r="Z18">
        <v>9.096114</v>
      </c>
      <c r="AA18">
        <v>2.5579869999999998</v>
      </c>
      <c r="AB18">
        <v>11.145642</v>
      </c>
      <c r="AC18">
        <v>1.1616982879412749</v>
      </c>
      <c r="AD18">
        <v>0.30771055959790178</v>
      </c>
      <c r="AE18">
        <v>0.75838847756902028</v>
      </c>
      <c r="AF18">
        <v>0.49758392829973291</v>
      </c>
      <c r="AG18">
        <v>0.5751476504267462</v>
      </c>
      <c r="AH18">
        <v>0.55226428900774871</v>
      </c>
      <c r="AI18">
        <v>0.45870310936421782</v>
      </c>
      <c r="AJ18">
        <v>0.5644495428580335</v>
      </c>
      <c r="AK18">
        <v>0.40375783237716673</v>
      </c>
      <c r="AL18">
        <v>0.57135425256449801</v>
      </c>
      <c r="AM18" t="s">
        <v>105</v>
      </c>
    </row>
    <row r="19" spans="1:39" x14ac:dyDescent="0.3">
      <c r="A19" t="s">
        <v>45</v>
      </c>
      <c r="B19" t="s">
        <v>106</v>
      </c>
      <c r="C19" t="str">
        <f t="shared" si="0"/>
        <v>27-05</v>
      </c>
      <c r="D19">
        <v>21.422185343021241</v>
      </c>
      <c r="E19">
        <v>38.319597334118029</v>
      </c>
      <c r="F19">
        <v>7.0926857984197014</v>
      </c>
      <c r="G19">
        <v>18.458490826063091</v>
      </c>
      <c r="H19" s="16">
        <v>125.7226</v>
      </c>
      <c r="I19" s="16">
        <v>42.357469999999999</v>
      </c>
      <c r="J19" s="16">
        <v>0.47279599999999999</v>
      </c>
      <c r="K19" s="16">
        <v>1.516189</v>
      </c>
      <c r="L19" s="13">
        <v>81.376608974040934</v>
      </c>
      <c r="M19">
        <v>35.94794189171823</v>
      </c>
      <c r="N19" s="13">
        <v>39.603088380154119</v>
      </c>
      <c r="O19">
        <v>35.94794189171823</v>
      </c>
      <c r="P19">
        <v>7</v>
      </c>
      <c r="Q19">
        <v>4.7452592770897244</v>
      </c>
      <c r="R19">
        <v>10.991945261381799</v>
      </c>
      <c r="S19">
        <v>19.201237735439989</v>
      </c>
      <c r="T19">
        <v>16.897411991096789</v>
      </c>
      <c r="U19">
        <v>0.62186750823416137</v>
      </c>
      <c r="V19">
        <v>1.935872123297012</v>
      </c>
      <c r="W19">
        <v>4.4541133636390562</v>
      </c>
      <c r="X19">
        <v>0.59299400000000002</v>
      </c>
      <c r="Y19">
        <v>1.516188851773451</v>
      </c>
      <c r="Z19">
        <v>9.0935900000000007</v>
      </c>
      <c r="AA19">
        <v>2.583688</v>
      </c>
      <c r="AB19">
        <v>11.154484999999999</v>
      </c>
      <c r="AC19">
        <v>0.93913995963253927</v>
      </c>
      <c r="AD19">
        <v>0.65466410974089018</v>
      </c>
      <c r="AE19">
        <v>0.7049479520114863</v>
      </c>
      <c r="AF19">
        <v>0.51582122214059534</v>
      </c>
      <c r="AG19">
        <v>0.5447146576219436</v>
      </c>
      <c r="AH19">
        <v>0.54984655079948141</v>
      </c>
      <c r="AI19">
        <v>0.45441784470312852</v>
      </c>
      <c r="AJ19">
        <v>0.57705759163735504</v>
      </c>
      <c r="AK19">
        <v>0.41684373538576258</v>
      </c>
      <c r="AL19">
        <v>0.58052695224633477</v>
      </c>
      <c r="AM19" t="s">
        <v>106</v>
      </c>
    </row>
    <row r="20" spans="1:39" x14ac:dyDescent="0.3">
      <c r="A20" t="s">
        <v>121</v>
      </c>
      <c r="B20" t="s">
        <v>107</v>
      </c>
      <c r="C20" t="str">
        <f t="shared" si="0"/>
        <v>28-31</v>
      </c>
      <c r="D20">
        <v>21.035802118253031</v>
      </c>
      <c r="E20">
        <v>39.24293345595634</v>
      </c>
      <c r="F20">
        <v>2.7303985980260399</v>
      </c>
      <c r="G20">
        <v>14.829040274349239</v>
      </c>
      <c r="H20" s="16">
        <v>115.2594</v>
      </c>
      <c r="I20" s="16">
        <v>8.991574</v>
      </c>
      <c r="J20" s="16">
        <v>0.113814</v>
      </c>
      <c r="K20" s="16">
        <v>2.545293</v>
      </c>
      <c r="L20" s="13">
        <v>79.336098662873283</v>
      </c>
      <c r="M20">
        <v>37.288536567454578</v>
      </c>
      <c r="N20" s="13">
        <v>12.061304293224801</v>
      </c>
      <c r="O20">
        <v>37.288536567454578</v>
      </c>
      <c r="P20">
        <v>7</v>
      </c>
      <c r="Q20">
        <v>6.1524909093707736</v>
      </c>
      <c r="R20">
        <v>12.822670116588119</v>
      </c>
      <c r="S20">
        <v>21.038669786322981</v>
      </c>
      <c r="T20">
        <v>18.207131337703309</v>
      </c>
      <c r="U20">
        <v>0.77682015733254861</v>
      </c>
      <c r="V20">
        <v>2.449769012021664</v>
      </c>
      <c r="W20">
        <v>5.6276428382924841</v>
      </c>
      <c r="X20">
        <v>0.69193800000000005</v>
      </c>
      <c r="Y20">
        <v>2.545293205595859</v>
      </c>
      <c r="Z20">
        <v>5.8528729999999998</v>
      </c>
      <c r="AA20">
        <v>0.24975700000000001</v>
      </c>
      <c r="AB20">
        <v>15.637475</v>
      </c>
      <c r="AC20">
        <v>0.61791021830325243</v>
      </c>
      <c r="AD20">
        <v>0.63226154690850978</v>
      </c>
      <c r="AE20">
        <v>0.1563359472126965</v>
      </c>
      <c r="AF20">
        <v>0.58270358338284267</v>
      </c>
      <c r="AG20">
        <v>5.4146267691271517E-2</v>
      </c>
      <c r="AH20">
        <v>0.59641373810785769</v>
      </c>
      <c r="AI20">
        <v>2.1509135150179121E-2</v>
      </c>
      <c r="AJ20">
        <v>0.62771350987222829</v>
      </c>
      <c r="AK20">
        <v>2.815029858968942E-2</v>
      </c>
      <c r="AL20">
        <v>0.63137731131704666</v>
      </c>
      <c r="AM20" t="s">
        <v>107</v>
      </c>
    </row>
    <row r="21" spans="1:39" x14ac:dyDescent="0.3">
      <c r="A21" t="s">
        <v>122</v>
      </c>
      <c r="B21" t="s">
        <v>108</v>
      </c>
      <c r="C21" t="str">
        <f t="shared" si="0"/>
        <v>29-20</v>
      </c>
      <c r="D21">
        <v>18.045974324965719</v>
      </c>
      <c r="E21">
        <v>33.110273215161847</v>
      </c>
      <c r="F21">
        <v>6.6373811981490869</v>
      </c>
      <c r="G21">
        <v>17.01347225340681</v>
      </c>
      <c r="H21" s="16">
        <v>103.40519999999999</v>
      </c>
      <c r="I21" s="16">
        <v>38.246259999999999</v>
      </c>
      <c r="J21" s="16">
        <v>0.70389000000000002</v>
      </c>
      <c r="K21" s="16">
        <v>1.493765</v>
      </c>
      <c r="L21" s="13">
        <v>73.701399272852242</v>
      </c>
      <c r="M21">
        <v>37.854708434686898</v>
      </c>
      <c r="N21" s="13">
        <v>32.889372344004229</v>
      </c>
      <c r="O21">
        <v>37.854708434686898</v>
      </c>
      <c r="P21">
        <v>7</v>
      </c>
      <c r="Q21">
        <v>4.1706116314333981</v>
      </c>
      <c r="R21">
        <v>9.896557528244692</v>
      </c>
      <c r="S21">
        <v>18.430150724830298</v>
      </c>
      <c r="T21">
        <v>15.064298890196129</v>
      </c>
      <c r="U21">
        <v>0.73248730160037478</v>
      </c>
      <c r="V21">
        <v>2.3735621039786499</v>
      </c>
      <c r="W21">
        <v>5.6962576601788601</v>
      </c>
      <c r="X21">
        <v>0.43941000000000002</v>
      </c>
      <c r="Y21">
        <v>1.493765079722936</v>
      </c>
      <c r="Z21">
        <v>-0.110982</v>
      </c>
      <c r="AA21">
        <v>4.8903850000000002</v>
      </c>
      <c r="AB21">
        <v>10.256868000000001</v>
      </c>
      <c r="AC21">
        <v>0.43006182773875551</v>
      </c>
      <c r="AD21">
        <v>0.7964708101773087</v>
      </c>
      <c r="AE21">
        <v>0.57429303515326313</v>
      </c>
      <c r="AF21">
        <v>0.61207444834155567</v>
      </c>
      <c r="AG21">
        <v>0.50679574142133954</v>
      </c>
      <c r="AH21">
        <v>0.62350444161554774</v>
      </c>
      <c r="AI21">
        <v>0.3584043246351275</v>
      </c>
      <c r="AJ21">
        <v>0.6392221144598238</v>
      </c>
      <c r="AK21">
        <v>0.3230717337111963</v>
      </c>
      <c r="AL21">
        <v>0.63216459317981533</v>
      </c>
      <c r="AM21" t="s">
        <v>108</v>
      </c>
    </row>
    <row r="22" spans="1:39" x14ac:dyDescent="0.3">
      <c r="A22" t="s">
        <v>123</v>
      </c>
      <c r="B22" t="s">
        <v>109</v>
      </c>
      <c r="C22" t="str">
        <f t="shared" si="0"/>
        <v>29-25</v>
      </c>
      <c r="D22">
        <v>16.747536140077731</v>
      </c>
      <c r="E22">
        <v>25.209001696871351</v>
      </c>
      <c r="F22">
        <v>4.7039573890767716</v>
      </c>
      <c r="G22">
        <v>10.60946805413746</v>
      </c>
      <c r="H22" s="17">
        <v>84.243399999999994</v>
      </c>
      <c r="I22" s="17">
        <v>23.28417</v>
      </c>
      <c r="J22" s="17">
        <v>0.41078199999999998</v>
      </c>
      <c r="K22" s="17">
        <v>1.2263949999999999</v>
      </c>
      <c r="L22" s="13">
        <v>109.51024651602479</v>
      </c>
      <c r="M22">
        <v>48.088954823180607</v>
      </c>
      <c r="N22" s="13">
        <v>28.852341806703372</v>
      </c>
      <c r="O22">
        <v>48.088954823180607</v>
      </c>
      <c r="P22">
        <v>8</v>
      </c>
      <c r="Q22">
        <v>3.5571495906940469</v>
      </c>
      <c r="R22">
        <v>7.9461067222830808</v>
      </c>
      <c r="S22">
        <v>13.242820552268601</v>
      </c>
      <c r="T22">
        <v>8.4614655567936126</v>
      </c>
      <c r="U22">
        <v>0.32487658662747831</v>
      </c>
      <c r="V22">
        <v>1.0190263844927281</v>
      </c>
      <c r="W22">
        <v>2.28178440885825</v>
      </c>
      <c r="X22">
        <v>0.52477200000000002</v>
      </c>
      <c r="Y22">
        <v>1.226395424584044</v>
      </c>
      <c r="Z22">
        <v>5.6382669999999999</v>
      </c>
      <c r="AA22">
        <v>1.903178</v>
      </c>
      <c r="AB22">
        <v>8.5467230000000001</v>
      </c>
      <c r="AC22">
        <v>0.90706969311615226</v>
      </c>
      <c r="AD22">
        <v>0.3776479282953894</v>
      </c>
      <c r="AE22">
        <v>0.53420171246498172</v>
      </c>
      <c r="AF22">
        <v>0.56338789168541659</v>
      </c>
      <c r="AG22">
        <v>0.34652313863799727</v>
      </c>
      <c r="AH22">
        <v>0.62494321501278893</v>
      </c>
      <c r="AI22">
        <v>0.25236518167292687</v>
      </c>
      <c r="AJ22">
        <v>0.66568171510746155</v>
      </c>
      <c r="AK22">
        <v>0.20826500589382579</v>
      </c>
      <c r="AL22">
        <v>0.66802056253013209</v>
      </c>
      <c r="AM22" t="s">
        <v>109</v>
      </c>
    </row>
    <row r="23" spans="1:39" x14ac:dyDescent="0.3">
      <c r="A23" t="s">
        <v>124</v>
      </c>
      <c r="B23" t="s">
        <v>110</v>
      </c>
      <c r="C23" t="str">
        <f t="shared" si="0"/>
        <v>31-05</v>
      </c>
      <c r="D23">
        <v>48.491636117821663</v>
      </c>
      <c r="E23">
        <v>132.8291833948432</v>
      </c>
      <c r="F23">
        <v>17.53242099663899</v>
      </c>
      <c r="G23">
        <v>56.418319600603631</v>
      </c>
      <c r="H23" s="16">
        <v>399.13580000000002</v>
      </c>
      <c r="I23" s="16">
        <v>141.46340000000001</v>
      </c>
      <c r="J23" s="16">
        <v>3.541344</v>
      </c>
      <c r="K23" s="16">
        <v>7.5880650000000003</v>
      </c>
      <c r="L23" s="13">
        <v>80.831262943832812</v>
      </c>
      <c r="M23">
        <v>37.508107448460457</v>
      </c>
      <c r="N23" s="13">
        <v>37.35706399881488</v>
      </c>
      <c r="O23">
        <v>37.508107448460457</v>
      </c>
      <c r="P23">
        <v>7</v>
      </c>
      <c r="Q23">
        <v>21.743935146397131</v>
      </c>
      <c r="R23">
        <v>49.658910743543807</v>
      </c>
      <c r="S23">
        <v>83.828453000265796</v>
      </c>
      <c r="T23">
        <v>84.337547277021514</v>
      </c>
      <c r="U23">
        <v>9.609515827557022</v>
      </c>
      <c r="V23">
        <v>24.878231522450079</v>
      </c>
      <c r="W23">
        <v>46.056215482996564</v>
      </c>
      <c r="X23">
        <v>0.43186000000000002</v>
      </c>
      <c r="Y23">
        <v>7.5880645268706433</v>
      </c>
      <c r="Z23">
        <v>9.7259010000000004</v>
      </c>
      <c r="AA23">
        <v>2.2622399999999998</v>
      </c>
      <c r="AB23">
        <v>12.658232999999999</v>
      </c>
      <c r="AC23">
        <v>1.1954742009955259</v>
      </c>
      <c r="AD23">
        <v>0.28724475405356897</v>
      </c>
      <c r="AE23">
        <v>0.80771916449160408</v>
      </c>
      <c r="AF23">
        <v>0.48934404822745547</v>
      </c>
      <c r="AG23">
        <v>0.57043813725299874</v>
      </c>
      <c r="AH23">
        <v>0.5200547463983759</v>
      </c>
      <c r="AI23">
        <v>0.47222631552605732</v>
      </c>
      <c r="AJ23">
        <v>0.54531091209459148</v>
      </c>
      <c r="AK23">
        <v>0.4775976246463815</v>
      </c>
      <c r="AL23">
        <v>0.55175164492470741</v>
      </c>
      <c r="AM23" t="s">
        <v>110</v>
      </c>
    </row>
    <row r="24" spans="1:39" x14ac:dyDescent="0.3">
      <c r="A24" t="s">
        <v>47</v>
      </c>
      <c r="B24" t="s">
        <v>111</v>
      </c>
      <c r="C24" t="str">
        <f t="shared" si="0"/>
        <v>32-01</v>
      </c>
      <c r="D24">
        <v>38.895729825838742</v>
      </c>
      <c r="E24">
        <v>91.015548998954827</v>
      </c>
      <c r="F24">
        <v>7.5625013481220282</v>
      </c>
      <c r="G24">
        <v>37.462147531697291</v>
      </c>
      <c r="H24" s="16">
        <v>255.41669999999999</v>
      </c>
      <c r="I24" s="16">
        <v>48.936259999999997</v>
      </c>
      <c r="J24" s="16">
        <v>1.805234</v>
      </c>
      <c r="K24" s="16">
        <v>7.1169349999999998</v>
      </c>
      <c r="L24" s="13">
        <v>103.6632635316128</v>
      </c>
      <c r="M24">
        <v>41.798199088696727</v>
      </c>
      <c r="N24" s="13">
        <v>29.347496118171119</v>
      </c>
      <c r="O24">
        <v>41.798199088696727</v>
      </c>
      <c r="P24">
        <v>9</v>
      </c>
      <c r="Q24">
        <v>9.1235149695792011</v>
      </c>
      <c r="R24">
        <v>23.18987661201955</v>
      </c>
      <c r="S24">
        <v>42.294085884710157</v>
      </c>
      <c r="T24">
        <v>52.119819173116078</v>
      </c>
      <c r="U24">
        <v>1.6834508795971841</v>
      </c>
      <c r="V24">
        <v>6.8149482876988117</v>
      </c>
      <c r="W24">
        <v>15.7867498450982</v>
      </c>
      <c r="X24">
        <v>1.058276</v>
      </c>
      <c r="Y24">
        <v>7.1169352306459874</v>
      </c>
      <c r="Z24">
        <v>5.3526160000000003</v>
      </c>
      <c r="AA24">
        <v>9.0206900000000001</v>
      </c>
      <c r="AB24">
        <v>17.564858000000001</v>
      </c>
      <c r="AC24">
        <v>1.0004878030985891</v>
      </c>
      <c r="AD24">
        <v>0.49152113820301901</v>
      </c>
      <c r="AE24">
        <v>0.5094866435258798</v>
      </c>
      <c r="AF24">
        <v>0.64782095958579267</v>
      </c>
      <c r="AG24">
        <v>0.32984482291661088</v>
      </c>
      <c r="AH24">
        <v>0.65626232875127999</v>
      </c>
      <c r="AI24">
        <v>0.23324200344726451</v>
      </c>
      <c r="AJ24">
        <v>0.68944019551231617</v>
      </c>
      <c r="AK24">
        <v>0.20131070723494329</v>
      </c>
      <c r="AL24">
        <v>0.69872377856019297</v>
      </c>
      <c r="AM24" t="s">
        <v>111</v>
      </c>
    </row>
    <row r="25" spans="1:39" x14ac:dyDescent="0.3">
      <c r="A25" t="s">
        <v>48</v>
      </c>
      <c r="B25" t="s">
        <v>112</v>
      </c>
      <c r="C25" t="str">
        <f t="shared" si="0"/>
        <v>32-06</v>
      </c>
      <c r="D25">
        <v>42.885445521668679</v>
      </c>
      <c r="E25">
        <v>97.929171001266653</v>
      </c>
      <c r="F25">
        <v>13.87250394246697</v>
      </c>
      <c r="G25">
        <v>32.248517721946897</v>
      </c>
      <c r="H25">
        <v>302.10765341193132</v>
      </c>
      <c r="I25">
        <v>88.376054299385842</v>
      </c>
      <c r="J25">
        <v>4.7311946244760614</v>
      </c>
      <c r="K25">
        <v>2.0219277327686518</v>
      </c>
      <c r="L25">
        <v>88.545256693132288</v>
      </c>
      <c r="M25">
        <v>39.447994684354271</v>
      </c>
      <c r="N25">
        <v>43.520015347963188</v>
      </c>
      <c r="O25">
        <v>39.447994684354271</v>
      </c>
      <c r="P25">
        <v>8</v>
      </c>
      <c r="Q25">
        <v>13.404617172368839</v>
      </c>
      <c r="R25">
        <v>31.871543577974531</v>
      </c>
      <c r="S25">
        <v>55.091095355137917</v>
      </c>
      <c r="T25">
        <v>55.043725479597967</v>
      </c>
      <c r="U25">
        <v>4.9712405841209861</v>
      </c>
      <c r="V25">
        <v>13.48910886437041</v>
      </c>
      <c r="W25">
        <v>25.646359491790179</v>
      </c>
      <c r="X25">
        <v>0.54773799999999995</v>
      </c>
      <c r="Y25">
        <v>4.7311946244760534</v>
      </c>
      <c r="Z25">
        <v>4.8584870000000002</v>
      </c>
      <c r="AA25">
        <v>8.6243820000000007</v>
      </c>
      <c r="AB25">
        <v>11.612797</v>
      </c>
      <c r="AC25">
        <v>1.1822087552314211</v>
      </c>
      <c r="AD25">
        <v>0.2771958670204267</v>
      </c>
      <c r="AE25">
        <v>0.8014876554466025</v>
      </c>
      <c r="AF25">
        <v>0.4797665702015797</v>
      </c>
      <c r="AG25">
        <v>0.57254769558704477</v>
      </c>
      <c r="AH25">
        <v>0.55721846761354554</v>
      </c>
      <c r="AI25">
        <v>0.45878875522955248</v>
      </c>
      <c r="AJ25">
        <v>0.60901734313300004</v>
      </c>
      <c r="AK25">
        <v>0.41128588992722248</v>
      </c>
      <c r="AL25">
        <v>0.62710061422805774</v>
      </c>
      <c r="AM25" t="s">
        <v>112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60F5-CCD2-4C3E-BE68-FD1FA5A25533}">
  <dimension ref="A1:AL36"/>
  <sheetViews>
    <sheetView workbookViewId="0">
      <selection sqref="A1:B1048576"/>
    </sheetView>
  </sheetViews>
  <sheetFormatPr defaultRowHeight="14.4" x14ac:dyDescent="0.3"/>
  <cols>
    <col min="1" max="1" width="10.6640625" customWidth="1"/>
  </cols>
  <sheetData>
    <row r="1" spans="1:38" x14ac:dyDescent="0.3">
      <c r="A1" s="31" t="s">
        <v>3</v>
      </c>
      <c r="B1" s="30" t="s">
        <v>1</v>
      </c>
      <c r="C1" s="32" t="s">
        <v>4</v>
      </c>
      <c r="D1" s="32"/>
      <c r="E1" s="32"/>
      <c r="F1" s="32" t="s">
        <v>5</v>
      </c>
      <c r="G1" s="32"/>
      <c r="H1" s="32"/>
      <c r="I1" s="32" t="s">
        <v>6</v>
      </c>
      <c r="J1" s="32"/>
      <c r="K1" s="32"/>
      <c r="L1" s="32" t="s">
        <v>7</v>
      </c>
      <c r="M1" s="32"/>
      <c r="N1" s="32"/>
      <c r="O1" s="32" t="s">
        <v>8</v>
      </c>
      <c r="P1" s="32"/>
      <c r="Q1" s="32"/>
      <c r="R1" s="32" t="s">
        <v>9</v>
      </c>
      <c r="S1" s="32"/>
      <c r="T1" s="32"/>
      <c r="U1" s="32" t="s">
        <v>10</v>
      </c>
      <c r="V1" s="32"/>
      <c r="W1" s="32"/>
      <c r="X1" s="32" t="s">
        <v>11</v>
      </c>
      <c r="Y1" s="32"/>
      <c r="Z1" s="32"/>
      <c r="AA1" s="32" t="s">
        <v>12</v>
      </c>
      <c r="AB1" s="32"/>
      <c r="AC1" s="32"/>
      <c r="AD1" s="32" t="s">
        <v>13</v>
      </c>
      <c r="AE1" s="32"/>
      <c r="AF1" s="32"/>
      <c r="AG1" s="32" t="s">
        <v>14</v>
      </c>
      <c r="AH1" s="32"/>
      <c r="AI1" s="32"/>
      <c r="AJ1" s="32" t="s">
        <v>15</v>
      </c>
      <c r="AK1" s="32"/>
      <c r="AL1" s="32"/>
    </row>
    <row r="2" spans="1:38" x14ac:dyDescent="0.3">
      <c r="A2" s="31"/>
      <c r="B2" s="30"/>
      <c r="C2" s="2" t="s">
        <v>16</v>
      </c>
      <c r="D2" s="2" t="s">
        <v>17</v>
      </c>
      <c r="E2" s="2" t="s">
        <v>18</v>
      </c>
      <c r="F2" s="2" t="s">
        <v>16</v>
      </c>
      <c r="G2" s="2" t="s">
        <v>17</v>
      </c>
      <c r="H2" s="2" t="s">
        <v>18</v>
      </c>
      <c r="I2" s="2" t="s">
        <v>16</v>
      </c>
      <c r="J2" s="2" t="s">
        <v>17</v>
      </c>
      <c r="K2" s="2" t="s">
        <v>18</v>
      </c>
      <c r="L2" s="2" t="s">
        <v>16</v>
      </c>
      <c r="M2" s="2" t="s">
        <v>17</v>
      </c>
      <c r="N2" s="2" t="s">
        <v>18</v>
      </c>
      <c r="O2" s="2" t="s">
        <v>16</v>
      </c>
      <c r="P2" s="2" t="s">
        <v>17</v>
      </c>
      <c r="Q2" s="2" t="s">
        <v>18</v>
      </c>
      <c r="R2" s="2" t="s">
        <v>16</v>
      </c>
      <c r="S2" s="2" t="s">
        <v>17</v>
      </c>
      <c r="T2" s="2" t="s">
        <v>18</v>
      </c>
      <c r="U2" s="2" t="s">
        <v>16</v>
      </c>
      <c r="V2" s="2" t="s">
        <v>17</v>
      </c>
      <c r="W2" s="2" t="s">
        <v>18</v>
      </c>
      <c r="X2" s="2" t="s">
        <v>16</v>
      </c>
      <c r="Y2" s="2" t="s">
        <v>17</v>
      </c>
      <c r="Z2" s="2" t="s">
        <v>18</v>
      </c>
      <c r="AA2" s="2" t="s">
        <v>16</v>
      </c>
      <c r="AB2" s="2" t="s">
        <v>17</v>
      </c>
      <c r="AC2" s="2" t="s">
        <v>18</v>
      </c>
      <c r="AD2" s="2" t="s">
        <v>16</v>
      </c>
      <c r="AE2" s="2" t="s">
        <v>17</v>
      </c>
      <c r="AF2" s="2" t="s">
        <v>18</v>
      </c>
      <c r="AG2" s="2" t="s">
        <v>16</v>
      </c>
      <c r="AH2" s="2" t="s">
        <v>17</v>
      </c>
      <c r="AI2" s="2" t="s">
        <v>18</v>
      </c>
      <c r="AJ2" s="2" t="s">
        <v>16</v>
      </c>
      <c r="AK2" s="2" t="s">
        <v>17</v>
      </c>
      <c r="AL2" s="2" t="s">
        <v>18</v>
      </c>
    </row>
    <row r="3" spans="1:38" x14ac:dyDescent="0.3">
      <c r="A3" s="2" t="s">
        <v>19</v>
      </c>
      <c r="B3" s="3">
        <v>15.9</v>
      </c>
      <c r="C3" s="2">
        <v>17.399999999999999</v>
      </c>
      <c r="D3" s="2">
        <v>0.27</v>
      </c>
      <c r="E3" s="2">
        <v>1.7</v>
      </c>
      <c r="F3" s="2">
        <v>1.2</v>
      </c>
      <c r="G3" s="2">
        <v>0.03</v>
      </c>
      <c r="H3" s="2">
        <v>0.2</v>
      </c>
      <c r="I3" s="2">
        <v>4.9000000000000004</v>
      </c>
      <c r="J3" s="2">
        <v>0.16</v>
      </c>
      <c r="K3" s="2">
        <v>1</v>
      </c>
      <c r="L3" s="2">
        <v>1.7</v>
      </c>
      <c r="M3" s="2">
        <v>0.08</v>
      </c>
      <c r="N3" s="2">
        <v>0.5</v>
      </c>
      <c r="O3" s="2">
        <v>0.1</v>
      </c>
      <c r="P3" s="2">
        <v>0.01</v>
      </c>
      <c r="Q3" s="2">
        <v>0</v>
      </c>
      <c r="R3" s="2">
        <v>2.1</v>
      </c>
      <c r="S3" s="2">
        <v>0.06</v>
      </c>
      <c r="T3" s="2">
        <v>0.4</v>
      </c>
      <c r="U3" s="2">
        <v>33.6</v>
      </c>
      <c r="V3" s="2">
        <v>1.57</v>
      </c>
      <c r="W3" s="2">
        <v>9.9</v>
      </c>
      <c r="X3" s="2"/>
      <c r="Y3" s="2"/>
      <c r="Z3" s="2"/>
      <c r="AA3" s="2">
        <v>14.7</v>
      </c>
      <c r="AB3" s="2">
        <v>0.38</v>
      </c>
      <c r="AC3" s="2">
        <v>2.4</v>
      </c>
      <c r="AD3" s="2">
        <v>4.9000000000000004</v>
      </c>
      <c r="AE3" s="2">
        <v>0.11</v>
      </c>
      <c r="AF3" s="2">
        <v>0.7</v>
      </c>
      <c r="AG3" s="2">
        <v>12.5</v>
      </c>
      <c r="AH3" s="2">
        <v>0.27</v>
      </c>
      <c r="AI3" s="2">
        <v>1.7</v>
      </c>
      <c r="AJ3" s="2">
        <v>3.7</v>
      </c>
      <c r="AK3" s="2">
        <v>0.15</v>
      </c>
      <c r="AL3" s="2">
        <v>1</v>
      </c>
    </row>
    <row r="4" spans="1:38" x14ac:dyDescent="0.3">
      <c r="A4" s="2" t="s">
        <v>20</v>
      </c>
      <c r="B4" s="3">
        <v>1.4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0.1</v>
      </c>
      <c r="O4" s="2">
        <v>0</v>
      </c>
      <c r="P4" s="2">
        <v>0</v>
      </c>
      <c r="Q4" s="2">
        <v>0.1</v>
      </c>
      <c r="R4" s="2">
        <v>0</v>
      </c>
      <c r="S4" s="2">
        <v>0</v>
      </c>
      <c r="T4" s="2">
        <v>0</v>
      </c>
      <c r="U4" s="2">
        <v>0.1</v>
      </c>
      <c r="V4" s="2">
        <v>0.01</v>
      </c>
      <c r="W4" s="2">
        <v>0.4</v>
      </c>
      <c r="X4" s="2"/>
      <c r="Y4" s="2"/>
      <c r="Z4" s="2"/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0.1</v>
      </c>
      <c r="AK4" s="2">
        <v>0</v>
      </c>
      <c r="AL4" s="2">
        <v>0.2</v>
      </c>
    </row>
    <row r="5" spans="1:38" x14ac:dyDescent="0.3">
      <c r="A5" s="2" t="s">
        <v>21</v>
      </c>
      <c r="B5" s="3">
        <v>2.6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0.7</v>
      </c>
      <c r="V5" s="2">
        <v>0.03</v>
      </c>
      <c r="W5" s="2">
        <v>1.3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">
      <c r="A6" s="2" t="s">
        <v>22</v>
      </c>
      <c r="B6" s="3">
        <v>11.3</v>
      </c>
      <c r="C6" s="2">
        <v>7.8</v>
      </c>
      <c r="D6" s="2">
        <v>0.12</v>
      </c>
      <c r="E6" s="2">
        <v>1</v>
      </c>
      <c r="F6" s="2">
        <v>1.9</v>
      </c>
      <c r="G6" s="2">
        <v>0.05</v>
      </c>
      <c r="H6" s="2">
        <v>0.4</v>
      </c>
      <c r="I6" s="2">
        <v>2</v>
      </c>
      <c r="J6" s="2">
        <v>0.06</v>
      </c>
      <c r="K6" s="2">
        <v>0.6</v>
      </c>
      <c r="L6" s="2">
        <v>0.5</v>
      </c>
      <c r="M6" s="2">
        <v>0.02</v>
      </c>
      <c r="N6" s="2">
        <v>0.2</v>
      </c>
      <c r="O6" s="2">
        <v>0.1</v>
      </c>
      <c r="P6" s="2">
        <v>0</v>
      </c>
      <c r="Q6" s="2">
        <v>0</v>
      </c>
      <c r="R6" s="2">
        <v>1.3</v>
      </c>
      <c r="S6" s="2">
        <v>0.04</v>
      </c>
      <c r="T6" s="2">
        <v>0.3</v>
      </c>
      <c r="U6" s="2">
        <v>12.3</v>
      </c>
      <c r="V6" s="2">
        <v>0.57999999999999996</v>
      </c>
      <c r="W6" s="2">
        <v>5.0999999999999996</v>
      </c>
      <c r="X6" s="2">
        <v>2.5</v>
      </c>
      <c r="Y6" s="2">
        <v>0.11</v>
      </c>
      <c r="Z6" s="2">
        <v>1</v>
      </c>
      <c r="AA6" s="2">
        <v>4.7</v>
      </c>
      <c r="AB6" s="2">
        <v>0.12</v>
      </c>
      <c r="AC6" s="2">
        <v>1.1000000000000001</v>
      </c>
      <c r="AD6" s="2">
        <v>2.7</v>
      </c>
      <c r="AE6" s="2">
        <v>0.06</v>
      </c>
      <c r="AF6" s="2">
        <v>0.6</v>
      </c>
      <c r="AG6" s="2">
        <v>5.8</v>
      </c>
      <c r="AH6" s="2">
        <v>0.12</v>
      </c>
      <c r="AI6" s="2">
        <v>1.1000000000000001</v>
      </c>
      <c r="AJ6" s="2">
        <v>1.4</v>
      </c>
      <c r="AK6" s="2">
        <v>0.06</v>
      </c>
      <c r="AL6" s="2">
        <v>0.5</v>
      </c>
    </row>
    <row r="7" spans="1:38" x14ac:dyDescent="0.3">
      <c r="A7" s="4">
        <v>43869</v>
      </c>
      <c r="B7" s="3">
        <v>1.1000000000000001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4">
        <v>43898</v>
      </c>
      <c r="B8" s="3">
        <v>23.4</v>
      </c>
      <c r="C8" s="2">
        <v>48.2</v>
      </c>
      <c r="D8" s="2">
        <v>0.74</v>
      </c>
      <c r="E8" s="2">
        <v>3.1</v>
      </c>
      <c r="F8" s="2">
        <v>6.5</v>
      </c>
      <c r="G8" s="2">
        <v>0.16</v>
      </c>
      <c r="H8" s="2">
        <v>0.7</v>
      </c>
      <c r="I8" s="2">
        <v>9.4</v>
      </c>
      <c r="J8" s="2">
        <v>0.31</v>
      </c>
      <c r="K8" s="2">
        <v>1.3</v>
      </c>
      <c r="L8" s="2">
        <v>3.2</v>
      </c>
      <c r="M8" s="2">
        <v>0.15</v>
      </c>
      <c r="N8" s="2">
        <v>0.6</v>
      </c>
      <c r="O8" s="2">
        <v>2.2000000000000002</v>
      </c>
      <c r="P8" s="2">
        <v>0.09</v>
      </c>
      <c r="Q8" s="2">
        <v>0.4</v>
      </c>
      <c r="R8" s="2">
        <v>0</v>
      </c>
      <c r="S8" s="2">
        <v>0</v>
      </c>
      <c r="T8" s="2">
        <v>0</v>
      </c>
      <c r="U8" s="2">
        <v>55.4</v>
      </c>
      <c r="V8" s="2">
        <v>2.59</v>
      </c>
      <c r="W8" s="2">
        <v>11.1</v>
      </c>
      <c r="X8" s="2">
        <v>7.7</v>
      </c>
      <c r="Y8" s="2">
        <v>0.34</v>
      </c>
      <c r="Z8" s="2">
        <v>1.5</v>
      </c>
      <c r="AA8" s="2">
        <v>29.3</v>
      </c>
      <c r="AB8" s="2">
        <v>0.75</v>
      </c>
      <c r="AC8" s="2">
        <v>3.2</v>
      </c>
      <c r="AD8" s="2">
        <v>2.7</v>
      </c>
      <c r="AE8" s="2">
        <v>0.06</v>
      </c>
      <c r="AF8" s="2">
        <v>0.3</v>
      </c>
      <c r="AG8" s="2">
        <v>35.299999999999997</v>
      </c>
      <c r="AH8" s="2">
        <v>0.76</v>
      </c>
      <c r="AI8" s="2">
        <v>3.2</v>
      </c>
      <c r="AJ8" s="2">
        <v>5.2</v>
      </c>
      <c r="AK8" s="2">
        <v>0.22</v>
      </c>
      <c r="AL8" s="2">
        <v>0.9</v>
      </c>
    </row>
    <row r="9" spans="1:38" x14ac:dyDescent="0.3">
      <c r="A9" s="4">
        <v>43929</v>
      </c>
      <c r="B9" s="3">
        <v>14.7</v>
      </c>
      <c r="C9" s="2">
        <v>42.7</v>
      </c>
      <c r="D9" s="2">
        <v>0.65</v>
      </c>
      <c r="E9" s="2">
        <v>4.4000000000000004</v>
      </c>
      <c r="F9" s="2">
        <v>10.7</v>
      </c>
      <c r="G9" s="2">
        <v>0.26</v>
      </c>
      <c r="H9" s="2">
        <v>1.8</v>
      </c>
      <c r="I9" s="2">
        <v>20.399999999999999</v>
      </c>
      <c r="J9" s="2">
        <v>0.68</v>
      </c>
      <c r="K9" s="2">
        <v>4.5999999999999996</v>
      </c>
      <c r="L9" s="2">
        <v>1.3</v>
      </c>
      <c r="M9" s="2">
        <v>0.06</v>
      </c>
      <c r="N9" s="2">
        <v>0.4</v>
      </c>
      <c r="O9" s="2">
        <v>1</v>
      </c>
      <c r="P9" s="2">
        <v>0.04</v>
      </c>
      <c r="Q9" s="2">
        <v>0.3</v>
      </c>
      <c r="R9" s="2"/>
      <c r="S9" s="2"/>
      <c r="T9" s="2"/>
      <c r="U9" s="2">
        <v>67.7</v>
      </c>
      <c r="V9" s="2">
        <v>3.16</v>
      </c>
      <c r="W9" s="2">
        <v>21.5</v>
      </c>
      <c r="X9" s="2">
        <v>4.9000000000000004</v>
      </c>
      <c r="Y9" s="2">
        <v>0.22</v>
      </c>
      <c r="Z9" s="2">
        <v>1.5</v>
      </c>
      <c r="AA9" s="2">
        <v>17</v>
      </c>
      <c r="AB9" s="2">
        <v>0.44</v>
      </c>
      <c r="AC9" s="2">
        <v>3</v>
      </c>
      <c r="AD9" s="2">
        <v>3</v>
      </c>
      <c r="AE9" s="2">
        <v>7.0000000000000007E-2</v>
      </c>
      <c r="AF9" s="2">
        <v>0.5</v>
      </c>
      <c r="AG9" s="2">
        <v>6.2</v>
      </c>
      <c r="AH9" s="2">
        <v>0.13</v>
      </c>
      <c r="AI9" s="2">
        <v>0.9</v>
      </c>
      <c r="AJ9" s="2">
        <v>14.05</v>
      </c>
      <c r="AK9" s="2">
        <v>0.59</v>
      </c>
      <c r="AL9" s="2">
        <v>4</v>
      </c>
    </row>
    <row r="10" spans="1:38" x14ac:dyDescent="0.3">
      <c r="A10" s="4">
        <v>43959</v>
      </c>
      <c r="B10" s="3">
        <v>0.2</v>
      </c>
      <c r="C10" s="2">
        <v>0</v>
      </c>
      <c r="D10" s="2">
        <v>0</v>
      </c>
      <c r="E10" s="2">
        <v>0.2</v>
      </c>
      <c r="F10" s="2">
        <v>0</v>
      </c>
      <c r="G10" s="2">
        <v>0</v>
      </c>
      <c r="H10" s="2">
        <v>0.3</v>
      </c>
      <c r="I10" s="2">
        <v>0</v>
      </c>
      <c r="J10" s="2">
        <v>0</v>
      </c>
      <c r="K10" s="2">
        <v>0.4</v>
      </c>
      <c r="L10" s="2">
        <v>0</v>
      </c>
      <c r="M10" s="2">
        <v>0</v>
      </c>
      <c r="N10" s="2">
        <v>0.6</v>
      </c>
      <c r="O10" s="2">
        <v>0</v>
      </c>
      <c r="P10" s="2">
        <v>0</v>
      </c>
      <c r="Q10" s="2">
        <v>0.5</v>
      </c>
      <c r="R10" s="2"/>
      <c r="S10" s="2"/>
      <c r="T10" s="2"/>
      <c r="U10" s="2">
        <v>0</v>
      </c>
      <c r="V10" s="2">
        <v>0</v>
      </c>
      <c r="W10" s="2">
        <v>0.6</v>
      </c>
      <c r="X10" s="2">
        <v>0</v>
      </c>
      <c r="Y10" s="2">
        <v>0</v>
      </c>
      <c r="Z10" s="2">
        <v>0.5</v>
      </c>
      <c r="AA10" s="2">
        <v>0</v>
      </c>
      <c r="AB10" s="2">
        <v>0</v>
      </c>
      <c r="AC10" s="2">
        <v>0.3</v>
      </c>
      <c r="AD10" s="2">
        <v>0</v>
      </c>
      <c r="AE10" s="2">
        <v>0</v>
      </c>
      <c r="AF10" s="2">
        <v>0.3</v>
      </c>
      <c r="AG10" s="2"/>
      <c r="AH10" s="2"/>
      <c r="AI10" s="2"/>
      <c r="AJ10" s="2">
        <v>0</v>
      </c>
      <c r="AK10" s="2">
        <v>0</v>
      </c>
      <c r="AL10" s="2">
        <v>0.5</v>
      </c>
    </row>
    <row r="11" spans="1:38" x14ac:dyDescent="0.3">
      <c r="A11" s="2" t="s">
        <v>23</v>
      </c>
      <c r="B11" s="3">
        <v>14.3</v>
      </c>
      <c r="C11" s="2">
        <v>16.8</v>
      </c>
      <c r="D11" s="2">
        <v>0.26</v>
      </c>
      <c r="E11" s="2">
        <v>1.8</v>
      </c>
      <c r="F11" s="2">
        <v>2.4</v>
      </c>
      <c r="G11" s="2">
        <v>0.06</v>
      </c>
      <c r="H11" s="2">
        <v>0.4</v>
      </c>
      <c r="I11" s="2">
        <v>3.5</v>
      </c>
      <c r="J11" s="2">
        <v>0.12</v>
      </c>
      <c r="K11" s="2">
        <v>0.8</v>
      </c>
      <c r="L11" s="2">
        <v>0.9</v>
      </c>
      <c r="M11" s="2">
        <v>0.04</v>
      </c>
      <c r="N11" s="2">
        <v>0.3</v>
      </c>
      <c r="O11" s="2">
        <v>0</v>
      </c>
      <c r="P11" s="2">
        <v>0</v>
      </c>
      <c r="Q11" s="2">
        <v>0</v>
      </c>
      <c r="R11" s="2">
        <v>2</v>
      </c>
      <c r="S11" s="2">
        <v>0.06</v>
      </c>
      <c r="T11" s="2">
        <v>0.4</v>
      </c>
      <c r="U11" s="2">
        <v>47.7</v>
      </c>
      <c r="V11" s="2">
        <v>2.23</v>
      </c>
      <c r="W11" s="2">
        <v>15.6</v>
      </c>
      <c r="X11" s="2">
        <v>2.7</v>
      </c>
      <c r="Y11" s="2">
        <v>0.12</v>
      </c>
      <c r="Z11" s="2">
        <v>0.8</v>
      </c>
      <c r="AA11" s="2">
        <v>5</v>
      </c>
      <c r="AB11" s="2">
        <v>0.13</v>
      </c>
      <c r="AC11" s="2">
        <v>0.9</v>
      </c>
      <c r="AD11" s="2">
        <v>0.1</v>
      </c>
      <c r="AE11" s="2">
        <v>0</v>
      </c>
      <c r="AF11" s="2">
        <v>0</v>
      </c>
      <c r="AG11" s="2">
        <v>5</v>
      </c>
      <c r="AH11" s="2">
        <v>0.11</v>
      </c>
      <c r="AI11" s="2">
        <v>0.8</v>
      </c>
      <c r="AJ11" s="2">
        <v>4.5</v>
      </c>
      <c r="AK11" s="2">
        <v>0.19</v>
      </c>
      <c r="AL11" s="2">
        <v>1.3</v>
      </c>
    </row>
    <row r="12" spans="1:38" x14ac:dyDescent="0.3">
      <c r="A12" s="2" t="s">
        <v>24</v>
      </c>
      <c r="B12" s="3">
        <v>0.4</v>
      </c>
      <c r="C12" s="2">
        <v>0</v>
      </c>
      <c r="D12" s="2">
        <v>0</v>
      </c>
      <c r="E12" s="2">
        <v>0.1</v>
      </c>
      <c r="F12" s="2">
        <v>0</v>
      </c>
      <c r="G12" s="2">
        <v>0</v>
      </c>
      <c r="H12" s="2">
        <v>0.1</v>
      </c>
      <c r="I12" s="2">
        <v>0</v>
      </c>
      <c r="J12" s="2">
        <v>0</v>
      </c>
      <c r="K12" s="2">
        <v>0.2</v>
      </c>
      <c r="L12" s="2">
        <v>0</v>
      </c>
      <c r="M12" s="2">
        <v>0</v>
      </c>
      <c r="N12" s="2">
        <v>0.2</v>
      </c>
      <c r="O12" s="2">
        <v>0</v>
      </c>
      <c r="P12" s="2">
        <v>0</v>
      </c>
      <c r="Q12" s="2">
        <v>0.2</v>
      </c>
      <c r="R12" s="2"/>
      <c r="S12" s="2"/>
      <c r="T12" s="2"/>
      <c r="U12" s="2">
        <v>0</v>
      </c>
      <c r="V12" s="2">
        <v>0</v>
      </c>
      <c r="W12" s="2">
        <v>0.2</v>
      </c>
      <c r="X12" s="2">
        <v>0</v>
      </c>
      <c r="Y12" s="2">
        <v>0</v>
      </c>
      <c r="Z12" s="2">
        <v>0.2</v>
      </c>
      <c r="AA12" s="2"/>
      <c r="AB12" s="2"/>
      <c r="AC12" s="2"/>
      <c r="AD12" s="2"/>
      <c r="AE12" s="2"/>
      <c r="AF12" s="2"/>
      <c r="AG12" s="2">
        <v>0</v>
      </c>
      <c r="AH12" s="2">
        <v>0</v>
      </c>
      <c r="AI12" s="2">
        <v>0.1</v>
      </c>
      <c r="AJ12" s="2">
        <v>0</v>
      </c>
      <c r="AK12" s="2">
        <v>0</v>
      </c>
      <c r="AL12" s="2">
        <v>0.4</v>
      </c>
    </row>
    <row r="13" spans="1:38" x14ac:dyDescent="0.3">
      <c r="A13" s="2" t="s">
        <v>25</v>
      </c>
      <c r="B13" s="3">
        <v>8</v>
      </c>
      <c r="C13" s="2">
        <v>0.7</v>
      </c>
      <c r="D13" s="2">
        <v>0.01</v>
      </c>
      <c r="E13" s="2">
        <v>0.1</v>
      </c>
      <c r="F13" s="2">
        <v>0</v>
      </c>
      <c r="G13" s="2">
        <v>0</v>
      </c>
      <c r="H13" s="2">
        <v>0</v>
      </c>
      <c r="I13" s="2">
        <v>0.8</v>
      </c>
      <c r="J13" s="2">
        <v>0.03</v>
      </c>
      <c r="K13" s="2">
        <v>0.3</v>
      </c>
      <c r="L13" s="2">
        <v>0.3</v>
      </c>
      <c r="M13" s="2">
        <v>0.01</v>
      </c>
      <c r="N13" s="2">
        <v>0.2</v>
      </c>
      <c r="O13" s="2">
        <v>0</v>
      </c>
      <c r="P13" s="2">
        <v>0</v>
      </c>
      <c r="Q13" s="2">
        <v>0</v>
      </c>
      <c r="R13" s="2">
        <v>0.2</v>
      </c>
      <c r="S13" s="2">
        <v>0.01</v>
      </c>
      <c r="T13" s="2">
        <v>0.1</v>
      </c>
      <c r="U13" s="2">
        <v>5.5</v>
      </c>
      <c r="V13" s="2">
        <v>0.26</v>
      </c>
      <c r="W13" s="2">
        <v>3.2</v>
      </c>
      <c r="X13" s="2">
        <v>1</v>
      </c>
      <c r="Y13" s="2">
        <v>0.05</v>
      </c>
      <c r="Z13" s="2">
        <v>0.6</v>
      </c>
      <c r="AA13" s="2">
        <v>0.4</v>
      </c>
      <c r="AB13" s="2">
        <v>0.01</v>
      </c>
      <c r="AC13" s="2">
        <v>0.1</v>
      </c>
      <c r="AD13" s="2">
        <v>1.5</v>
      </c>
      <c r="AE13" s="2">
        <v>0.04</v>
      </c>
      <c r="AF13" s="2">
        <v>0.4</v>
      </c>
      <c r="AG13" s="2">
        <v>0.9</v>
      </c>
      <c r="AH13" s="2">
        <v>0.02</v>
      </c>
      <c r="AI13" s="2">
        <v>0.2</v>
      </c>
      <c r="AJ13" s="2">
        <v>0.1</v>
      </c>
      <c r="AK13" s="2">
        <v>0</v>
      </c>
      <c r="AL13" s="2">
        <v>0</v>
      </c>
    </row>
    <row r="14" spans="1:38" x14ac:dyDescent="0.3">
      <c r="A14" s="2" t="s">
        <v>26</v>
      </c>
      <c r="B14" s="3">
        <v>13.4</v>
      </c>
      <c r="C14" s="2">
        <v>10.7</v>
      </c>
      <c r="D14" s="2">
        <v>0.16</v>
      </c>
      <c r="E14" s="2">
        <v>1.2</v>
      </c>
      <c r="F14" s="2">
        <v>0.4</v>
      </c>
      <c r="G14" s="2">
        <v>0.01</v>
      </c>
      <c r="H14" s="2">
        <v>0.1</v>
      </c>
      <c r="I14" s="2">
        <v>4.5999999999999996</v>
      </c>
      <c r="J14" s="2">
        <v>0.15</v>
      </c>
      <c r="K14" s="2">
        <v>1.1000000000000001</v>
      </c>
      <c r="L14" s="2">
        <v>0.8</v>
      </c>
      <c r="M14" s="2">
        <v>0.04</v>
      </c>
      <c r="N14" s="2">
        <v>0.3</v>
      </c>
      <c r="O14" s="2">
        <v>0.4</v>
      </c>
      <c r="P14" s="2">
        <v>0.01</v>
      </c>
      <c r="Q14" s="2">
        <v>0.1</v>
      </c>
      <c r="R14" s="2">
        <v>0.7</v>
      </c>
      <c r="S14" s="2">
        <v>0.02</v>
      </c>
      <c r="T14" s="2">
        <v>0.2</v>
      </c>
      <c r="U14" s="2">
        <v>12.4</v>
      </c>
      <c r="V14" s="2">
        <v>0.57999999999999996</v>
      </c>
      <c r="W14" s="2">
        <v>4.3</v>
      </c>
      <c r="X14" s="2">
        <v>3.7</v>
      </c>
      <c r="Y14" s="2">
        <v>0.16</v>
      </c>
      <c r="Z14" s="2">
        <v>1.2</v>
      </c>
      <c r="AA14" s="2">
        <v>3.9</v>
      </c>
      <c r="AB14" s="2">
        <v>0.1</v>
      </c>
      <c r="AC14" s="2">
        <v>0.8</v>
      </c>
      <c r="AD14" s="2">
        <v>2.7</v>
      </c>
      <c r="AE14" s="2">
        <v>0.06</v>
      </c>
      <c r="AF14" s="2">
        <v>0.5</v>
      </c>
      <c r="AG14" s="2">
        <v>11.2</v>
      </c>
      <c r="AH14" s="2">
        <v>0.24</v>
      </c>
      <c r="AI14" s="2">
        <v>1.8</v>
      </c>
      <c r="AJ14" s="2">
        <v>2.4</v>
      </c>
      <c r="AK14" s="2">
        <v>0.1</v>
      </c>
      <c r="AL14" s="2">
        <v>0.8</v>
      </c>
    </row>
    <row r="15" spans="1:38" x14ac:dyDescent="0.3">
      <c r="A15" s="2" t="s">
        <v>27</v>
      </c>
      <c r="B15" s="3">
        <v>36.6</v>
      </c>
      <c r="C15" s="2">
        <v>126.6</v>
      </c>
      <c r="D15" s="2">
        <v>1.93</v>
      </c>
      <c r="E15" s="2">
        <v>5.3</v>
      </c>
      <c r="F15" s="2">
        <v>32.9</v>
      </c>
      <c r="G15" s="2">
        <v>0.8</v>
      </c>
      <c r="H15" s="2">
        <v>2.2000000000000002</v>
      </c>
      <c r="I15" s="2">
        <v>58.8</v>
      </c>
      <c r="J15" s="2">
        <v>1.95</v>
      </c>
      <c r="K15" s="2">
        <v>5.3</v>
      </c>
      <c r="L15" s="2">
        <v>6.5</v>
      </c>
      <c r="M15" s="2">
        <v>0.3</v>
      </c>
      <c r="N15" s="2">
        <v>0.8</v>
      </c>
      <c r="O15" s="2">
        <v>9.5</v>
      </c>
      <c r="P15" s="2">
        <v>0.39</v>
      </c>
      <c r="Q15" s="2">
        <v>1.1000000000000001</v>
      </c>
      <c r="R15" s="2">
        <v>13.9</v>
      </c>
      <c r="S15" s="2">
        <v>0.41</v>
      </c>
      <c r="T15" s="2">
        <v>1.1000000000000001</v>
      </c>
      <c r="U15" s="2">
        <v>134.1</v>
      </c>
      <c r="V15" s="2">
        <v>6.26</v>
      </c>
      <c r="W15" s="2">
        <v>17.100000000000001</v>
      </c>
      <c r="X15" s="2">
        <v>24.5</v>
      </c>
      <c r="Y15" s="2">
        <v>1.0900000000000001</v>
      </c>
      <c r="Z15" s="2">
        <v>3</v>
      </c>
      <c r="AA15" s="2">
        <v>34.299999999999997</v>
      </c>
      <c r="AB15" s="2">
        <v>0.88</v>
      </c>
      <c r="AC15" s="2">
        <v>2.4</v>
      </c>
      <c r="AD15" s="2">
        <v>24.1</v>
      </c>
      <c r="AE15" s="2">
        <v>0.56000000000000005</v>
      </c>
      <c r="AF15" s="2">
        <v>1.5</v>
      </c>
      <c r="AG15" s="2">
        <v>67.599999999999994</v>
      </c>
      <c r="AH15" s="2">
        <v>1.45</v>
      </c>
      <c r="AI15" s="2">
        <v>4</v>
      </c>
      <c r="AJ15" s="2">
        <v>28.9</v>
      </c>
      <c r="AK15" s="2">
        <v>1.21</v>
      </c>
      <c r="AL15" s="2">
        <v>3.3</v>
      </c>
    </row>
    <row r="16" spans="1:38" x14ac:dyDescent="0.3">
      <c r="A16" s="4">
        <v>43960</v>
      </c>
      <c r="B16" s="3">
        <v>3.5</v>
      </c>
      <c r="C16" s="2">
        <v>0.1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/>
      <c r="P16" s="2"/>
      <c r="Q16" s="2"/>
      <c r="R16" s="2">
        <v>0</v>
      </c>
      <c r="S16" s="2">
        <v>0</v>
      </c>
      <c r="T16" s="2">
        <v>0</v>
      </c>
      <c r="U16" s="2">
        <v>4.8</v>
      </c>
      <c r="V16" s="2">
        <v>0.22</v>
      </c>
      <c r="W16" s="2">
        <v>6.4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/>
      <c r="AE16" s="2"/>
      <c r="AF16" s="2"/>
      <c r="AG16" s="2"/>
      <c r="AH16" s="2"/>
      <c r="AI16" s="2"/>
      <c r="AJ16" s="2">
        <v>0</v>
      </c>
      <c r="AK16" s="2">
        <v>0</v>
      </c>
      <c r="AL16" s="2">
        <v>0</v>
      </c>
    </row>
    <row r="17" spans="1:38" x14ac:dyDescent="0.3">
      <c r="A17" s="4">
        <v>44021</v>
      </c>
      <c r="B17" s="3">
        <v>41.3</v>
      </c>
      <c r="C17" s="2">
        <v>156.1</v>
      </c>
      <c r="D17" s="2">
        <v>2.38</v>
      </c>
      <c r="E17" s="2">
        <v>5.8</v>
      </c>
      <c r="F17" s="2">
        <v>56.3</v>
      </c>
      <c r="G17" s="2">
        <v>1.37</v>
      </c>
      <c r="H17" s="2">
        <v>3.3</v>
      </c>
      <c r="I17" s="2">
        <v>70.8</v>
      </c>
      <c r="J17" s="2">
        <v>2.35</v>
      </c>
      <c r="K17" s="2">
        <v>5.7</v>
      </c>
      <c r="L17" s="2">
        <v>5.9</v>
      </c>
      <c r="M17" s="2">
        <v>0.27</v>
      </c>
      <c r="N17" s="2">
        <v>0.7</v>
      </c>
      <c r="O17" s="2">
        <v>8.5</v>
      </c>
      <c r="P17" s="2">
        <v>0.35</v>
      </c>
      <c r="Q17" s="2">
        <v>0.8</v>
      </c>
      <c r="R17" s="2">
        <v>15.1</v>
      </c>
      <c r="S17" s="2">
        <v>0.45</v>
      </c>
      <c r="T17" s="2">
        <v>1.1000000000000001</v>
      </c>
      <c r="U17" s="2">
        <v>209.7</v>
      </c>
      <c r="V17" s="2">
        <v>9.7899999999999991</v>
      </c>
      <c r="W17" s="2">
        <v>23.7</v>
      </c>
      <c r="X17" s="2">
        <v>33.299999999999997</v>
      </c>
      <c r="Y17" s="2">
        <v>1.48</v>
      </c>
      <c r="Z17" s="2">
        <v>3.6</v>
      </c>
      <c r="AA17" s="2">
        <v>63.7</v>
      </c>
      <c r="AB17" s="2">
        <v>1.64</v>
      </c>
      <c r="AC17" s="2">
        <v>4</v>
      </c>
      <c r="AD17" s="2">
        <v>26.8</v>
      </c>
      <c r="AE17" s="2">
        <v>0.63</v>
      </c>
      <c r="AF17" s="2">
        <v>1.5</v>
      </c>
      <c r="AG17" s="2">
        <v>78.099999999999994</v>
      </c>
      <c r="AH17" s="2">
        <v>1.67</v>
      </c>
      <c r="AI17" s="2">
        <v>4.0999999999999996</v>
      </c>
      <c r="AJ17" s="2">
        <v>10.5</v>
      </c>
      <c r="AK17" s="2">
        <v>0.44</v>
      </c>
      <c r="AL17" s="2">
        <v>1.1000000000000001</v>
      </c>
    </row>
    <row r="18" spans="1:38" x14ac:dyDescent="0.3">
      <c r="A18" s="4">
        <v>44083</v>
      </c>
      <c r="B18" s="3">
        <v>0.2</v>
      </c>
      <c r="C18" s="2">
        <v>0</v>
      </c>
      <c r="D18" s="2">
        <v>0</v>
      </c>
      <c r="E18" s="2">
        <v>0.2</v>
      </c>
      <c r="F18" s="2">
        <v>0.1</v>
      </c>
      <c r="G18" s="2">
        <v>0</v>
      </c>
      <c r="H18" s="2">
        <v>0.6</v>
      </c>
      <c r="I18" s="2">
        <v>0</v>
      </c>
      <c r="J18" s="2">
        <v>0</v>
      </c>
      <c r="K18" s="2">
        <v>0.3</v>
      </c>
      <c r="L18" s="2">
        <v>0</v>
      </c>
      <c r="M18" s="2">
        <v>0</v>
      </c>
      <c r="N18" s="2">
        <v>0.4</v>
      </c>
      <c r="O18" s="2">
        <v>0.1</v>
      </c>
      <c r="P18" s="2">
        <v>0</v>
      </c>
      <c r="Q18" s="2">
        <v>1</v>
      </c>
      <c r="R18" s="2">
        <v>0</v>
      </c>
      <c r="S18" s="2">
        <v>0</v>
      </c>
      <c r="T18" s="2">
        <v>0.2</v>
      </c>
      <c r="U18" s="2">
        <v>0</v>
      </c>
      <c r="V18" s="2">
        <v>0</v>
      </c>
      <c r="W18" s="2">
        <v>0.4</v>
      </c>
      <c r="X18" s="2">
        <v>0</v>
      </c>
      <c r="Y18" s="2">
        <v>0</v>
      </c>
      <c r="Z18" s="2">
        <v>0.4</v>
      </c>
      <c r="AA18" s="2">
        <v>0.1</v>
      </c>
      <c r="AB18" s="2">
        <v>0</v>
      </c>
      <c r="AC18" s="2">
        <v>0.8</v>
      </c>
      <c r="AD18" s="2"/>
      <c r="AE18" s="2"/>
      <c r="AF18" s="2"/>
      <c r="AG18" s="2">
        <v>0</v>
      </c>
      <c r="AH18" s="2">
        <v>0</v>
      </c>
      <c r="AI18" s="2">
        <v>0.2</v>
      </c>
      <c r="AJ18" s="2"/>
      <c r="AK18" s="2"/>
      <c r="AL18" s="2"/>
    </row>
    <row r="19" spans="1:38" x14ac:dyDescent="0.3">
      <c r="A19" s="2" t="s">
        <v>28</v>
      </c>
      <c r="B19" s="3">
        <v>6.6</v>
      </c>
      <c r="C19" s="2">
        <v>2.7</v>
      </c>
      <c r="D19" s="2">
        <v>0.04</v>
      </c>
      <c r="E19" s="2">
        <v>0.6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0.3</v>
      </c>
      <c r="M19" s="2">
        <v>0.01</v>
      </c>
      <c r="N19" s="2">
        <v>0.2</v>
      </c>
      <c r="O19" s="2">
        <v>0</v>
      </c>
      <c r="P19" s="2">
        <v>0</v>
      </c>
      <c r="Q19" s="2">
        <v>0</v>
      </c>
      <c r="R19" s="2"/>
      <c r="S19" s="2"/>
      <c r="T19" s="2"/>
      <c r="U19" s="2">
        <v>21.8</v>
      </c>
      <c r="V19" s="2">
        <v>1.02</v>
      </c>
      <c r="W19" s="2">
        <v>15.5</v>
      </c>
      <c r="X19" s="2">
        <v>0.6</v>
      </c>
      <c r="Y19" s="2">
        <v>0.02</v>
      </c>
      <c r="Z19" s="2">
        <v>0.4</v>
      </c>
      <c r="AA19" s="2">
        <v>0.1</v>
      </c>
      <c r="AB19" s="2">
        <v>0</v>
      </c>
      <c r="AC19" s="2">
        <v>0</v>
      </c>
      <c r="AD19" s="2">
        <v>0.5</v>
      </c>
      <c r="AE19" s="2">
        <v>0.01</v>
      </c>
      <c r="AF19" s="2">
        <v>0.2</v>
      </c>
      <c r="AG19" s="2">
        <v>0.6</v>
      </c>
      <c r="AH19" s="2">
        <v>0.01</v>
      </c>
      <c r="AI19" s="2">
        <v>0.2</v>
      </c>
      <c r="AJ19" s="2"/>
      <c r="AK19" s="2"/>
      <c r="AL19" s="2"/>
    </row>
    <row r="20" spans="1:38" x14ac:dyDescent="0.3">
      <c r="A20" s="5" t="s">
        <v>29</v>
      </c>
      <c r="B20" s="6">
        <v>22.9</v>
      </c>
      <c r="C20" s="5">
        <v>65.2</v>
      </c>
      <c r="D20" s="5">
        <v>1</v>
      </c>
      <c r="E20" s="5">
        <v>4.3</v>
      </c>
      <c r="F20" s="5">
        <v>27.4</v>
      </c>
      <c r="G20" s="5">
        <v>0.67</v>
      </c>
      <c r="H20" s="5">
        <v>2.9</v>
      </c>
      <c r="I20" s="5">
        <v>34.299999999999997</v>
      </c>
      <c r="J20" s="5">
        <v>1.1399999999999999</v>
      </c>
      <c r="K20" s="5">
        <v>5</v>
      </c>
      <c r="L20" s="5">
        <v>6.7</v>
      </c>
      <c r="M20" s="5">
        <v>0.31</v>
      </c>
      <c r="N20" s="5">
        <v>1.4</v>
      </c>
      <c r="O20" s="5">
        <v>4</v>
      </c>
      <c r="P20" s="5">
        <v>0.17</v>
      </c>
      <c r="Q20" s="5">
        <v>0.7</v>
      </c>
      <c r="R20" s="5">
        <v>4.9000000000000004</v>
      </c>
      <c r="S20" s="5">
        <v>0.15</v>
      </c>
      <c r="T20" s="5">
        <v>0.6</v>
      </c>
      <c r="U20" s="7">
        <v>121.5</v>
      </c>
      <c r="V20" s="5">
        <v>5.68</v>
      </c>
      <c r="W20" s="5">
        <v>24.7</v>
      </c>
      <c r="X20" s="5">
        <v>11.6</v>
      </c>
      <c r="Y20" s="5">
        <v>0.52</v>
      </c>
      <c r="Z20" s="5">
        <v>2.2999999999999998</v>
      </c>
      <c r="AA20" s="5"/>
      <c r="AB20" s="5"/>
      <c r="AC20" s="5"/>
      <c r="AD20" s="5">
        <v>11.5</v>
      </c>
      <c r="AE20" s="5">
        <v>0.27</v>
      </c>
      <c r="AF20" s="5">
        <v>1.2</v>
      </c>
      <c r="AG20" s="5">
        <v>48.1</v>
      </c>
      <c r="AH20" s="5">
        <v>1.03</v>
      </c>
      <c r="AI20" s="5">
        <v>4.5</v>
      </c>
      <c r="AJ20" s="5"/>
      <c r="AK20" s="5"/>
      <c r="AL20" s="5"/>
    </row>
    <row r="21" spans="1:38" x14ac:dyDescent="0.3">
      <c r="A21" s="2" t="s">
        <v>30</v>
      </c>
      <c r="B21" s="3">
        <v>1.2</v>
      </c>
      <c r="C21" s="2"/>
      <c r="D21" s="2"/>
      <c r="E21" s="2"/>
      <c r="F21" s="2"/>
      <c r="G21" s="2"/>
      <c r="H21" s="2"/>
      <c r="I21" s="2">
        <v>0.1</v>
      </c>
      <c r="J21" s="2">
        <v>0</v>
      </c>
      <c r="K21" s="2">
        <v>0.2</v>
      </c>
      <c r="L21" s="2"/>
      <c r="M21" s="2"/>
      <c r="N21" s="2"/>
      <c r="O21" s="2"/>
      <c r="P21" s="2"/>
      <c r="Q21" s="2"/>
      <c r="R21" s="2">
        <v>0</v>
      </c>
      <c r="S21" s="2">
        <v>0</v>
      </c>
      <c r="T21" s="2">
        <v>0</v>
      </c>
      <c r="U21" s="2"/>
      <c r="V21" s="2"/>
      <c r="W21" s="2"/>
      <c r="X21" s="2">
        <v>0</v>
      </c>
      <c r="Y21" s="2">
        <v>0</v>
      </c>
      <c r="Z21" s="2">
        <v>0.1</v>
      </c>
      <c r="AA21" s="2"/>
      <c r="AB21" s="2"/>
      <c r="AC21" s="2"/>
      <c r="AD21" s="2">
        <v>0.4</v>
      </c>
      <c r="AE21" s="2">
        <v>0.01</v>
      </c>
      <c r="AF21" s="2">
        <v>0.8</v>
      </c>
      <c r="AG21" s="2"/>
      <c r="AH21" s="2"/>
      <c r="AI21" s="2"/>
      <c r="AJ21" s="2"/>
      <c r="AK21" s="2"/>
      <c r="AL21" s="2"/>
    </row>
    <row r="22" spans="1:38" x14ac:dyDescent="0.3">
      <c r="A22" s="4">
        <v>43840</v>
      </c>
      <c r="B22" s="3">
        <v>0.5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4">
        <v>43931</v>
      </c>
      <c r="B23" s="3">
        <v>0.3</v>
      </c>
      <c r="C23" s="2">
        <v>0</v>
      </c>
      <c r="D23" s="2">
        <v>0</v>
      </c>
      <c r="E23" s="2">
        <v>0.1</v>
      </c>
      <c r="F23" s="2">
        <v>0</v>
      </c>
      <c r="G23" s="2">
        <v>0</v>
      </c>
      <c r="H23" s="2">
        <v>0.2</v>
      </c>
      <c r="I23" s="2">
        <v>0</v>
      </c>
      <c r="J23" s="2">
        <v>0</v>
      </c>
      <c r="K23" s="2">
        <v>0.2</v>
      </c>
      <c r="L23" s="2">
        <v>0</v>
      </c>
      <c r="M23" s="2">
        <v>0</v>
      </c>
      <c r="N23" s="2">
        <v>0.7</v>
      </c>
      <c r="O23" s="2">
        <v>0</v>
      </c>
      <c r="P23" s="2">
        <v>0</v>
      </c>
      <c r="Q23" s="2">
        <v>0.3</v>
      </c>
      <c r="R23" s="2"/>
      <c r="S23" s="2"/>
      <c r="T23" s="2"/>
      <c r="U23" s="2">
        <v>0.1</v>
      </c>
      <c r="V23" s="2">
        <v>0</v>
      </c>
      <c r="W23" s="2">
        <v>1.4</v>
      </c>
      <c r="X23" s="2"/>
      <c r="Y23" s="2"/>
      <c r="Z23" s="2"/>
      <c r="AA23" s="2"/>
      <c r="AB23" s="2"/>
      <c r="AC23" s="2"/>
      <c r="AD23" s="2">
        <v>0</v>
      </c>
      <c r="AE23" s="2">
        <v>0</v>
      </c>
      <c r="AF23" s="2">
        <v>0.2</v>
      </c>
      <c r="AG23" s="2">
        <v>0</v>
      </c>
      <c r="AH23" s="2">
        <v>0</v>
      </c>
      <c r="AI23" s="2">
        <v>0.2</v>
      </c>
      <c r="AJ23" s="2"/>
      <c r="AK23" s="2"/>
      <c r="AL23" s="2"/>
    </row>
    <row r="24" spans="1:38" x14ac:dyDescent="0.3">
      <c r="A24" s="4">
        <v>44810</v>
      </c>
      <c r="B24" s="3">
        <v>23.1</v>
      </c>
      <c r="C24" s="2">
        <v>13.9</v>
      </c>
      <c r="D24" s="2">
        <v>0.21</v>
      </c>
      <c r="E24" s="2">
        <v>0.9</v>
      </c>
      <c r="F24" s="2"/>
      <c r="G24" s="2"/>
      <c r="H24" s="2"/>
      <c r="I24" s="2">
        <v>11.3</v>
      </c>
      <c r="J24" s="2">
        <v>0.38</v>
      </c>
      <c r="K24" s="2">
        <v>1.6</v>
      </c>
      <c r="L24" s="2">
        <v>2.2000000000000002</v>
      </c>
      <c r="M24" s="2">
        <v>0.1</v>
      </c>
      <c r="N24" s="2">
        <v>0.4</v>
      </c>
      <c r="O24" s="2"/>
      <c r="P24" s="2"/>
      <c r="Q24" s="2"/>
      <c r="R24" s="2">
        <v>0.9</v>
      </c>
      <c r="S24" s="2">
        <v>0.03</v>
      </c>
      <c r="T24" s="2">
        <v>0.1</v>
      </c>
      <c r="U24" s="2">
        <v>26.1</v>
      </c>
      <c r="V24" s="2">
        <v>1.22</v>
      </c>
      <c r="W24" s="2">
        <v>5.3</v>
      </c>
      <c r="X24" s="2"/>
      <c r="Y24" s="2"/>
      <c r="Z24" s="2"/>
      <c r="AA24" s="2"/>
      <c r="AB24" s="2"/>
      <c r="AC24" s="2"/>
      <c r="AD24" s="2">
        <v>5.2</v>
      </c>
      <c r="AE24" s="2">
        <v>0.12</v>
      </c>
      <c r="AF24" s="2">
        <v>0.5</v>
      </c>
      <c r="AG24" s="2">
        <v>3.5</v>
      </c>
      <c r="AH24" s="2">
        <v>7.0000000000000007E-2</v>
      </c>
      <c r="AI24" s="2">
        <v>0.3</v>
      </c>
      <c r="AJ24" s="2">
        <v>0.4</v>
      </c>
      <c r="AK24" s="2">
        <v>0.02</v>
      </c>
      <c r="AL24" s="2">
        <v>0.1</v>
      </c>
    </row>
    <row r="25" spans="1:38" x14ac:dyDescent="0.3">
      <c r="A25" s="2" t="s">
        <v>31</v>
      </c>
      <c r="B25" s="3">
        <v>77.900000000000006</v>
      </c>
      <c r="C25" s="2"/>
      <c r="D25" s="2"/>
      <c r="E25" s="2"/>
      <c r="F25" s="2">
        <v>93.2</v>
      </c>
      <c r="G25" s="2">
        <v>2.27</v>
      </c>
      <c r="H25" s="2">
        <v>2.9</v>
      </c>
      <c r="I25" s="2">
        <v>118.5</v>
      </c>
      <c r="J25" s="2">
        <v>3.93</v>
      </c>
      <c r="K25" s="2">
        <v>5</v>
      </c>
      <c r="L25" s="2">
        <v>57.9</v>
      </c>
      <c r="M25" s="2">
        <v>2.7</v>
      </c>
      <c r="N25" s="2">
        <v>3.5</v>
      </c>
      <c r="O25" s="2">
        <v>47.1</v>
      </c>
      <c r="P25" s="2">
        <v>1.93</v>
      </c>
      <c r="Q25" s="2">
        <v>2.5</v>
      </c>
      <c r="R25" s="2"/>
      <c r="S25" s="2"/>
      <c r="T25" s="2"/>
      <c r="U25" s="2"/>
      <c r="V25" s="2"/>
      <c r="W25" s="2"/>
      <c r="X25" s="2"/>
      <c r="Y25" s="2"/>
      <c r="Z25" s="2"/>
      <c r="AA25" s="2">
        <v>54</v>
      </c>
      <c r="AB25" s="2">
        <v>1.39</v>
      </c>
      <c r="AC25" s="2">
        <v>1.8</v>
      </c>
      <c r="AD25" s="2"/>
      <c r="AE25" s="2"/>
      <c r="AF25" s="2"/>
      <c r="AG25" s="2">
        <v>12.2</v>
      </c>
      <c r="AH25" s="2">
        <v>0.26</v>
      </c>
      <c r="AI25" s="2">
        <v>0.3</v>
      </c>
      <c r="AJ25" s="2">
        <v>9.4</v>
      </c>
      <c r="AK25" s="2">
        <v>0.39</v>
      </c>
      <c r="AL25" s="2">
        <v>0.5</v>
      </c>
    </row>
    <row r="26" spans="1:38" x14ac:dyDescent="0.3">
      <c r="A26" s="4">
        <v>44749</v>
      </c>
      <c r="B26" s="3">
        <v>13.2</v>
      </c>
      <c r="C26" s="2">
        <v>5</v>
      </c>
      <c r="D26" s="2">
        <v>0.08</v>
      </c>
      <c r="E26" s="2">
        <v>0.6</v>
      </c>
      <c r="F26" s="2"/>
      <c r="G26" s="2"/>
      <c r="H26" s="2"/>
      <c r="I26" s="2">
        <v>4.0999999999999996</v>
      </c>
      <c r="J26" s="2">
        <v>0.14000000000000001</v>
      </c>
      <c r="K26" s="2">
        <v>1</v>
      </c>
      <c r="L26" s="2">
        <v>2.6</v>
      </c>
      <c r="M26" s="2">
        <v>0.12</v>
      </c>
      <c r="N26" s="2">
        <v>0.9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9.6</v>
      </c>
      <c r="AB26" s="2">
        <v>0.25</v>
      </c>
      <c r="AC26" s="2">
        <v>1.9</v>
      </c>
      <c r="AD26" s="2">
        <v>1.7</v>
      </c>
      <c r="AE26" s="2">
        <v>0.04</v>
      </c>
      <c r="AF26" s="2">
        <v>0.3</v>
      </c>
      <c r="AG26" s="2">
        <v>8.6999999999999993</v>
      </c>
      <c r="AH26" s="2">
        <v>0.19</v>
      </c>
      <c r="AI26" s="2">
        <v>1.4</v>
      </c>
      <c r="AJ26" s="2"/>
      <c r="AK26" s="2"/>
      <c r="AL26" s="2"/>
    </row>
    <row r="27" spans="1:38" x14ac:dyDescent="0.3">
      <c r="A27" s="2" t="s">
        <v>32</v>
      </c>
      <c r="B27" s="3">
        <v>11.9</v>
      </c>
      <c r="C27" s="2">
        <v>41</v>
      </c>
      <c r="D27" s="2">
        <v>0.63</v>
      </c>
      <c r="E27" s="2">
        <v>5.3</v>
      </c>
      <c r="F27" s="2">
        <v>11.3</v>
      </c>
      <c r="G27" s="2">
        <v>0.28000000000000003</v>
      </c>
      <c r="H27" s="2">
        <v>2.2999999999999998</v>
      </c>
      <c r="I27" s="2">
        <v>40.5</v>
      </c>
      <c r="J27" s="2">
        <v>1.34</v>
      </c>
      <c r="K27" s="2">
        <v>11.3</v>
      </c>
      <c r="L27" s="2">
        <v>9.6</v>
      </c>
      <c r="M27" s="2">
        <v>0.45</v>
      </c>
      <c r="N27" s="2">
        <v>3.8</v>
      </c>
      <c r="O27" s="2"/>
      <c r="P27" s="2"/>
      <c r="Q27" s="2"/>
      <c r="R27" s="2">
        <v>1.3</v>
      </c>
      <c r="S27" s="2">
        <v>0.04</v>
      </c>
      <c r="T27" s="2">
        <v>0.3</v>
      </c>
      <c r="U27" s="2"/>
      <c r="V27" s="2"/>
      <c r="W27" s="2"/>
      <c r="X27" s="2"/>
      <c r="Y27" s="2"/>
      <c r="Z27" s="2"/>
      <c r="AA27" s="2">
        <v>12.6</v>
      </c>
      <c r="AB27" s="2">
        <v>0.33</v>
      </c>
      <c r="AC27" s="2">
        <v>2.7</v>
      </c>
      <c r="AD27" s="2">
        <v>2</v>
      </c>
      <c r="AE27" s="2">
        <v>0.05</v>
      </c>
      <c r="AF27" s="2">
        <v>0.4</v>
      </c>
      <c r="AG27" s="2">
        <v>13.1</v>
      </c>
      <c r="AH27" s="2">
        <v>0.28000000000000003</v>
      </c>
      <c r="AI27" s="2">
        <v>2.4</v>
      </c>
      <c r="AJ27" s="2"/>
      <c r="AK27" s="2"/>
      <c r="AL27" s="2"/>
    </row>
    <row r="28" spans="1:38" x14ac:dyDescent="0.3">
      <c r="A28" s="2" t="s">
        <v>33</v>
      </c>
      <c r="B28" s="3">
        <v>40.9</v>
      </c>
      <c r="C28" s="2">
        <v>16.100000000000001</v>
      </c>
      <c r="D28" s="2">
        <v>0.25</v>
      </c>
      <c r="E28" s="2">
        <v>0.6</v>
      </c>
      <c r="F28" s="2">
        <v>39.200000000000003</v>
      </c>
      <c r="G28" s="2">
        <v>0.96</v>
      </c>
      <c r="H28" s="2">
        <v>2.2999999999999998</v>
      </c>
      <c r="I28" s="2">
        <v>49.7</v>
      </c>
      <c r="J28" s="2">
        <v>1.65</v>
      </c>
      <c r="K28" s="2">
        <v>4</v>
      </c>
      <c r="L28" s="2">
        <v>17.2</v>
      </c>
      <c r="M28" s="2">
        <v>0.8</v>
      </c>
      <c r="N28" s="2">
        <v>2</v>
      </c>
      <c r="O28" s="2">
        <v>11.3</v>
      </c>
      <c r="P28" s="2">
        <v>0.46</v>
      </c>
      <c r="Q28" s="2">
        <v>1.1000000000000001</v>
      </c>
      <c r="R28" s="2">
        <v>1.7</v>
      </c>
      <c r="S28" s="2">
        <v>0.05</v>
      </c>
      <c r="T28" s="2">
        <v>0.1</v>
      </c>
      <c r="U28" s="2"/>
      <c r="V28" s="2"/>
      <c r="W28" s="2"/>
      <c r="X28" s="2">
        <v>7.2</v>
      </c>
      <c r="Y28" s="2">
        <v>0.32</v>
      </c>
      <c r="Z28" s="2">
        <v>0.8</v>
      </c>
      <c r="AA28" s="2">
        <v>25.3</v>
      </c>
      <c r="AB28" s="2">
        <v>0.65</v>
      </c>
      <c r="AC28" s="2">
        <v>1.6</v>
      </c>
      <c r="AD28" s="2">
        <v>12.2</v>
      </c>
      <c r="AE28" s="2">
        <v>0.28000000000000003</v>
      </c>
      <c r="AF28" s="2">
        <v>0.7</v>
      </c>
      <c r="AG28" s="2">
        <v>7</v>
      </c>
      <c r="AH28" s="2">
        <v>0.15</v>
      </c>
      <c r="AI28" s="2">
        <v>0.4</v>
      </c>
      <c r="AJ28" s="2">
        <v>25.5</v>
      </c>
      <c r="AK28" s="2">
        <v>1.07</v>
      </c>
      <c r="AL28" s="2">
        <v>2.6</v>
      </c>
    </row>
    <row r="29" spans="1:38" x14ac:dyDescent="0.3">
      <c r="A29" s="4">
        <v>44600</v>
      </c>
      <c r="B29" s="3">
        <v>43.4</v>
      </c>
      <c r="C29" s="2">
        <v>19.600000000000001</v>
      </c>
      <c r="D29" s="2">
        <v>0.3</v>
      </c>
      <c r="E29" s="2">
        <v>0.7</v>
      </c>
      <c r="F29" s="2">
        <v>39.200000000000003</v>
      </c>
      <c r="G29" s="2">
        <v>0.96</v>
      </c>
      <c r="H29" s="2">
        <v>2.2000000000000002</v>
      </c>
      <c r="I29" s="2">
        <v>49.7</v>
      </c>
      <c r="J29" s="2">
        <v>1.65</v>
      </c>
      <c r="K29" s="2">
        <v>3.8</v>
      </c>
      <c r="L29" s="2">
        <v>17.2</v>
      </c>
      <c r="M29" s="2">
        <v>0.8</v>
      </c>
      <c r="N29" s="2">
        <v>1.8</v>
      </c>
      <c r="O29" s="2">
        <v>10.199999999999999</v>
      </c>
      <c r="P29" s="2">
        <v>0.42</v>
      </c>
      <c r="Q29" s="2">
        <v>1</v>
      </c>
      <c r="R29" s="2"/>
      <c r="S29" s="2"/>
      <c r="T29" s="2"/>
      <c r="U29" s="2"/>
      <c r="V29" s="2"/>
      <c r="W29" s="2"/>
      <c r="X29" s="2">
        <v>10.5</v>
      </c>
      <c r="Y29" s="2">
        <v>0.46</v>
      </c>
      <c r="Z29" s="2">
        <v>1.1000000000000001</v>
      </c>
      <c r="AA29" s="2"/>
      <c r="AB29" s="2"/>
      <c r="AC29" s="2"/>
      <c r="AD29" s="2"/>
      <c r="AE29" s="2"/>
      <c r="AF29" s="2"/>
      <c r="AG29" s="2">
        <v>7</v>
      </c>
      <c r="AH29" s="2">
        <v>0.15</v>
      </c>
      <c r="AI29" s="2">
        <v>0.3</v>
      </c>
      <c r="AJ29" s="2"/>
      <c r="AK29" s="2"/>
      <c r="AL29" s="2"/>
    </row>
    <row r="30" spans="1:38" x14ac:dyDescent="0.3">
      <c r="A30" s="4">
        <v>44873</v>
      </c>
      <c r="B30" s="3">
        <v>74.400000000000006</v>
      </c>
      <c r="C30" s="2">
        <v>45.3</v>
      </c>
      <c r="D30" s="2">
        <v>0.69</v>
      </c>
      <c r="E30" s="2">
        <v>0.9</v>
      </c>
      <c r="F30" s="2"/>
      <c r="G30" s="2"/>
      <c r="H30" s="2"/>
      <c r="I30" s="2">
        <v>63.6</v>
      </c>
      <c r="J30" s="2">
        <v>2.11</v>
      </c>
      <c r="K30" s="2">
        <v>2.8</v>
      </c>
      <c r="L30" s="2">
        <v>18.3</v>
      </c>
      <c r="M30" s="2">
        <v>0.85</v>
      </c>
      <c r="N30" s="2">
        <v>1.1000000000000001</v>
      </c>
      <c r="O30" s="2">
        <v>17.399999999999999</v>
      </c>
      <c r="P30" s="2">
        <v>0.71</v>
      </c>
      <c r="Q30" s="2">
        <v>1</v>
      </c>
      <c r="R30" s="2">
        <v>1.7</v>
      </c>
      <c r="S30" s="2">
        <v>0.05</v>
      </c>
      <c r="T30" s="2">
        <v>0.1</v>
      </c>
      <c r="U30" s="2">
        <v>97.6</v>
      </c>
      <c r="V30" s="2">
        <v>4.5599999999999996</v>
      </c>
      <c r="W30" s="2">
        <v>6.1</v>
      </c>
      <c r="X30" s="2">
        <v>5.7</v>
      </c>
      <c r="Y30" s="2">
        <v>0.25</v>
      </c>
      <c r="Z30" s="2">
        <v>0.3</v>
      </c>
      <c r="AA30" s="2"/>
      <c r="AB30" s="2"/>
      <c r="AC30" s="2"/>
      <c r="AD30" s="2"/>
      <c r="AE30" s="2"/>
      <c r="AF30" s="2"/>
      <c r="AG30" s="2">
        <v>8.3000000000000007</v>
      </c>
      <c r="AH30" s="2">
        <v>0.18</v>
      </c>
      <c r="AI30" s="2">
        <v>0.2</v>
      </c>
      <c r="AJ30" s="2"/>
      <c r="AK30" s="2"/>
      <c r="AL30" s="2"/>
    </row>
    <row r="31" spans="1:38" x14ac:dyDescent="0.3">
      <c r="A31" s="2" t="s">
        <v>34</v>
      </c>
      <c r="B31" s="3">
        <v>26.4</v>
      </c>
      <c r="C31" s="2">
        <v>8.6999999999999993</v>
      </c>
      <c r="D31" s="2">
        <v>0.13</v>
      </c>
      <c r="E31" s="2">
        <v>0.5</v>
      </c>
      <c r="F31" s="2">
        <v>0.9</v>
      </c>
      <c r="G31" s="2">
        <v>0.02</v>
      </c>
      <c r="H31" s="2">
        <v>0.1</v>
      </c>
      <c r="I31" s="2">
        <v>4.8</v>
      </c>
      <c r="J31" s="2">
        <v>0.16</v>
      </c>
      <c r="K31" s="2">
        <v>0.6</v>
      </c>
      <c r="L31" s="2">
        <v>0.9</v>
      </c>
      <c r="M31" s="2">
        <v>0.04</v>
      </c>
      <c r="N31" s="2">
        <v>0.2</v>
      </c>
      <c r="O31" s="2"/>
      <c r="P31" s="2"/>
      <c r="Q31" s="2"/>
      <c r="R31" s="2"/>
      <c r="S31" s="2"/>
      <c r="T31" s="2"/>
      <c r="U31" s="8"/>
      <c r="V31" s="8"/>
      <c r="W31" s="8"/>
      <c r="X31" s="2">
        <v>3.5</v>
      </c>
      <c r="Y31" s="2">
        <v>0.15</v>
      </c>
      <c r="Z31" s="2">
        <v>0.6</v>
      </c>
      <c r="AA31" s="2"/>
      <c r="AB31" s="2"/>
      <c r="AC31" s="2"/>
      <c r="AD31" s="2"/>
      <c r="AE31" s="2"/>
      <c r="AF31" s="2"/>
      <c r="AG31" s="2">
        <v>3.5</v>
      </c>
      <c r="AH31" s="2">
        <v>7.0000000000000007E-2</v>
      </c>
      <c r="AI31" s="2">
        <v>0.3</v>
      </c>
      <c r="AJ31" s="2"/>
      <c r="AK31" s="2"/>
      <c r="AL31" s="2"/>
    </row>
    <row r="32" spans="1:38" x14ac:dyDescent="0.3">
      <c r="A32" s="4">
        <v>44843</v>
      </c>
      <c r="B32" s="3">
        <v>58.4</v>
      </c>
      <c r="C32" s="2">
        <v>118.5</v>
      </c>
      <c r="D32" s="2">
        <v>1.81</v>
      </c>
      <c r="E32" s="2">
        <v>3.1</v>
      </c>
      <c r="F32" s="2"/>
      <c r="G32" s="2"/>
      <c r="H32" s="2"/>
      <c r="I32" s="2">
        <v>51.4</v>
      </c>
      <c r="J32" s="2">
        <v>1.7</v>
      </c>
      <c r="K32" s="2">
        <v>2.9</v>
      </c>
      <c r="L32" s="2">
        <v>9.6</v>
      </c>
      <c r="M32" s="2">
        <v>0.45</v>
      </c>
      <c r="N32" s="2">
        <v>0.8</v>
      </c>
      <c r="O32" s="2">
        <v>12.2</v>
      </c>
      <c r="P32" s="2">
        <v>0.5</v>
      </c>
      <c r="Q32" s="2">
        <v>0.9</v>
      </c>
      <c r="R32" s="2"/>
      <c r="S32" s="2"/>
      <c r="T32" s="2"/>
      <c r="U32" s="8"/>
      <c r="V32" s="8"/>
      <c r="W32" s="8"/>
      <c r="X32" s="2">
        <v>6.1</v>
      </c>
      <c r="Y32" s="2">
        <v>0.27</v>
      </c>
      <c r="Z32" s="2">
        <v>0.5</v>
      </c>
      <c r="AA32" s="2">
        <v>11.3</v>
      </c>
      <c r="AB32" s="2">
        <v>0.28999999999999998</v>
      </c>
      <c r="AC32" s="2">
        <v>0.5</v>
      </c>
      <c r="AD32" s="2">
        <v>13.5</v>
      </c>
      <c r="AE32" s="2">
        <v>0.32</v>
      </c>
      <c r="AF32" s="2">
        <v>0.5</v>
      </c>
      <c r="AG32" s="2">
        <v>11.3</v>
      </c>
      <c r="AH32" s="2">
        <v>0.24</v>
      </c>
      <c r="AI32" s="2">
        <v>0.4</v>
      </c>
      <c r="AJ32" s="2">
        <v>29.6</v>
      </c>
      <c r="AK32" s="2">
        <v>1.24</v>
      </c>
      <c r="AL32" s="2">
        <v>2.1</v>
      </c>
    </row>
    <row r="33" spans="1:38" x14ac:dyDescent="0.3">
      <c r="A33" s="2" t="s">
        <v>35</v>
      </c>
      <c r="B33" s="3">
        <v>33</v>
      </c>
      <c r="C33" s="2"/>
      <c r="D33" s="2"/>
      <c r="E33" s="2"/>
      <c r="F33" s="2">
        <v>5.2</v>
      </c>
      <c r="G33" s="2">
        <v>0.13</v>
      </c>
      <c r="H33" s="2">
        <v>0.4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/>
      <c r="V33" s="8"/>
      <c r="W33" s="8"/>
      <c r="X33" s="2"/>
      <c r="Y33" s="2"/>
      <c r="Z33" s="2"/>
      <c r="AA33" s="2">
        <v>3.9</v>
      </c>
      <c r="AB33" s="2">
        <v>0.1</v>
      </c>
      <c r="AC33" s="2">
        <v>0.3</v>
      </c>
      <c r="AD33" s="2">
        <v>1.3</v>
      </c>
      <c r="AE33" s="2">
        <v>0.03</v>
      </c>
      <c r="AF33" s="2">
        <v>0.1</v>
      </c>
      <c r="AG33" s="2"/>
      <c r="AH33" s="2"/>
      <c r="AI33" s="2"/>
      <c r="AJ33" s="2"/>
      <c r="AK33" s="2"/>
      <c r="AL33" s="2"/>
    </row>
    <row r="34" spans="1:38" x14ac:dyDescent="0.3">
      <c r="A34" s="2" t="s">
        <v>36</v>
      </c>
      <c r="B34" s="3">
        <v>2.2000000000000002</v>
      </c>
      <c r="C34" s="2">
        <v>25.3</v>
      </c>
      <c r="D34" s="2">
        <v>0.39</v>
      </c>
      <c r="E34" s="2">
        <v>17.5</v>
      </c>
      <c r="F34" s="2">
        <v>15.7</v>
      </c>
      <c r="G34" s="2">
        <v>0.38</v>
      </c>
      <c r="H34" s="2">
        <v>17.3</v>
      </c>
      <c r="I34" s="2"/>
      <c r="J34" s="2"/>
      <c r="K34" s="2"/>
      <c r="L34" s="2">
        <v>3.5</v>
      </c>
      <c r="M34" s="2">
        <v>0.16</v>
      </c>
      <c r="N34" s="2">
        <v>7.3</v>
      </c>
      <c r="O34" s="2">
        <v>1.5</v>
      </c>
      <c r="P34" s="2">
        <v>0.06</v>
      </c>
      <c r="Q34" s="2">
        <v>2.8</v>
      </c>
      <c r="R34" s="2"/>
      <c r="S34" s="2"/>
      <c r="T34" s="2"/>
      <c r="U34" s="8"/>
      <c r="V34" s="8"/>
      <c r="W34" s="8"/>
      <c r="X34" s="2">
        <v>0.4</v>
      </c>
      <c r="Y34" s="2">
        <v>0.02</v>
      </c>
      <c r="Z34" s="2">
        <v>0.9</v>
      </c>
      <c r="AA34" s="2"/>
      <c r="AB34" s="2"/>
      <c r="AC34" s="2"/>
      <c r="AD34" s="2">
        <v>5.2</v>
      </c>
      <c r="AE34" s="2">
        <v>0.12</v>
      </c>
      <c r="AF34" s="2">
        <v>5.5</v>
      </c>
      <c r="AG34" s="2"/>
      <c r="AH34" s="2"/>
      <c r="AI34" s="2"/>
      <c r="AJ34" s="2">
        <v>5.2</v>
      </c>
      <c r="AK34" s="2">
        <v>0.22</v>
      </c>
      <c r="AL34" s="2">
        <v>9.9</v>
      </c>
    </row>
    <row r="35" spans="1:38" x14ac:dyDescent="0.3">
      <c r="A35" s="2" t="s">
        <v>37</v>
      </c>
      <c r="B35" s="3">
        <v>7.1</v>
      </c>
      <c r="C35" s="2">
        <v>0.9</v>
      </c>
      <c r="D35" s="2">
        <v>0.01</v>
      </c>
      <c r="E35" s="2">
        <v>0.2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3">
      <c r="A36" s="4">
        <v>44603</v>
      </c>
      <c r="B36" s="3">
        <v>11.2</v>
      </c>
      <c r="C36" s="2">
        <v>10.5</v>
      </c>
      <c r="D36" s="2">
        <v>0.16</v>
      </c>
      <c r="E36" s="2">
        <v>1.4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</sheetData>
  <mergeCells count="14">
    <mergeCell ref="B1:B2"/>
    <mergeCell ref="A1:A2"/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CBD4-4A35-4874-AC5C-30F4D717ED59}">
  <dimension ref="A1:AL212"/>
  <sheetViews>
    <sheetView topLeftCell="A2" workbookViewId="0">
      <selection activeCell="AJ13" sqref="AJ13"/>
    </sheetView>
  </sheetViews>
  <sheetFormatPr defaultRowHeight="14.4" x14ac:dyDescent="0.3"/>
  <cols>
    <col min="8" max="8" width="12" bestFit="1" customWidth="1"/>
  </cols>
  <sheetData>
    <row r="1" spans="1:38" x14ac:dyDescent="0.3">
      <c r="A1" s="31" t="s">
        <v>3</v>
      </c>
      <c r="B1" s="30" t="s">
        <v>1</v>
      </c>
      <c r="C1" s="9" t="s">
        <v>4</v>
      </c>
      <c r="D1" s="9" t="s">
        <v>4</v>
      </c>
      <c r="E1" s="9" t="s">
        <v>4</v>
      </c>
      <c r="F1" s="9" t="s">
        <v>5</v>
      </c>
      <c r="G1" s="9" t="s">
        <v>5</v>
      </c>
      <c r="H1" s="9" t="s">
        <v>5</v>
      </c>
      <c r="I1" s="9" t="s">
        <v>6</v>
      </c>
      <c r="J1" s="9" t="s">
        <v>6</v>
      </c>
      <c r="K1" s="9" t="s">
        <v>6</v>
      </c>
      <c r="L1" s="9" t="s">
        <v>7</v>
      </c>
      <c r="M1" s="9" t="s">
        <v>7</v>
      </c>
      <c r="N1" s="9" t="s">
        <v>7</v>
      </c>
      <c r="O1" s="9" t="s">
        <v>8</v>
      </c>
      <c r="P1" s="9" t="s">
        <v>8</v>
      </c>
      <c r="Q1" s="9" t="s">
        <v>8</v>
      </c>
      <c r="R1" s="9" t="s">
        <v>9</v>
      </c>
      <c r="S1" s="9" t="s">
        <v>9</v>
      </c>
      <c r="T1" s="9" t="s">
        <v>9</v>
      </c>
      <c r="U1" s="9" t="s">
        <v>10</v>
      </c>
      <c r="V1" s="9" t="s">
        <v>10</v>
      </c>
      <c r="W1" s="9" t="s">
        <v>10</v>
      </c>
      <c r="X1" s="9" t="s">
        <v>11</v>
      </c>
      <c r="Y1" s="9" t="s">
        <v>11</v>
      </c>
      <c r="Z1" s="9" t="s">
        <v>11</v>
      </c>
      <c r="AA1" s="9" t="s">
        <v>12</v>
      </c>
      <c r="AB1" s="9" t="s">
        <v>12</v>
      </c>
      <c r="AC1" s="9" t="s">
        <v>12</v>
      </c>
      <c r="AD1" s="9" t="s">
        <v>13</v>
      </c>
      <c r="AE1" s="9" t="s">
        <v>13</v>
      </c>
      <c r="AF1" s="9" t="s">
        <v>13</v>
      </c>
      <c r="AG1" s="9" t="s">
        <v>14</v>
      </c>
      <c r="AH1" s="9" t="s">
        <v>14</v>
      </c>
      <c r="AI1" s="9" t="s">
        <v>14</v>
      </c>
      <c r="AJ1" s="9" t="s">
        <v>15</v>
      </c>
      <c r="AK1" s="9" t="s">
        <v>15</v>
      </c>
      <c r="AL1" s="9" t="s">
        <v>15</v>
      </c>
    </row>
    <row r="2" spans="1:38" x14ac:dyDescent="0.3">
      <c r="A2" s="31"/>
      <c r="B2" s="30"/>
      <c r="C2" s="2" t="s">
        <v>126</v>
      </c>
      <c r="D2" s="2" t="s">
        <v>127</v>
      </c>
      <c r="E2" s="2" t="s">
        <v>18</v>
      </c>
      <c r="F2" s="2" t="s">
        <v>126</v>
      </c>
      <c r="G2" s="2" t="s">
        <v>17</v>
      </c>
      <c r="H2" s="2" t="s">
        <v>18</v>
      </c>
      <c r="I2" s="2" t="s">
        <v>126</v>
      </c>
      <c r="J2" s="2" t="s">
        <v>17</v>
      </c>
      <c r="K2" s="2" t="s">
        <v>18</v>
      </c>
      <c r="L2" s="2" t="s">
        <v>126</v>
      </c>
      <c r="M2" s="2" t="s">
        <v>17</v>
      </c>
      <c r="N2" s="2" t="s">
        <v>18</v>
      </c>
      <c r="O2" s="2" t="s">
        <v>126</v>
      </c>
      <c r="P2" s="2" t="s">
        <v>17</v>
      </c>
      <c r="Q2" s="2" t="s">
        <v>18</v>
      </c>
      <c r="R2" s="2" t="s">
        <v>126</v>
      </c>
      <c r="S2" s="2" t="s">
        <v>17</v>
      </c>
      <c r="T2" s="2" t="s">
        <v>18</v>
      </c>
      <c r="U2" s="2" t="s">
        <v>126</v>
      </c>
      <c r="V2" s="2" t="s">
        <v>17</v>
      </c>
      <c r="W2" s="2" t="s">
        <v>18</v>
      </c>
      <c r="X2" s="2" t="s">
        <v>126</v>
      </c>
      <c r="Y2" s="2" t="s">
        <v>17</v>
      </c>
      <c r="Z2" s="2" t="s">
        <v>18</v>
      </c>
      <c r="AA2" s="2" t="s">
        <v>126</v>
      </c>
      <c r="AB2" s="2" t="s">
        <v>17</v>
      </c>
      <c r="AC2" s="2" t="s">
        <v>18</v>
      </c>
      <c r="AD2" s="2" t="s">
        <v>126</v>
      </c>
      <c r="AE2" s="2" t="s">
        <v>17</v>
      </c>
      <c r="AF2" s="2" t="s">
        <v>18</v>
      </c>
      <c r="AG2" s="2" t="s">
        <v>126</v>
      </c>
      <c r="AH2" s="2" t="s">
        <v>17</v>
      </c>
      <c r="AI2" s="2" t="s">
        <v>18</v>
      </c>
      <c r="AJ2" s="2" t="s">
        <v>126</v>
      </c>
      <c r="AK2" s="2" t="s">
        <v>17</v>
      </c>
      <c r="AL2" s="2" t="s">
        <v>18</v>
      </c>
    </row>
    <row r="3" spans="1:38" x14ac:dyDescent="0.3">
      <c r="A3" s="2" t="s">
        <v>19</v>
      </c>
      <c r="B3" s="3">
        <v>15.9</v>
      </c>
      <c r="C3">
        <f>IFERROR(StemFlowVolume!C3/VLOOKUP(C$1,Mapping!$B$2:$AK$13,2,FALSE),"")</f>
        <v>0.26573230145466048</v>
      </c>
      <c r="D3">
        <f>IFERROR(StemFlowVolume!D3/VLOOKUP(D$1,Mapping!$B$2:$AK$13,2,FALSE),"")</f>
        <v>4.1234322639516286E-3</v>
      </c>
      <c r="F3">
        <f>IFERROR(StemFlowVolume!F3/VLOOKUP(F$1,Mapping!$B$2:$AK$13,2,FALSE),"")</f>
        <v>2.9230423996857893E-2</v>
      </c>
      <c r="G3">
        <f>IFERROR(StemFlowVolume!G3/VLOOKUP(G$1,Mapping!$B$2:$AK$13,2,FALSE),"")</f>
        <v>7.3076059992144727E-4</v>
      </c>
      <c r="I3">
        <f>IFERROR(StemFlowVolume!I3/VLOOKUP(I$1,Mapping!$B$2:$AK$13,2,FALSE),"")</f>
        <v>0.16225020787073072</v>
      </c>
      <c r="J3">
        <f>IFERROR(StemFlowVolume!J3/VLOOKUP(J$1,Mapping!$B$2:$AK$13,2,FALSE),"")</f>
        <v>5.2979659712891662E-3</v>
      </c>
      <c r="L3">
        <f>IFERROR(StemFlowVolume!L3/VLOOKUP(L$1,Mapping!$B$2:$AK$13,2,FALSE),"")</f>
        <v>7.9136281579044662E-2</v>
      </c>
      <c r="M3">
        <f>IFERROR(StemFlowVolume!M3/VLOOKUP(M$1,Mapping!$B$2:$AK$13,2,FALSE),"")</f>
        <v>3.7240603096021022E-3</v>
      </c>
      <c r="O3">
        <f>IFERROR(StemFlowVolume!O3/VLOOKUP(O$1,Mapping!$B$2:$AK$13,2,FALSE),"")</f>
        <v>4.099272086547456E-3</v>
      </c>
      <c r="P3">
        <f>IFERROR(StemFlowVolume!P3/VLOOKUP(P$1,Mapping!$B$2:$AK$13,2,FALSE),"")</f>
        <v>4.0992720865474559E-4</v>
      </c>
      <c r="R3">
        <f>IFERROR(StemFlowVolume!R3/VLOOKUP(R$1,Mapping!$B$2:$AK$13,2,FALSE),"")</f>
        <v>6.2644115521905297E-2</v>
      </c>
      <c r="S3">
        <f>IFERROR(StemFlowVolume!S3/VLOOKUP(S$1,Mapping!$B$2:$AK$13,2,FALSE),"")</f>
        <v>1.7898318720544371E-3</v>
      </c>
      <c r="U3">
        <f>IFERROR(StemFlowVolume!U3/VLOOKUP(U$1,Mapping!$B$2:$AK$13,2,FALSE),"")</f>
        <v>1.5684674304690376</v>
      </c>
      <c r="V3">
        <f>IFERROR(StemFlowVolume!V3/VLOOKUP(V$1,Mapping!$B$2:$AK$13,2,FALSE),"")</f>
        <v>7.3288507911797293E-2</v>
      </c>
      <c r="X3">
        <f>IFERROR(StemFlowVolume!X3/VLOOKUP(X$1,Mapping!$B$2:$AK$13,2,FALSE),"")</f>
        <v>0</v>
      </c>
      <c r="Y3">
        <f>IFERROR(StemFlowVolume!Y3/VLOOKUP(Y$1,Mapping!$B$2:$AK$13,2,FALSE),"")</f>
        <v>0</v>
      </c>
      <c r="AA3">
        <f>IFERROR(StemFlowVolume!AA3/VLOOKUP(AA$1,Mapping!$B$2:$AK$13,2,FALSE),"")</f>
        <v>0.37793351778772055</v>
      </c>
      <c r="AB3">
        <f>IFERROR(StemFlowVolume!AB3/VLOOKUP(AB$1,Mapping!$B$2:$AK$13,2,FALSE),"")</f>
        <v>9.7697099836281508E-3</v>
      </c>
      <c r="AD3">
        <f>IFERROR(StemFlowVolume!AD3/VLOOKUP(AD$1,Mapping!$B$2:$AK$13,2,FALSE),"")</f>
        <v>0.11425787794425928</v>
      </c>
      <c r="AE3">
        <f>IFERROR(StemFlowVolume!AE3/VLOOKUP(AE$1,Mapping!$B$2:$AK$13,2,FALSE),"")</f>
        <v>2.5649727701772488E-3</v>
      </c>
      <c r="AG3">
        <f>IFERROR(StemFlowVolume!AG3/VLOOKUP(AG$1,Mapping!$B$2:$AK$13,2,FALSE),"")</f>
        <v>0.26764431901005814</v>
      </c>
      <c r="AH3">
        <f>IFERROR(StemFlowVolume!AH3/VLOOKUP(AH$1,Mapping!$B$2:$AK$13,2,FALSE),"")</f>
        <v>5.7811172906172565E-3</v>
      </c>
      <c r="AJ3">
        <f>IFERROR(StemFlowVolume!AJ3/VLOOKUP(AJ$1,Mapping!$B$2:$AK$13,2,FALSE),"")</f>
        <v>0.15487326919937555</v>
      </c>
      <c r="AK3">
        <f>IFERROR(StemFlowVolume!AK3/VLOOKUP(AK$1,Mapping!$B$2:$AK$13,2,FALSE),"")</f>
        <v>6.2786460486233325E-3</v>
      </c>
    </row>
    <row r="4" spans="1:38" x14ac:dyDescent="0.3">
      <c r="A4" s="2" t="s">
        <v>20</v>
      </c>
      <c r="B4" s="3">
        <v>1.4</v>
      </c>
      <c r="C4">
        <f>IFERROR(StemFlowVolume!C4/VLOOKUP(C$1,Mapping!$B$2:$AK$13,2,FALSE),"")</f>
        <v>0</v>
      </c>
      <c r="D4">
        <f>IFERROR(StemFlowVolume!D4/VLOOKUP(D$1,Mapping!$B$2:$AK$13,2,FALSE),"")</f>
        <v>0</v>
      </c>
      <c r="F4">
        <f>IFERROR(StemFlowVolume!F4/VLOOKUP(F$1,Mapping!$B$2:$AK$13,2,FALSE),"")</f>
        <v>0</v>
      </c>
      <c r="G4">
        <f>IFERROR(StemFlowVolume!G4/VLOOKUP(G$1,Mapping!$B$2:$AK$13,2,FALSE),"")</f>
        <v>0</v>
      </c>
      <c r="I4">
        <f>IFERROR(StemFlowVolume!I4/VLOOKUP(I$1,Mapping!$B$2:$AK$13,2,FALSE),"")</f>
        <v>0</v>
      </c>
      <c r="J4">
        <f>IFERROR(StemFlowVolume!J4/VLOOKUP(J$1,Mapping!$B$2:$AK$13,2,FALSE),"")</f>
        <v>0</v>
      </c>
      <c r="L4">
        <f>IFERROR(StemFlowVolume!L4/VLOOKUP(L$1,Mapping!$B$2:$AK$13,2,FALSE),"")</f>
        <v>0</v>
      </c>
      <c r="M4">
        <f>IFERROR(StemFlowVolume!M4/VLOOKUP(M$1,Mapping!$B$2:$AK$13,2,FALSE),"")</f>
        <v>0</v>
      </c>
      <c r="O4">
        <f>IFERROR(StemFlowVolume!O4/VLOOKUP(O$1,Mapping!$B$2:$AK$13,2,FALSE),"")</f>
        <v>0</v>
      </c>
      <c r="P4">
        <f>IFERROR(StemFlowVolume!P4/VLOOKUP(P$1,Mapping!$B$2:$AK$13,2,FALSE),"")</f>
        <v>0</v>
      </c>
      <c r="R4">
        <f>IFERROR(StemFlowVolume!R4/VLOOKUP(R$1,Mapping!$B$2:$AK$13,2,FALSE),"")</f>
        <v>0</v>
      </c>
      <c r="S4">
        <f>IFERROR(StemFlowVolume!S4/VLOOKUP(S$1,Mapping!$B$2:$AK$13,2,FALSE),"")</f>
        <v>0</v>
      </c>
      <c r="U4">
        <f>IFERROR(StemFlowVolume!U4/VLOOKUP(U$1,Mapping!$B$2:$AK$13,2,FALSE),"")</f>
        <v>4.6680578287768976E-3</v>
      </c>
      <c r="V4">
        <f>IFERROR(StemFlowVolume!V4/VLOOKUP(V$1,Mapping!$B$2:$AK$13,2,FALSE),"")</f>
        <v>4.6680578287768969E-4</v>
      </c>
      <c r="X4">
        <f>IFERROR(StemFlowVolume!X4/VLOOKUP(X$1,Mapping!$B$2:$AK$13,2,FALSE),"")</f>
        <v>0</v>
      </c>
      <c r="Y4">
        <f>IFERROR(StemFlowVolume!Y4/VLOOKUP(Y$1,Mapping!$B$2:$AK$13,2,FALSE),"")</f>
        <v>0</v>
      </c>
      <c r="AA4">
        <f>IFERROR(StemFlowVolume!AA4/VLOOKUP(AA$1,Mapping!$B$2:$AK$13,2,FALSE),"")</f>
        <v>0</v>
      </c>
      <c r="AB4">
        <f>IFERROR(StemFlowVolume!AB4/VLOOKUP(AB$1,Mapping!$B$2:$AK$13,2,FALSE),"")</f>
        <v>0</v>
      </c>
      <c r="AD4">
        <f>IFERROR(StemFlowVolume!AD4/VLOOKUP(AD$1,Mapping!$B$2:$AK$13,2,FALSE),"")</f>
        <v>0</v>
      </c>
      <c r="AE4">
        <f>IFERROR(StemFlowVolume!AE4/VLOOKUP(AE$1,Mapping!$B$2:$AK$13,2,FALSE),"")</f>
        <v>0</v>
      </c>
      <c r="AG4">
        <f>IFERROR(StemFlowVolume!AG4/VLOOKUP(AG$1,Mapping!$B$2:$AK$13,2,FALSE),"")</f>
        <v>0</v>
      </c>
      <c r="AH4">
        <f>IFERROR(StemFlowVolume!AH4/VLOOKUP(AH$1,Mapping!$B$2:$AK$13,2,FALSE),"")</f>
        <v>0</v>
      </c>
      <c r="AJ4">
        <f>IFERROR(StemFlowVolume!AJ4/VLOOKUP(AJ$1,Mapping!$B$2:$AK$13,2,FALSE),"")</f>
        <v>4.1857640324155553E-3</v>
      </c>
      <c r="AK4">
        <f>IFERROR(StemFlowVolume!AK4/VLOOKUP(AK$1,Mapping!$B$2:$AK$13,2,FALSE),"")</f>
        <v>0</v>
      </c>
    </row>
    <row r="5" spans="1:38" x14ac:dyDescent="0.3">
      <c r="A5" s="2" t="s">
        <v>21</v>
      </c>
      <c r="B5" s="3">
        <v>2.6</v>
      </c>
      <c r="C5">
        <f>IFERROR(StemFlowVolume!C5/VLOOKUP(C$1,Mapping!$B$2:$AK$13,2,FALSE),"")</f>
        <v>0</v>
      </c>
      <c r="D5">
        <f>IFERROR(StemFlowVolume!D5/VLOOKUP(D$1,Mapping!$B$2:$AK$13,2,FALSE),"")</f>
        <v>0</v>
      </c>
      <c r="F5">
        <f>IFERROR(StemFlowVolume!F5/VLOOKUP(F$1,Mapping!$B$2:$AK$13,2,FALSE),"")</f>
        <v>0</v>
      </c>
      <c r="G5">
        <f>IFERROR(StemFlowVolume!G5/VLOOKUP(G$1,Mapping!$B$2:$AK$13,2,FALSE),"")</f>
        <v>0</v>
      </c>
      <c r="I5">
        <f>IFERROR(StemFlowVolume!I5/VLOOKUP(I$1,Mapping!$B$2:$AK$13,2,FALSE),"")</f>
        <v>0</v>
      </c>
      <c r="J5">
        <f>IFERROR(StemFlowVolume!J5/VLOOKUP(J$1,Mapping!$B$2:$AK$13,2,FALSE),"")</f>
        <v>0</v>
      </c>
      <c r="L5">
        <f>IFERROR(StemFlowVolume!L5/VLOOKUP(L$1,Mapping!$B$2:$AK$13,2,FALSE),"")</f>
        <v>0</v>
      </c>
      <c r="M5">
        <f>IFERROR(StemFlowVolume!M5/VLOOKUP(M$1,Mapping!$B$2:$AK$13,2,FALSE),"")</f>
        <v>0</v>
      </c>
      <c r="O5">
        <f>IFERROR(StemFlowVolume!O5/VLOOKUP(O$1,Mapping!$B$2:$AK$13,2,FALSE),"")</f>
        <v>0</v>
      </c>
      <c r="P5">
        <f>IFERROR(StemFlowVolume!P5/VLOOKUP(P$1,Mapping!$B$2:$AK$13,2,FALSE),"")</f>
        <v>0</v>
      </c>
      <c r="R5">
        <f>IFERROR(StemFlowVolume!R5/VLOOKUP(R$1,Mapping!$B$2:$AK$13,2,FALSE),"")</f>
        <v>0</v>
      </c>
      <c r="S5">
        <f>IFERROR(StemFlowVolume!S5/VLOOKUP(S$1,Mapping!$B$2:$AK$13,2,FALSE),"")</f>
        <v>0</v>
      </c>
      <c r="U5">
        <f>IFERROR(StemFlowVolume!U5/VLOOKUP(U$1,Mapping!$B$2:$AK$13,2,FALSE),"")</f>
        <v>3.2676404801438276E-2</v>
      </c>
      <c r="V5">
        <f>IFERROR(StemFlowVolume!V5/VLOOKUP(V$1,Mapping!$B$2:$AK$13,2,FALSE),"")</f>
        <v>1.400417348633069E-3</v>
      </c>
      <c r="X5">
        <f>IFERROR(StemFlowVolume!X5/VLOOKUP(X$1,Mapping!$B$2:$AK$13,2,FALSE),"")</f>
        <v>0</v>
      </c>
      <c r="Y5">
        <f>IFERROR(StemFlowVolume!Y5/VLOOKUP(Y$1,Mapping!$B$2:$AK$13,2,FALSE),"")</f>
        <v>0</v>
      </c>
      <c r="AA5">
        <f>IFERROR(StemFlowVolume!AA5/VLOOKUP(AA$1,Mapping!$B$2:$AK$13,2,FALSE),"")</f>
        <v>0</v>
      </c>
      <c r="AB5">
        <f>IFERROR(StemFlowVolume!AB5/VLOOKUP(AB$1,Mapping!$B$2:$AK$13,2,FALSE),"")</f>
        <v>0</v>
      </c>
      <c r="AD5">
        <f>IFERROR(StemFlowVolume!AD5/VLOOKUP(AD$1,Mapping!$B$2:$AK$13,2,FALSE),"")</f>
        <v>0</v>
      </c>
      <c r="AE5">
        <f>IFERROR(StemFlowVolume!AE5/VLOOKUP(AE$1,Mapping!$B$2:$AK$13,2,FALSE),"")</f>
        <v>0</v>
      </c>
      <c r="AG5">
        <f>IFERROR(StemFlowVolume!AG5/VLOOKUP(AG$1,Mapping!$B$2:$AK$13,2,FALSE),"")</f>
        <v>0</v>
      </c>
      <c r="AH5">
        <f>IFERROR(StemFlowVolume!AH5/VLOOKUP(AH$1,Mapping!$B$2:$AK$13,2,FALSE),"")</f>
        <v>0</v>
      </c>
      <c r="AJ5">
        <f>IFERROR(StemFlowVolume!AJ5/VLOOKUP(AJ$1,Mapping!$B$2:$AK$13,2,FALSE),"")</f>
        <v>0</v>
      </c>
      <c r="AK5">
        <f>IFERROR(StemFlowVolume!AK5/VLOOKUP(AK$1,Mapping!$B$2:$AK$13,2,FALSE),"")</f>
        <v>0</v>
      </c>
    </row>
    <row r="6" spans="1:38" x14ac:dyDescent="0.3">
      <c r="A6" s="2" t="s">
        <v>22</v>
      </c>
      <c r="B6" s="3">
        <v>11.3</v>
      </c>
      <c r="C6">
        <f>IFERROR(StemFlowVolume!C6/VLOOKUP(C$1,Mapping!$B$2:$AK$13,2,FALSE),"")</f>
        <v>0.11912137651415815</v>
      </c>
      <c r="D6">
        <f>IFERROR(StemFlowVolume!D6/VLOOKUP(D$1,Mapping!$B$2:$AK$13,2,FALSE),"")</f>
        <v>1.8326365617562792E-3</v>
      </c>
      <c r="F6">
        <f>IFERROR(StemFlowVolume!F6/VLOOKUP(F$1,Mapping!$B$2:$AK$13,2,FALSE),"")</f>
        <v>4.6281504661691661E-2</v>
      </c>
      <c r="G6">
        <f>IFERROR(StemFlowVolume!G6/VLOOKUP(G$1,Mapping!$B$2:$AK$13,2,FALSE),"")</f>
        <v>1.2179343332024122E-3</v>
      </c>
      <c r="I6">
        <f>IFERROR(StemFlowVolume!I6/VLOOKUP(I$1,Mapping!$B$2:$AK$13,2,FALSE),"")</f>
        <v>6.6224574641114572E-2</v>
      </c>
      <c r="J6">
        <f>IFERROR(StemFlowVolume!J6/VLOOKUP(J$1,Mapping!$B$2:$AK$13,2,FALSE),"")</f>
        <v>1.986737239233437E-3</v>
      </c>
      <c r="L6">
        <f>IFERROR(StemFlowVolume!L6/VLOOKUP(L$1,Mapping!$B$2:$AK$13,2,FALSE),"")</f>
        <v>2.3275376935013137E-2</v>
      </c>
      <c r="M6">
        <f>IFERROR(StemFlowVolume!M6/VLOOKUP(M$1,Mapping!$B$2:$AK$13,2,FALSE),"")</f>
        <v>9.3101507740052554E-4</v>
      </c>
      <c r="O6">
        <f>IFERROR(StemFlowVolume!O6/VLOOKUP(O$1,Mapping!$B$2:$AK$13,2,FALSE),"")</f>
        <v>4.099272086547456E-3</v>
      </c>
      <c r="P6">
        <f>IFERROR(StemFlowVolume!P6/VLOOKUP(P$1,Mapping!$B$2:$AK$13,2,FALSE),"")</f>
        <v>0</v>
      </c>
      <c r="R6">
        <f>IFERROR(StemFlowVolume!R6/VLOOKUP(R$1,Mapping!$B$2:$AK$13,2,FALSE),"")</f>
        <v>3.877969056117947E-2</v>
      </c>
      <c r="S6">
        <f>IFERROR(StemFlowVolume!S6/VLOOKUP(S$1,Mapping!$B$2:$AK$13,2,FALSE),"")</f>
        <v>1.1932212480362913E-3</v>
      </c>
      <c r="U6">
        <f>IFERROR(StemFlowVolume!U6/VLOOKUP(U$1,Mapping!$B$2:$AK$13,2,FALSE),"")</f>
        <v>0.57417111293955836</v>
      </c>
      <c r="V6">
        <f>IFERROR(StemFlowVolume!V6/VLOOKUP(V$1,Mapping!$B$2:$AK$13,2,FALSE),"")</f>
        <v>2.7074735406906001E-2</v>
      </c>
      <c r="X6">
        <f>IFERROR(StemFlowVolume!X6/VLOOKUP(X$1,Mapping!$B$2:$AK$13,2,FALSE),"")</f>
        <v>0.11101267357133009</v>
      </c>
      <c r="Y6">
        <f>IFERROR(StemFlowVolume!Y6/VLOOKUP(Y$1,Mapping!$B$2:$AK$13,2,FALSE),"")</f>
        <v>4.8845576371385237E-3</v>
      </c>
      <c r="AA6">
        <f>IFERROR(StemFlowVolume!AA6/VLOOKUP(AA$1,Mapping!$B$2:$AK$13,2,FALSE),"")</f>
        <v>0.12083588663961134</v>
      </c>
      <c r="AB6">
        <f>IFERROR(StemFlowVolume!AB6/VLOOKUP(AB$1,Mapping!$B$2:$AK$13,2,FALSE),"")</f>
        <v>3.0851715737773107E-3</v>
      </c>
      <c r="AD6">
        <f>IFERROR(StemFlowVolume!AD6/VLOOKUP(AD$1,Mapping!$B$2:$AK$13,2,FALSE),"")</f>
        <v>6.2958422540714293E-2</v>
      </c>
      <c r="AE6">
        <f>IFERROR(StemFlowVolume!AE6/VLOOKUP(AE$1,Mapping!$B$2:$AK$13,2,FALSE),"")</f>
        <v>1.3990760564603175E-3</v>
      </c>
      <c r="AG6">
        <f>IFERROR(StemFlowVolume!AG6/VLOOKUP(AG$1,Mapping!$B$2:$AK$13,2,FALSE),"")</f>
        <v>0.12418696402066697</v>
      </c>
      <c r="AH6">
        <f>IFERROR(StemFlowVolume!AH6/VLOOKUP(AH$1,Mapping!$B$2:$AK$13,2,FALSE),"")</f>
        <v>2.569385462496558E-3</v>
      </c>
      <c r="AJ6">
        <f>IFERROR(StemFlowVolume!AJ6/VLOOKUP(AJ$1,Mapping!$B$2:$AK$13,2,FALSE),"")</f>
        <v>5.8600696453817776E-2</v>
      </c>
      <c r="AK6">
        <f>IFERROR(StemFlowVolume!AK6/VLOOKUP(AK$1,Mapping!$B$2:$AK$13,2,FALSE),"")</f>
        <v>2.5114584194493332E-3</v>
      </c>
    </row>
    <row r="7" spans="1:38" x14ac:dyDescent="0.3">
      <c r="A7" s="4">
        <v>43869</v>
      </c>
      <c r="B7" s="3">
        <v>1.1000000000000001</v>
      </c>
      <c r="C7">
        <f>IFERROR(StemFlowVolume!C7/VLOOKUP(C$1,Mapping!$B$2:$AK$13,2,FALSE),"")</f>
        <v>0</v>
      </c>
      <c r="D7">
        <f>IFERROR(StemFlowVolume!D7/VLOOKUP(D$1,Mapping!$B$2:$AK$13,2,FALSE),"")</f>
        <v>0</v>
      </c>
      <c r="F7">
        <f>IFERROR(StemFlowVolume!F7/VLOOKUP(F$1,Mapping!$B$2:$AK$13,2,FALSE),"")</f>
        <v>0</v>
      </c>
      <c r="G7">
        <f>IFERROR(StemFlowVolume!G7/VLOOKUP(G$1,Mapping!$B$2:$AK$13,2,FALSE),"")</f>
        <v>0</v>
      </c>
      <c r="I7">
        <f>IFERROR(StemFlowVolume!I7/VLOOKUP(I$1,Mapping!$B$2:$AK$13,2,FALSE),"")</f>
        <v>0</v>
      </c>
      <c r="J7">
        <f>IFERROR(StemFlowVolume!J7/VLOOKUP(J$1,Mapping!$B$2:$AK$13,2,FALSE),"")</f>
        <v>0</v>
      </c>
      <c r="L7">
        <f>IFERROR(StemFlowVolume!L7/VLOOKUP(L$1,Mapping!$B$2:$AK$13,2,FALSE),"")</f>
        <v>0</v>
      </c>
      <c r="M7">
        <f>IFERROR(StemFlowVolume!M7/VLOOKUP(M$1,Mapping!$B$2:$AK$13,2,FALSE),"")</f>
        <v>0</v>
      </c>
      <c r="O7">
        <f>IFERROR(StemFlowVolume!O7/VLOOKUP(O$1,Mapping!$B$2:$AK$13,2,FALSE),"")</f>
        <v>0</v>
      </c>
      <c r="P7">
        <f>IFERROR(StemFlowVolume!P7/VLOOKUP(P$1,Mapping!$B$2:$AK$13,2,FALSE),"")</f>
        <v>0</v>
      </c>
      <c r="R7">
        <f>IFERROR(StemFlowVolume!R7/VLOOKUP(R$1,Mapping!$B$2:$AK$13,2,FALSE),"")</f>
        <v>0</v>
      </c>
      <c r="S7">
        <f>IFERROR(StemFlowVolume!S7/VLOOKUP(S$1,Mapping!$B$2:$AK$13,2,FALSE),"")</f>
        <v>0</v>
      </c>
      <c r="U7">
        <f>IFERROR(StemFlowVolume!U7/VLOOKUP(U$1,Mapping!$B$2:$AK$13,2,FALSE),"")</f>
        <v>0</v>
      </c>
      <c r="V7">
        <f>IFERROR(StemFlowVolume!V7/VLOOKUP(V$1,Mapping!$B$2:$AK$13,2,FALSE),"")</f>
        <v>0</v>
      </c>
      <c r="X7">
        <f>IFERROR(StemFlowVolume!X7/VLOOKUP(X$1,Mapping!$B$2:$AK$13,2,FALSE),"")</f>
        <v>0</v>
      </c>
      <c r="Y7">
        <f>IFERROR(StemFlowVolume!Y7/VLOOKUP(Y$1,Mapping!$B$2:$AK$13,2,FALSE),"")</f>
        <v>0</v>
      </c>
      <c r="AA7">
        <f>IFERROR(StemFlowVolume!AA7/VLOOKUP(AA$1,Mapping!$B$2:$AK$13,2,FALSE),"")</f>
        <v>0</v>
      </c>
      <c r="AB7">
        <f>IFERROR(StemFlowVolume!AB7/VLOOKUP(AB$1,Mapping!$B$2:$AK$13,2,FALSE),"")</f>
        <v>0</v>
      </c>
      <c r="AD7">
        <f>IFERROR(StemFlowVolume!AD7/VLOOKUP(AD$1,Mapping!$B$2:$AK$13,2,FALSE),"")</f>
        <v>0</v>
      </c>
      <c r="AE7">
        <f>IFERROR(StemFlowVolume!AE7/VLOOKUP(AE$1,Mapping!$B$2:$AK$13,2,FALSE),"")</f>
        <v>0</v>
      </c>
      <c r="AG7">
        <f>IFERROR(StemFlowVolume!AG7/VLOOKUP(AG$1,Mapping!$B$2:$AK$13,2,FALSE),"")</f>
        <v>0</v>
      </c>
      <c r="AH7">
        <f>IFERROR(StemFlowVolume!AH7/VLOOKUP(AH$1,Mapping!$B$2:$AK$13,2,FALSE),"")</f>
        <v>0</v>
      </c>
      <c r="AJ7">
        <f>IFERROR(StemFlowVolume!AJ7/VLOOKUP(AJ$1,Mapping!$B$2:$AK$13,2,FALSE),"")</f>
        <v>0</v>
      </c>
      <c r="AK7">
        <f>IFERROR(StemFlowVolume!AK7/VLOOKUP(AK$1,Mapping!$B$2:$AK$13,2,FALSE),"")</f>
        <v>0</v>
      </c>
    </row>
    <row r="8" spans="1:38" x14ac:dyDescent="0.3">
      <c r="A8" s="4">
        <v>43898</v>
      </c>
      <c r="B8" s="3">
        <v>23.4</v>
      </c>
      <c r="C8">
        <f>IFERROR(StemFlowVolume!C8/VLOOKUP(C$1,Mapping!$B$2:$AK$13,2,FALSE),"")</f>
        <v>0.73610901897210557</v>
      </c>
      <c r="D8">
        <f>IFERROR(StemFlowVolume!D8/VLOOKUP(D$1,Mapping!$B$2:$AK$13,2,FALSE),"")</f>
        <v>1.1301258797497056E-2</v>
      </c>
      <c r="F8">
        <f>IFERROR(StemFlowVolume!F8/VLOOKUP(F$1,Mapping!$B$2:$AK$13,2,FALSE),"")</f>
        <v>0.15833146331631359</v>
      </c>
      <c r="G8">
        <f>IFERROR(StemFlowVolume!G8/VLOOKUP(G$1,Mapping!$B$2:$AK$13,2,FALSE),"")</f>
        <v>3.8973898662477192E-3</v>
      </c>
      <c r="I8">
        <f>IFERROR(StemFlowVolume!I8/VLOOKUP(I$1,Mapping!$B$2:$AK$13,2,FALSE),"")</f>
        <v>0.31125550081323849</v>
      </c>
      <c r="J8">
        <f>IFERROR(StemFlowVolume!J8/VLOOKUP(J$1,Mapping!$B$2:$AK$13,2,FALSE),"")</f>
        <v>1.0264809069372759E-2</v>
      </c>
      <c r="L8">
        <f>IFERROR(StemFlowVolume!L8/VLOOKUP(L$1,Mapping!$B$2:$AK$13,2,FALSE),"")</f>
        <v>0.14896241238408409</v>
      </c>
      <c r="M8">
        <f>IFERROR(StemFlowVolume!M8/VLOOKUP(M$1,Mapping!$B$2:$AK$13,2,FALSE),"")</f>
        <v>6.9826130805039407E-3</v>
      </c>
      <c r="O8">
        <f>IFERROR(StemFlowVolume!O8/VLOOKUP(O$1,Mapping!$B$2:$AK$13,2,FALSE),"")</f>
        <v>9.0183985904044028E-2</v>
      </c>
      <c r="P8">
        <f>IFERROR(StemFlowVolume!P8/VLOOKUP(P$1,Mapping!$B$2:$AK$13,2,FALSE),"")</f>
        <v>3.6893448778927097E-3</v>
      </c>
      <c r="R8">
        <f>IFERROR(StemFlowVolume!R8/VLOOKUP(R$1,Mapping!$B$2:$AK$13,2,FALSE),"")</f>
        <v>0</v>
      </c>
      <c r="S8">
        <f>IFERROR(StemFlowVolume!S8/VLOOKUP(S$1,Mapping!$B$2:$AK$13,2,FALSE),"")</f>
        <v>0</v>
      </c>
      <c r="U8">
        <f>IFERROR(StemFlowVolume!U8/VLOOKUP(U$1,Mapping!$B$2:$AK$13,2,FALSE),"")</f>
        <v>2.5861040371424009</v>
      </c>
      <c r="V8">
        <f>IFERROR(StemFlowVolume!V8/VLOOKUP(V$1,Mapping!$B$2:$AK$13,2,FALSE),"")</f>
        <v>0.12090269776532163</v>
      </c>
      <c r="X8">
        <f>IFERROR(StemFlowVolume!X8/VLOOKUP(X$1,Mapping!$B$2:$AK$13,2,FALSE),"")</f>
        <v>0.34191903459969669</v>
      </c>
      <c r="Y8">
        <f>IFERROR(StemFlowVolume!Y8/VLOOKUP(Y$1,Mapping!$B$2:$AK$13,2,FALSE),"")</f>
        <v>1.5097723605700893E-2</v>
      </c>
      <c r="AA8">
        <f>IFERROR(StemFlowVolume!AA8/VLOOKUP(AA$1,Mapping!$B$2:$AK$13,2,FALSE),"")</f>
        <v>0.75329605926396004</v>
      </c>
      <c r="AB8">
        <f>IFERROR(StemFlowVolume!AB8/VLOOKUP(AB$1,Mapping!$B$2:$AK$13,2,FALSE),"")</f>
        <v>1.9282322336108191E-2</v>
      </c>
      <c r="AD8">
        <f>IFERROR(StemFlowVolume!AD8/VLOOKUP(AD$1,Mapping!$B$2:$AK$13,2,FALSE),"")</f>
        <v>6.2958422540714293E-2</v>
      </c>
      <c r="AE8">
        <f>IFERROR(StemFlowVolume!AE8/VLOOKUP(AE$1,Mapping!$B$2:$AK$13,2,FALSE),"")</f>
        <v>1.3990760564603175E-3</v>
      </c>
      <c r="AG8">
        <f>IFERROR(StemFlowVolume!AG8/VLOOKUP(AG$1,Mapping!$B$2:$AK$13,2,FALSE),"")</f>
        <v>0.75582755688440406</v>
      </c>
      <c r="AH8">
        <f>IFERROR(StemFlowVolume!AH8/VLOOKUP(AH$1,Mapping!$B$2:$AK$13,2,FALSE),"")</f>
        <v>1.6272774595811536E-2</v>
      </c>
      <c r="AJ8">
        <f>IFERROR(StemFlowVolume!AJ8/VLOOKUP(AJ$1,Mapping!$B$2:$AK$13,2,FALSE),"")</f>
        <v>0.2176597296856089</v>
      </c>
      <c r="AK8">
        <f>IFERROR(StemFlowVolume!AK8/VLOOKUP(AK$1,Mapping!$B$2:$AK$13,2,FALSE),"")</f>
        <v>9.2086808713142225E-3</v>
      </c>
    </row>
    <row r="9" spans="1:38" x14ac:dyDescent="0.3">
      <c r="A9" s="4">
        <v>43929</v>
      </c>
      <c r="B9" s="3">
        <v>14.7</v>
      </c>
      <c r="C9">
        <f>IFERROR(StemFlowVolume!C9/VLOOKUP(C$1,Mapping!$B$2:$AK$13,2,FALSE),"")</f>
        <v>0.65211317655827605</v>
      </c>
      <c r="D9">
        <f>IFERROR(StemFlowVolume!D9/VLOOKUP(D$1,Mapping!$B$2:$AK$13,2,FALSE),"")</f>
        <v>9.9267813761798468E-3</v>
      </c>
      <c r="F9">
        <f>IFERROR(StemFlowVolume!F9/VLOOKUP(F$1,Mapping!$B$2:$AK$13,2,FALSE),"")</f>
        <v>0.2606379473053162</v>
      </c>
      <c r="G9">
        <f>IFERROR(StemFlowVolume!G9/VLOOKUP(G$1,Mapping!$B$2:$AK$13,2,FALSE),"")</f>
        <v>6.3332585326525441E-3</v>
      </c>
      <c r="I9">
        <f>IFERROR(StemFlowVolume!I9/VLOOKUP(I$1,Mapping!$B$2:$AK$13,2,FALSE),"")</f>
        <v>0.67549066133936864</v>
      </c>
      <c r="J9">
        <f>IFERROR(StemFlowVolume!J9/VLOOKUP(J$1,Mapping!$B$2:$AK$13,2,FALSE),"")</f>
        <v>2.2516355377978959E-2</v>
      </c>
      <c r="L9">
        <f>IFERROR(StemFlowVolume!L9/VLOOKUP(L$1,Mapping!$B$2:$AK$13,2,FALSE),"")</f>
        <v>6.0515980031034158E-2</v>
      </c>
      <c r="M9">
        <f>IFERROR(StemFlowVolume!M9/VLOOKUP(M$1,Mapping!$B$2:$AK$13,2,FALSE),"")</f>
        <v>2.7930452322015766E-3</v>
      </c>
      <c r="O9">
        <f>IFERROR(StemFlowVolume!O9/VLOOKUP(O$1,Mapping!$B$2:$AK$13,2,FALSE),"")</f>
        <v>4.0992720865474556E-2</v>
      </c>
      <c r="P9">
        <f>IFERROR(StemFlowVolume!P9/VLOOKUP(P$1,Mapping!$B$2:$AK$13,2,FALSE),"")</f>
        <v>1.6397088346189824E-3</v>
      </c>
      <c r="R9">
        <f>IFERROR(StemFlowVolume!R9/VLOOKUP(R$1,Mapping!$B$2:$AK$13,2,FALSE),"")</f>
        <v>0</v>
      </c>
      <c r="S9">
        <f>IFERROR(StemFlowVolume!S9/VLOOKUP(S$1,Mapping!$B$2:$AK$13,2,FALSE),"")</f>
        <v>0</v>
      </c>
      <c r="U9">
        <f>IFERROR(StemFlowVolume!U9/VLOOKUP(U$1,Mapping!$B$2:$AK$13,2,FALSE),"")</f>
        <v>3.1602751500819593</v>
      </c>
      <c r="V9">
        <f>IFERROR(StemFlowVolume!V9/VLOOKUP(V$1,Mapping!$B$2:$AK$13,2,FALSE),"")</f>
        <v>0.14751062738934995</v>
      </c>
      <c r="X9">
        <f>IFERROR(StemFlowVolume!X9/VLOOKUP(X$1,Mapping!$B$2:$AK$13,2,FALSE),"")</f>
        <v>0.21758484019980698</v>
      </c>
      <c r="Y9">
        <f>IFERROR(StemFlowVolume!Y9/VLOOKUP(Y$1,Mapping!$B$2:$AK$13,2,FALSE),"")</f>
        <v>9.7691152742770473E-3</v>
      </c>
      <c r="AA9">
        <f>IFERROR(StemFlowVolume!AA9/VLOOKUP(AA$1,Mapping!$B$2:$AK$13,2,FALSE),"")</f>
        <v>0.43706597295178568</v>
      </c>
      <c r="AB9">
        <f>IFERROR(StemFlowVolume!AB9/VLOOKUP(AB$1,Mapping!$B$2:$AK$13,2,FALSE),"")</f>
        <v>1.1312295770516807E-2</v>
      </c>
      <c r="AD9">
        <f>IFERROR(StemFlowVolume!AD9/VLOOKUP(AD$1,Mapping!$B$2:$AK$13,2,FALSE),"")</f>
        <v>6.9953802823015873E-2</v>
      </c>
      <c r="AE9">
        <f>IFERROR(StemFlowVolume!AE9/VLOOKUP(AE$1,Mapping!$B$2:$AK$13,2,FALSE),"")</f>
        <v>1.6322553992037039E-3</v>
      </c>
      <c r="AG9">
        <f>IFERROR(StemFlowVolume!AG9/VLOOKUP(AG$1,Mapping!$B$2:$AK$13,2,FALSE),"")</f>
        <v>0.13275158222898883</v>
      </c>
      <c r="AH9">
        <f>IFERROR(StemFlowVolume!AH9/VLOOKUP(AH$1,Mapping!$B$2:$AK$13,2,FALSE),"")</f>
        <v>2.7835009177046045E-3</v>
      </c>
      <c r="AJ9">
        <f>IFERROR(StemFlowVolume!AJ9/VLOOKUP(AJ$1,Mapping!$B$2:$AK$13,2,FALSE),"")</f>
        <v>0.58809984655438552</v>
      </c>
      <c r="AK9">
        <f>IFERROR(StemFlowVolume!AK9/VLOOKUP(AK$1,Mapping!$B$2:$AK$13,2,FALSE),"")</f>
        <v>2.4696007791251775E-2</v>
      </c>
    </row>
    <row r="10" spans="1:38" x14ac:dyDescent="0.3">
      <c r="A10" s="4">
        <v>43959</v>
      </c>
      <c r="B10" s="3">
        <v>0.2</v>
      </c>
      <c r="C10">
        <f>IFERROR(StemFlowVolume!C10/VLOOKUP(C$1,Mapping!$B$2:$AK$13,2,FALSE),"")</f>
        <v>0</v>
      </c>
      <c r="D10">
        <f>IFERROR(StemFlowVolume!D10/VLOOKUP(D$1,Mapping!$B$2:$AK$13,2,FALSE),"")</f>
        <v>0</v>
      </c>
      <c r="F10">
        <f>IFERROR(StemFlowVolume!F10/VLOOKUP(F$1,Mapping!$B$2:$AK$13,2,FALSE),"")</f>
        <v>0</v>
      </c>
      <c r="G10">
        <f>IFERROR(StemFlowVolume!G10/VLOOKUP(G$1,Mapping!$B$2:$AK$13,2,FALSE),"")</f>
        <v>0</v>
      </c>
      <c r="I10">
        <f>IFERROR(StemFlowVolume!I10/VLOOKUP(I$1,Mapping!$B$2:$AK$13,2,FALSE),"")</f>
        <v>0</v>
      </c>
      <c r="J10">
        <f>IFERROR(StemFlowVolume!J10/VLOOKUP(J$1,Mapping!$B$2:$AK$13,2,FALSE),"")</f>
        <v>0</v>
      </c>
      <c r="L10">
        <f>IFERROR(StemFlowVolume!L10/VLOOKUP(L$1,Mapping!$B$2:$AK$13,2,FALSE),"")</f>
        <v>0</v>
      </c>
      <c r="M10">
        <f>IFERROR(StemFlowVolume!M10/VLOOKUP(M$1,Mapping!$B$2:$AK$13,2,FALSE),"")</f>
        <v>0</v>
      </c>
      <c r="O10">
        <f>IFERROR(StemFlowVolume!O10/VLOOKUP(O$1,Mapping!$B$2:$AK$13,2,FALSE),"")</f>
        <v>0</v>
      </c>
      <c r="P10">
        <f>IFERROR(StemFlowVolume!P10/VLOOKUP(P$1,Mapping!$B$2:$AK$13,2,FALSE),"")</f>
        <v>0</v>
      </c>
      <c r="R10">
        <f>IFERROR(StemFlowVolume!R10/VLOOKUP(R$1,Mapping!$B$2:$AK$13,2,FALSE),"")</f>
        <v>0</v>
      </c>
      <c r="S10">
        <f>IFERROR(StemFlowVolume!S10/VLOOKUP(S$1,Mapping!$B$2:$AK$13,2,FALSE),"")</f>
        <v>0</v>
      </c>
      <c r="U10">
        <f>IFERROR(StemFlowVolume!U10/VLOOKUP(U$1,Mapping!$B$2:$AK$13,2,FALSE),"")</f>
        <v>0</v>
      </c>
      <c r="V10">
        <f>IFERROR(StemFlowVolume!V10/VLOOKUP(V$1,Mapping!$B$2:$AK$13,2,FALSE),"")</f>
        <v>0</v>
      </c>
      <c r="X10">
        <f>IFERROR(StemFlowVolume!X10/VLOOKUP(X$1,Mapping!$B$2:$AK$13,2,FALSE),"")</f>
        <v>0</v>
      </c>
      <c r="Y10">
        <f>IFERROR(StemFlowVolume!Y10/VLOOKUP(Y$1,Mapping!$B$2:$AK$13,2,FALSE),"")</f>
        <v>0</v>
      </c>
      <c r="AA10">
        <f>IFERROR(StemFlowVolume!AA10/VLOOKUP(AA$1,Mapping!$B$2:$AK$13,2,FALSE),"")</f>
        <v>0</v>
      </c>
      <c r="AB10">
        <f>IFERROR(StemFlowVolume!AB10/VLOOKUP(AB$1,Mapping!$B$2:$AK$13,2,FALSE),"")</f>
        <v>0</v>
      </c>
      <c r="AD10">
        <f>IFERROR(StemFlowVolume!AD10/VLOOKUP(AD$1,Mapping!$B$2:$AK$13,2,FALSE),"")</f>
        <v>0</v>
      </c>
      <c r="AE10">
        <f>IFERROR(StemFlowVolume!AE10/VLOOKUP(AE$1,Mapping!$B$2:$AK$13,2,FALSE),"")</f>
        <v>0</v>
      </c>
      <c r="AG10">
        <f>IFERROR(StemFlowVolume!AG10/VLOOKUP(AG$1,Mapping!$B$2:$AK$13,2,FALSE),"")</f>
        <v>0</v>
      </c>
      <c r="AH10">
        <f>IFERROR(StemFlowVolume!AH10/VLOOKUP(AH$1,Mapping!$B$2:$AK$13,2,FALSE),"")</f>
        <v>0</v>
      </c>
      <c r="AJ10">
        <f>IFERROR(StemFlowVolume!AJ10/VLOOKUP(AJ$1,Mapping!$B$2:$AK$13,2,FALSE),"")</f>
        <v>0</v>
      </c>
      <c r="AK10">
        <f>IFERROR(StemFlowVolume!AK10/VLOOKUP(AK$1,Mapping!$B$2:$AK$13,2,FALSE),"")</f>
        <v>0</v>
      </c>
    </row>
    <row r="11" spans="1:38" x14ac:dyDescent="0.3">
      <c r="A11" s="2" t="s">
        <v>23</v>
      </c>
      <c r="B11" s="3">
        <v>14.3</v>
      </c>
      <c r="C11">
        <f>IFERROR(StemFlowVolume!C11/VLOOKUP(C$1,Mapping!$B$2:$AK$13,2,FALSE),"")</f>
        <v>0.25656911864587911</v>
      </c>
      <c r="D11">
        <f>IFERROR(StemFlowVolume!D11/VLOOKUP(D$1,Mapping!$B$2:$AK$13,2,FALSE),"")</f>
        <v>3.9707125504719384E-3</v>
      </c>
      <c r="F11">
        <f>IFERROR(StemFlowVolume!F11/VLOOKUP(F$1,Mapping!$B$2:$AK$13,2,FALSE),"")</f>
        <v>5.8460847993715787E-2</v>
      </c>
      <c r="G11">
        <f>IFERROR(StemFlowVolume!G11/VLOOKUP(G$1,Mapping!$B$2:$AK$13,2,FALSE),"")</f>
        <v>1.4615211998428945E-3</v>
      </c>
      <c r="I11">
        <f>IFERROR(StemFlowVolume!I11/VLOOKUP(I$1,Mapping!$B$2:$AK$13,2,FALSE),"")</f>
        <v>0.11589300562195051</v>
      </c>
      <c r="J11">
        <f>IFERROR(StemFlowVolume!J11/VLOOKUP(J$1,Mapping!$B$2:$AK$13,2,FALSE),"")</f>
        <v>3.973474478466874E-3</v>
      </c>
      <c r="L11">
        <f>IFERROR(StemFlowVolume!L11/VLOOKUP(L$1,Mapping!$B$2:$AK$13,2,FALSE),"")</f>
        <v>4.1895678483023648E-2</v>
      </c>
      <c r="M11">
        <f>IFERROR(StemFlowVolume!M11/VLOOKUP(M$1,Mapping!$B$2:$AK$13,2,FALSE),"")</f>
        <v>1.8620301548010511E-3</v>
      </c>
      <c r="O11">
        <f>IFERROR(StemFlowVolume!O11/VLOOKUP(O$1,Mapping!$B$2:$AK$13,2,FALSE),"")</f>
        <v>0</v>
      </c>
      <c r="P11">
        <f>IFERROR(StemFlowVolume!P11/VLOOKUP(P$1,Mapping!$B$2:$AK$13,2,FALSE),"")</f>
        <v>0</v>
      </c>
      <c r="R11">
        <f>IFERROR(StemFlowVolume!R11/VLOOKUP(R$1,Mapping!$B$2:$AK$13,2,FALSE),"")</f>
        <v>5.9661062401814569E-2</v>
      </c>
      <c r="S11">
        <f>IFERROR(StemFlowVolume!S11/VLOOKUP(S$1,Mapping!$B$2:$AK$13,2,FALSE),"")</f>
        <v>1.7898318720544371E-3</v>
      </c>
      <c r="U11">
        <f>IFERROR(StemFlowVolume!U11/VLOOKUP(U$1,Mapping!$B$2:$AK$13,2,FALSE),"")</f>
        <v>2.2266635843265798</v>
      </c>
      <c r="V11">
        <f>IFERROR(StemFlowVolume!V11/VLOOKUP(V$1,Mapping!$B$2:$AK$13,2,FALSE),"")</f>
        <v>0.1040976895817248</v>
      </c>
      <c r="X11">
        <f>IFERROR(StemFlowVolume!X11/VLOOKUP(X$1,Mapping!$B$2:$AK$13,2,FALSE),"")</f>
        <v>0.1198936874570365</v>
      </c>
      <c r="Y11">
        <f>IFERROR(StemFlowVolume!Y11/VLOOKUP(Y$1,Mapping!$B$2:$AK$13,2,FALSE),"")</f>
        <v>5.3286083314238435E-3</v>
      </c>
      <c r="AA11">
        <f>IFERROR(StemFlowVolume!AA11/VLOOKUP(AA$1,Mapping!$B$2:$AK$13,2,FALSE),"")</f>
        <v>0.12854881557405462</v>
      </c>
      <c r="AB11">
        <f>IFERROR(StemFlowVolume!AB11/VLOOKUP(AB$1,Mapping!$B$2:$AK$13,2,FALSE),"")</f>
        <v>3.3422692049254201E-3</v>
      </c>
      <c r="AD11">
        <f>IFERROR(StemFlowVolume!AD11/VLOOKUP(AD$1,Mapping!$B$2:$AK$13,2,FALSE),"")</f>
        <v>2.3317934274338626E-3</v>
      </c>
      <c r="AE11">
        <f>IFERROR(StemFlowVolume!AE11/VLOOKUP(AE$1,Mapping!$B$2:$AK$13,2,FALSE),"")</f>
        <v>0</v>
      </c>
      <c r="AG11">
        <f>IFERROR(StemFlowVolume!AG11/VLOOKUP(AG$1,Mapping!$B$2:$AK$13,2,FALSE),"")</f>
        <v>0.10705772760402325</v>
      </c>
      <c r="AH11">
        <f>IFERROR(StemFlowVolume!AH11/VLOOKUP(AH$1,Mapping!$B$2:$AK$13,2,FALSE),"")</f>
        <v>2.3552700072885114E-3</v>
      </c>
      <c r="AJ11">
        <f>IFERROR(StemFlowVolume!AJ11/VLOOKUP(AJ$1,Mapping!$B$2:$AK$13,2,FALSE),"")</f>
        <v>0.18835938145869999</v>
      </c>
      <c r="AK11">
        <f>IFERROR(StemFlowVolume!AK11/VLOOKUP(AK$1,Mapping!$B$2:$AK$13,2,FALSE),"")</f>
        <v>7.9529516615895555E-3</v>
      </c>
    </row>
    <row r="12" spans="1:38" x14ac:dyDescent="0.3">
      <c r="A12" s="2" t="s">
        <v>24</v>
      </c>
      <c r="B12" s="3">
        <v>0.4</v>
      </c>
      <c r="C12">
        <f>IFERROR(StemFlowVolume!C12/VLOOKUP(C$1,Mapping!$B$2:$AK$13,2,FALSE),"")</f>
        <v>0</v>
      </c>
      <c r="D12">
        <f>IFERROR(StemFlowVolume!D12/VLOOKUP(D$1,Mapping!$B$2:$AK$13,2,FALSE),"")</f>
        <v>0</v>
      </c>
      <c r="F12">
        <f>IFERROR(StemFlowVolume!F12/VLOOKUP(F$1,Mapping!$B$2:$AK$13,2,FALSE),"")</f>
        <v>0</v>
      </c>
      <c r="G12">
        <f>IFERROR(StemFlowVolume!G12/VLOOKUP(G$1,Mapping!$B$2:$AK$13,2,FALSE),"")</f>
        <v>0</v>
      </c>
      <c r="I12">
        <f>IFERROR(StemFlowVolume!I12/VLOOKUP(I$1,Mapping!$B$2:$AK$13,2,FALSE),"")</f>
        <v>0</v>
      </c>
      <c r="J12">
        <f>IFERROR(StemFlowVolume!J12/VLOOKUP(J$1,Mapping!$B$2:$AK$13,2,FALSE),"")</f>
        <v>0</v>
      </c>
      <c r="L12">
        <f>IFERROR(StemFlowVolume!L12/VLOOKUP(L$1,Mapping!$B$2:$AK$13,2,FALSE),"")</f>
        <v>0</v>
      </c>
      <c r="M12">
        <f>IFERROR(StemFlowVolume!M12/VLOOKUP(M$1,Mapping!$B$2:$AK$13,2,FALSE),"")</f>
        <v>0</v>
      </c>
      <c r="O12">
        <f>IFERROR(StemFlowVolume!O12/VLOOKUP(O$1,Mapping!$B$2:$AK$13,2,FALSE),"")</f>
        <v>0</v>
      </c>
      <c r="P12">
        <f>IFERROR(StemFlowVolume!P12/VLOOKUP(P$1,Mapping!$B$2:$AK$13,2,FALSE),"")</f>
        <v>0</v>
      </c>
      <c r="R12">
        <f>IFERROR(StemFlowVolume!R12/VLOOKUP(R$1,Mapping!$B$2:$AK$13,2,FALSE),"")</f>
        <v>0</v>
      </c>
      <c r="S12">
        <f>IFERROR(StemFlowVolume!S12/VLOOKUP(S$1,Mapping!$B$2:$AK$13,2,FALSE),"")</f>
        <v>0</v>
      </c>
      <c r="U12">
        <f>IFERROR(StemFlowVolume!U12/VLOOKUP(U$1,Mapping!$B$2:$AK$13,2,FALSE),"")</f>
        <v>0</v>
      </c>
      <c r="V12">
        <f>IFERROR(StemFlowVolume!V12/VLOOKUP(V$1,Mapping!$B$2:$AK$13,2,FALSE),"")</f>
        <v>0</v>
      </c>
      <c r="X12">
        <f>IFERROR(StemFlowVolume!X12/VLOOKUP(X$1,Mapping!$B$2:$AK$13,2,FALSE),"")</f>
        <v>0</v>
      </c>
      <c r="Y12">
        <f>IFERROR(StemFlowVolume!Y12/VLOOKUP(Y$1,Mapping!$B$2:$AK$13,2,FALSE),"")</f>
        <v>0</v>
      </c>
      <c r="AA12">
        <f>IFERROR(StemFlowVolume!AA12/VLOOKUP(AA$1,Mapping!$B$2:$AK$13,2,FALSE),"")</f>
        <v>0</v>
      </c>
      <c r="AB12">
        <f>IFERROR(StemFlowVolume!AB12/VLOOKUP(AB$1,Mapping!$B$2:$AK$13,2,FALSE),"")</f>
        <v>0</v>
      </c>
      <c r="AD12">
        <f>IFERROR(StemFlowVolume!AD12/VLOOKUP(AD$1,Mapping!$B$2:$AK$13,2,FALSE),"")</f>
        <v>0</v>
      </c>
      <c r="AE12">
        <f>IFERROR(StemFlowVolume!AE12/VLOOKUP(AE$1,Mapping!$B$2:$AK$13,2,FALSE),"")</f>
        <v>0</v>
      </c>
      <c r="AG12">
        <f>IFERROR(StemFlowVolume!AG12/VLOOKUP(AG$1,Mapping!$B$2:$AK$13,2,FALSE),"")</f>
        <v>0</v>
      </c>
      <c r="AH12">
        <f>IFERROR(StemFlowVolume!AH12/VLOOKUP(AH$1,Mapping!$B$2:$AK$13,2,FALSE),"")</f>
        <v>0</v>
      </c>
      <c r="AJ12">
        <f>IFERROR(StemFlowVolume!AJ12/VLOOKUP(AJ$1,Mapping!$B$2:$AK$13,2,FALSE),"")</f>
        <v>0</v>
      </c>
      <c r="AK12">
        <f>IFERROR(StemFlowVolume!AK12/VLOOKUP(AK$1,Mapping!$B$2:$AK$13,2,FALSE),"")</f>
        <v>0</v>
      </c>
    </row>
    <row r="13" spans="1:38" x14ac:dyDescent="0.3">
      <c r="A13" s="2" t="s">
        <v>25</v>
      </c>
      <c r="B13" s="3">
        <v>8</v>
      </c>
      <c r="C13">
        <f>IFERROR(StemFlowVolume!C13/VLOOKUP(C$1,Mapping!$B$2:$AK$13,2,FALSE),"")</f>
        <v>1.0690379943578295E-2</v>
      </c>
      <c r="D13">
        <f>IFERROR(StemFlowVolume!D13/VLOOKUP(D$1,Mapping!$B$2:$AK$13,2,FALSE),"")</f>
        <v>1.5271971347968993E-4</v>
      </c>
      <c r="F13">
        <f>IFERROR(StemFlowVolume!F13/VLOOKUP(F$1,Mapping!$B$2:$AK$13,2,FALSE),"")</f>
        <v>0</v>
      </c>
      <c r="G13">
        <f>IFERROR(StemFlowVolume!G13/VLOOKUP(G$1,Mapping!$B$2:$AK$13,2,FALSE),"")</f>
        <v>0</v>
      </c>
      <c r="I13">
        <f>IFERROR(StemFlowVolume!I13/VLOOKUP(I$1,Mapping!$B$2:$AK$13,2,FALSE),"")</f>
        <v>2.648982985644583E-2</v>
      </c>
      <c r="J13">
        <f>IFERROR(StemFlowVolume!J13/VLOOKUP(J$1,Mapping!$B$2:$AK$13,2,FALSE),"")</f>
        <v>9.9336861961671851E-4</v>
      </c>
      <c r="L13">
        <f>IFERROR(StemFlowVolume!L13/VLOOKUP(L$1,Mapping!$B$2:$AK$13,2,FALSE),"")</f>
        <v>1.3965226161007881E-2</v>
      </c>
      <c r="M13">
        <f>IFERROR(StemFlowVolume!M13/VLOOKUP(M$1,Mapping!$B$2:$AK$13,2,FALSE),"")</f>
        <v>4.6550753870026277E-4</v>
      </c>
      <c r="O13">
        <f>IFERROR(StemFlowVolume!O13/VLOOKUP(O$1,Mapping!$B$2:$AK$13,2,FALSE),"")</f>
        <v>0</v>
      </c>
      <c r="P13">
        <f>IFERROR(StemFlowVolume!P13/VLOOKUP(P$1,Mapping!$B$2:$AK$13,2,FALSE),"")</f>
        <v>0</v>
      </c>
      <c r="R13">
        <f>IFERROR(StemFlowVolume!R13/VLOOKUP(R$1,Mapping!$B$2:$AK$13,2,FALSE),"")</f>
        <v>5.9661062401814569E-3</v>
      </c>
      <c r="S13">
        <f>IFERROR(StemFlowVolume!S13/VLOOKUP(S$1,Mapping!$B$2:$AK$13,2,FALSE),"")</f>
        <v>2.9830531200907283E-4</v>
      </c>
      <c r="U13">
        <f>IFERROR(StemFlowVolume!U13/VLOOKUP(U$1,Mapping!$B$2:$AK$13,2,FALSE),"")</f>
        <v>0.25674318058272932</v>
      </c>
      <c r="V13">
        <f>IFERROR(StemFlowVolume!V13/VLOOKUP(V$1,Mapping!$B$2:$AK$13,2,FALSE),"")</f>
        <v>1.2136950354819933E-2</v>
      </c>
      <c r="X13">
        <f>IFERROR(StemFlowVolume!X13/VLOOKUP(X$1,Mapping!$B$2:$AK$13,2,FALSE),"")</f>
        <v>4.4405069428532035E-2</v>
      </c>
      <c r="Y13">
        <f>IFERROR(StemFlowVolume!Y13/VLOOKUP(Y$1,Mapping!$B$2:$AK$13,2,FALSE),"")</f>
        <v>2.2202534714266019E-3</v>
      </c>
      <c r="AA13">
        <f>IFERROR(StemFlowVolume!AA13/VLOOKUP(AA$1,Mapping!$B$2:$AK$13,2,FALSE),"")</f>
        <v>1.0283905245924371E-2</v>
      </c>
      <c r="AB13">
        <f>IFERROR(StemFlowVolume!AB13/VLOOKUP(AB$1,Mapping!$B$2:$AK$13,2,FALSE),"")</f>
        <v>2.5709763114810922E-4</v>
      </c>
      <c r="AD13">
        <f>IFERROR(StemFlowVolume!AD13/VLOOKUP(AD$1,Mapping!$B$2:$AK$13,2,FALSE),"")</f>
        <v>3.4976901411507937E-2</v>
      </c>
      <c r="AE13">
        <f>IFERROR(StemFlowVolume!AE13/VLOOKUP(AE$1,Mapping!$B$2:$AK$13,2,FALSE),"")</f>
        <v>9.3271737097354508E-4</v>
      </c>
      <c r="AG13">
        <f>IFERROR(StemFlowVolume!AG13/VLOOKUP(AG$1,Mapping!$B$2:$AK$13,2,FALSE),"")</f>
        <v>1.9270390968724186E-2</v>
      </c>
      <c r="AH13">
        <f>IFERROR(StemFlowVolume!AH13/VLOOKUP(AH$1,Mapping!$B$2:$AK$13,2,FALSE),"")</f>
        <v>4.2823091041609303E-4</v>
      </c>
      <c r="AJ13">
        <f>IFERROR(StemFlowVolume!AJ13/VLOOKUP(AJ$1,Mapping!$B$2:$AK$13,2,FALSE),"")</f>
        <v>4.1857640324155553E-3</v>
      </c>
      <c r="AK13">
        <f>IFERROR(StemFlowVolume!AK13/VLOOKUP(AK$1,Mapping!$B$2:$AK$13,2,FALSE),"")</f>
        <v>0</v>
      </c>
    </row>
    <row r="14" spans="1:38" x14ac:dyDescent="0.3">
      <c r="A14" s="2" t="s">
        <v>26</v>
      </c>
      <c r="B14" s="3">
        <v>13.4</v>
      </c>
      <c r="C14">
        <f>IFERROR(StemFlowVolume!C14/VLOOKUP(C$1,Mapping!$B$2:$AK$13,2,FALSE),"")</f>
        <v>0.16341009342326823</v>
      </c>
      <c r="D14">
        <f>IFERROR(StemFlowVolume!D14/VLOOKUP(D$1,Mapping!$B$2:$AK$13,2,FALSE),"")</f>
        <v>2.4435154156750389E-3</v>
      </c>
      <c r="F14">
        <f>IFERROR(StemFlowVolume!F14/VLOOKUP(F$1,Mapping!$B$2:$AK$13,2,FALSE),"")</f>
        <v>9.7434746656192978E-3</v>
      </c>
      <c r="G14">
        <f>IFERROR(StemFlowVolume!G14/VLOOKUP(G$1,Mapping!$B$2:$AK$13,2,FALSE),"")</f>
        <v>2.4358686664048245E-4</v>
      </c>
      <c r="I14">
        <f>IFERROR(StemFlowVolume!I14/VLOOKUP(I$1,Mapping!$B$2:$AK$13,2,FALSE),"")</f>
        <v>0.15231652167456353</v>
      </c>
      <c r="J14">
        <f>IFERROR(StemFlowVolume!J14/VLOOKUP(J$1,Mapping!$B$2:$AK$13,2,FALSE),"")</f>
        <v>4.9668430980835928E-3</v>
      </c>
      <c r="L14">
        <f>IFERROR(StemFlowVolume!L14/VLOOKUP(L$1,Mapping!$B$2:$AK$13,2,FALSE),"")</f>
        <v>3.7240603096021022E-2</v>
      </c>
      <c r="M14">
        <f>IFERROR(StemFlowVolume!M14/VLOOKUP(M$1,Mapping!$B$2:$AK$13,2,FALSE),"")</f>
        <v>1.8620301548010511E-3</v>
      </c>
      <c r="O14">
        <f>IFERROR(StemFlowVolume!O14/VLOOKUP(O$1,Mapping!$B$2:$AK$13,2,FALSE),"")</f>
        <v>1.6397088346189824E-2</v>
      </c>
      <c r="P14">
        <f>IFERROR(StemFlowVolume!P14/VLOOKUP(P$1,Mapping!$B$2:$AK$13,2,FALSE),"")</f>
        <v>4.0992720865474559E-4</v>
      </c>
      <c r="R14">
        <f>IFERROR(StemFlowVolume!R14/VLOOKUP(R$1,Mapping!$B$2:$AK$13,2,FALSE),"")</f>
        <v>2.0881371840635099E-2</v>
      </c>
      <c r="S14">
        <f>IFERROR(StemFlowVolume!S14/VLOOKUP(S$1,Mapping!$B$2:$AK$13,2,FALSE),"")</f>
        <v>5.9661062401814566E-4</v>
      </c>
      <c r="U14">
        <f>IFERROR(StemFlowVolume!U14/VLOOKUP(U$1,Mapping!$B$2:$AK$13,2,FALSE),"")</f>
        <v>0.57883917076833524</v>
      </c>
      <c r="V14">
        <f>IFERROR(StemFlowVolume!V14/VLOOKUP(V$1,Mapping!$B$2:$AK$13,2,FALSE),"")</f>
        <v>2.7074735406906001E-2</v>
      </c>
      <c r="X14">
        <f>IFERROR(StemFlowVolume!X14/VLOOKUP(X$1,Mapping!$B$2:$AK$13,2,FALSE),"")</f>
        <v>0.16429875688556853</v>
      </c>
      <c r="Y14">
        <f>IFERROR(StemFlowVolume!Y14/VLOOKUP(Y$1,Mapping!$B$2:$AK$13,2,FALSE),"")</f>
        <v>7.1048111085651256E-3</v>
      </c>
      <c r="AA14">
        <f>IFERROR(StemFlowVolume!AA14/VLOOKUP(AA$1,Mapping!$B$2:$AK$13,2,FALSE),"")</f>
        <v>0.10026807614776261</v>
      </c>
      <c r="AB14">
        <f>IFERROR(StemFlowVolume!AB14/VLOOKUP(AB$1,Mapping!$B$2:$AK$13,2,FALSE),"")</f>
        <v>2.5709763114810926E-3</v>
      </c>
      <c r="AD14">
        <f>IFERROR(StemFlowVolume!AD14/VLOOKUP(AD$1,Mapping!$B$2:$AK$13,2,FALSE),"")</f>
        <v>6.2958422540714293E-2</v>
      </c>
      <c r="AE14">
        <f>IFERROR(StemFlowVolume!AE14/VLOOKUP(AE$1,Mapping!$B$2:$AK$13,2,FALSE),"")</f>
        <v>1.3990760564603175E-3</v>
      </c>
      <c r="AG14">
        <f>IFERROR(StemFlowVolume!AG14/VLOOKUP(AG$1,Mapping!$B$2:$AK$13,2,FALSE),"")</f>
        <v>0.23980930983301207</v>
      </c>
      <c r="AH14">
        <f>IFERROR(StemFlowVolume!AH14/VLOOKUP(AH$1,Mapping!$B$2:$AK$13,2,FALSE),"")</f>
        <v>5.1387709249931159E-3</v>
      </c>
      <c r="AJ14">
        <f>IFERROR(StemFlowVolume!AJ14/VLOOKUP(AJ$1,Mapping!$B$2:$AK$13,2,FALSE),"")</f>
        <v>0.10045833677797332</v>
      </c>
      <c r="AK14">
        <f>IFERROR(StemFlowVolume!AK14/VLOOKUP(AK$1,Mapping!$B$2:$AK$13,2,FALSE),"")</f>
        <v>4.1857640324155553E-3</v>
      </c>
    </row>
    <row r="15" spans="1:38" x14ac:dyDescent="0.3">
      <c r="A15" s="2" t="s">
        <v>27</v>
      </c>
      <c r="B15" s="3">
        <v>36.6</v>
      </c>
      <c r="C15">
        <f>IFERROR(StemFlowVolume!C15/VLOOKUP(C$1,Mapping!$B$2:$AK$13,2,FALSE),"")</f>
        <v>1.9334315726528746</v>
      </c>
      <c r="D15">
        <f>IFERROR(StemFlowVolume!D15/VLOOKUP(D$1,Mapping!$B$2:$AK$13,2,FALSE),"")</f>
        <v>2.9474904701580158E-2</v>
      </c>
      <c r="F15">
        <f>IFERROR(StemFlowVolume!F15/VLOOKUP(F$1,Mapping!$B$2:$AK$13,2,FALSE),"")</f>
        <v>0.80140079124718722</v>
      </c>
      <c r="G15">
        <f>IFERROR(StemFlowVolume!G15/VLOOKUP(G$1,Mapping!$B$2:$AK$13,2,FALSE),"")</f>
        <v>1.9486949331238596E-2</v>
      </c>
      <c r="I15">
        <f>IFERROR(StemFlowVolume!I15/VLOOKUP(I$1,Mapping!$B$2:$AK$13,2,FALSE),"")</f>
        <v>1.9470024944487685</v>
      </c>
      <c r="J15">
        <f>IFERROR(StemFlowVolume!J15/VLOOKUP(J$1,Mapping!$B$2:$AK$13,2,FALSE),"")</f>
        <v>6.4568960275086712E-2</v>
      </c>
      <c r="L15">
        <f>IFERROR(StemFlowVolume!L15/VLOOKUP(L$1,Mapping!$B$2:$AK$13,2,FALSE),"")</f>
        <v>0.30257990015517078</v>
      </c>
      <c r="M15">
        <f>IFERROR(StemFlowVolume!M15/VLOOKUP(M$1,Mapping!$B$2:$AK$13,2,FALSE),"")</f>
        <v>1.3965226161007881E-2</v>
      </c>
      <c r="O15">
        <f>IFERROR(StemFlowVolume!O15/VLOOKUP(O$1,Mapping!$B$2:$AK$13,2,FALSE),"")</f>
        <v>0.3894308482220083</v>
      </c>
      <c r="P15">
        <f>IFERROR(StemFlowVolume!P15/VLOOKUP(P$1,Mapping!$B$2:$AK$13,2,FALSE),"")</f>
        <v>1.5987161137535077E-2</v>
      </c>
      <c r="R15">
        <f>IFERROR(StemFlowVolume!R15/VLOOKUP(R$1,Mapping!$B$2:$AK$13,2,FALSE),"")</f>
        <v>0.41464438369261125</v>
      </c>
      <c r="S15">
        <f>IFERROR(StemFlowVolume!S15/VLOOKUP(S$1,Mapping!$B$2:$AK$13,2,FALSE),"")</f>
        <v>1.2230517792371986E-2</v>
      </c>
      <c r="U15">
        <f>IFERROR(StemFlowVolume!U15/VLOOKUP(U$1,Mapping!$B$2:$AK$13,2,FALSE),"")</f>
        <v>6.2598655483898185</v>
      </c>
      <c r="V15">
        <f>IFERROR(StemFlowVolume!V15/VLOOKUP(V$1,Mapping!$B$2:$AK$13,2,FALSE),"")</f>
        <v>0.29222042008143373</v>
      </c>
      <c r="X15">
        <f>IFERROR(StemFlowVolume!X15/VLOOKUP(X$1,Mapping!$B$2:$AK$13,2,FALSE),"")</f>
        <v>1.0879242009990349</v>
      </c>
      <c r="Y15">
        <f>IFERROR(StemFlowVolume!Y15/VLOOKUP(Y$1,Mapping!$B$2:$AK$13,2,FALSE),"")</f>
        <v>4.8401525677099919E-2</v>
      </c>
      <c r="AA15">
        <f>IFERROR(StemFlowVolume!AA15/VLOOKUP(AA$1,Mapping!$B$2:$AK$13,2,FALSE),"")</f>
        <v>0.88184487483801455</v>
      </c>
      <c r="AB15">
        <f>IFERROR(StemFlowVolume!AB15/VLOOKUP(AB$1,Mapping!$B$2:$AK$13,2,FALSE),"")</f>
        <v>2.2624591541033613E-2</v>
      </c>
      <c r="AD15">
        <f>IFERROR(StemFlowVolume!AD15/VLOOKUP(AD$1,Mapping!$B$2:$AK$13,2,FALSE),"")</f>
        <v>0.56196221601156093</v>
      </c>
      <c r="AE15">
        <f>IFERROR(StemFlowVolume!AE15/VLOOKUP(AE$1,Mapping!$B$2:$AK$13,2,FALSE),"")</f>
        <v>1.3058043193629632E-2</v>
      </c>
      <c r="AG15">
        <f>IFERROR(StemFlowVolume!AG15/VLOOKUP(AG$1,Mapping!$B$2:$AK$13,2,FALSE),"")</f>
        <v>1.4474204772063943</v>
      </c>
      <c r="AH15">
        <f>IFERROR(StemFlowVolume!AH15/VLOOKUP(AH$1,Mapping!$B$2:$AK$13,2,FALSE),"")</f>
        <v>3.1046741005166741E-2</v>
      </c>
      <c r="AJ15">
        <f>IFERROR(StemFlowVolume!AJ15/VLOOKUP(AJ$1,Mapping!$B$2:$AK$13,2,FALSE),"")</f>
        <v>1.2096858053680954</v>
      </c>
      <c r="AK15">
        <f>IFERROR(StemFlowVolume!AK15/VLOOKUP(AK$1,Mapping!$B$2:$AK$13,2,FALSE),"")</f>
        <v>5.0647744792228222E-2</v>
      </c>
    </row>
    <row r="16" spans="1:38" x14ac:dyDescent="0.3">
      <c r="A16" s="4">
        <v>43960</v>
      </c>
      <c r="B16" s="3">
        <v>3.5</v>
      </c>
      <c r="C16">
        <f>IFERROR(StemFlowVolume!C16/VLOOKUP(C$1,Mapping!$B$2:$AK$13,2,FALSE),"")</f>
        <v>1.5271971347968994E-3</v>
      </c>
      <c r="D16">
        <f>IFERROR(StemFlowVolume!D16/VLOOKUP(D$1,Mapping!$B$2:$AK$13,2,FALSE),"")</f>
        <v>0</v>
      </c>
      <c r="F16">
        <f>IFERROR(StemFlowVolume!F16/VLOOKUP(F$1,Mapping!$B$2:$AK$13,2,FALSE),"")</f>
        <v>0</v>
      </c>
      <c r="G16">
        <f>IFERROR(StemFlowVolume!G16/VLOOKUP(G$1,Mapping!$B$2:$AK$13,2,FALSE),"")</f>
        <v>0</v>
      </c>
      <c r="I16">
        <f>IFERROR(StemFlowVolume!I16/VLOOKUP(I$1,Mapping!$B$2:$AK$13,2,FALSE),"")</f>
        <v>0</v>
      </c>
      <c r="J16">
        <f>IFERROR(StemFlowVolume!J16/VLOOKUP(J$1,Mapping!$B$2:$AK$13,2,FALSE),"")</f>
        <v>0</v>
      </c>
      <c r="L16">
        <f>IFERROR(StemFlowVolume!L16/VLOOKUP(L$1,Mapping!$B$2:$AK$13,2,FALSE),"")</f>
        <v>0</v>
      </c>
      <c r="M16">
        <f>IFERROR(StemFlowVolume!M16/VLOOKUP(M$1,Mapping!$B$2:$AK$13,2,FALSE),"")</f>
        <v>0</v>
      </c>
      <c r="O16">
        <f>IFERROR(StemFlowVolume!O16/VLOOKUP(O$1,Mapping!$B$2:$AK$13,2,FALSE),"")</f>
        <v>0</v>
      </c>
      <c r="P16">
        <f>IFERROR(StemFlowVolume!P16/VLOOKUP(P$1,Mapping!$B$2:$AK$13,2,FALSE),"")</f>
        <v>0</v>
      </c>
      <c r="R16">
        <f>IFERROR(StemFlowVolume!R16/VLOOKUP(R$1,Mapping!$B$2:$AK$13,2,FALSE),"")</f>
        <v>0</v>
      </c>
      <c r="S16">
        <f>IFERROR(StemFlowVolume!S16/VLOOKUP(S$1,Mapping!$B$2:$AK$13,2,FALSE),"")</f>
        <v>0</v>
      </c>
      <c r="U16">
        <f>IFERROR(StemFlowVolume!U16/VLOOKUP(U$1,Mapping!$B$2:$AK$13,2,FALSE),"")</f>
        <v>0.22406677578129106</v>
      </c>
      <c r="V16">
        <f>IFERROR(StemFlowVolume!V16/VLOOKUP(V$1,Mapping!$B$2:$AK$13,2,FALSE),"")</f>
        <v>1.0269727223309174E-2</v>
      </c>
      <c r="X16">
        <f>IFERROR(StemFlowVolume!X16/VLOOKUP(X$1,Mapping!$B$2:$AK$13,2,FALSE),"")</f>
        <v>0</v>
      </c>
      <c r="Y16">
        <f>IFERROR(StemFlowVolume!Y16/VLOOKUP(Y$1,Mapping!$B$2:$AK$13,2,FALSE),"")</f>
        <v>0</v>
      </c>
      <c r="AA16">
        <f>IFERROR(StemFlowVolume!AA16/VLOOKUP(AA$1,Mapping!$B$2:$AK$13,2,FALSE),"")</f>
        <v>0</v>
      </c>
      <c r="AB16">
        <f>IFERROR(StemFlowVolume!AB16/VLOOKUP(AB$1,Mapping!$B$2:$AK$13,2,FALSE),"")</f>
        <v>0</v>
      </c>
      <c r="AD16">
        <f>IFERROR(StemFlowVolume!AD16/VLOOKUP(AD$1,Mapping!$B$2:$AK$13,2,FALSE),"")</f>
        <v>0</v>
      </c>
      <c r="AE16">
        <f>IFERROR(StemFlowVolume!AE16/VLOOKUP(AE$1,Mapping!$B$2:$AK$13,2,FALSE),"")</f>
        <v>0</v>
      </c>
      <c r="AG16">
        <f>IFERROR(StemFlowVolume!AG16/VLOOKUP(AG$1,Mapping!$B$2:$AK$13,2,FALSE),"")</f>
        <v>0</v>
      </c>
      <c r="AH16">
        <f>IFERROR(StemFlowVolume!AH16/VLOOKUP(AH$1,Mapping!$B$2:$AK$13,2,FALSE),"")</f>
        <v>0</v>
      </c>
      <c r="AJ16">
        <f>IFERROR(StemFlowVolume!AJ16/VLOOKUP(AJ$1,Mapping!$B$2:$AK$13,2,FALSE),"")</f>
        <v>0</v>
      </c>
      <c r="AK16">
        <f>IFERROR(StemFlowVolume!AK16/VLOOKUP(AK$1,Mapping!$B$2:$AK$13,2,FALSE),"")</f>
        <v>0</v>
      </c>
    </row>
    <row r="17" spans="1:37" x14ac:dyDescent="0.3">
      <c r="A17" s="4">
        <v>44021</v>
      </c>
      <c r="B17" s="3">
        <v>41.3</v>
      </c>
      <c r="C17">
        <f>IFERROR(StemFlowVolume!C17/VLOOKUP(C$1,Mapping!$B$2:$AK$13,2,FALSE),"")</f>
        <v>2.3839547274179598</v>
      </c>
      <c r="D17">
        <f>IFERROR(StemFlowVolume!D17/VLOOKUP(D$1,Mapping!$B$2:$AK$13,2,FALSE),"")</f>
        <v>3.6347291808166204E-2</v>
      </c>
      <c r="F17">
        <f>IFERROR(StemFlowVolume!F17/VLOOKUP(F$1,Mapping!$B$2:$AK$13,2,FALSE),"")</f>
        <v>1.3713940591859162</v>
      </c>
      <c r="G17">
        <f>IFERROR(StemFlowVolume!G17/VLOOKUP(G$1,Mapping!$B$2:$AK$13,2,FALSE),"")</f>
        <v>3.3371400729746099E-2</v>
      </c>
      <c r="I17">
        <f>IFERROR(StemFlowVolume!I17/VLOOKUP(I$1,Mapping!$B$2:$AK$13,2,FALSE),"")</f>
        <v>2.3443499422954557</v>
      </c>
      <c r="J17">
        <f>IFERROR(StemFlowVolume!J17/VLOOKUP(J$1,Mapping!$B$2:$AK$13,2,FALSE),"")</f>
        <v>7.7813875203309624E-2</v>
      </c>
      <c r="L17">
        <f>IFERROR(StemFlowVolume!L17/VLOOKUP(L$1,Mapping!$B$2:$AK$13,2,FALSE),"")</f>
        <v>0.27464944783315504</v>
      </c>
      <c r="M17">
        <f>IFERROR(StemFlowVolume!M17/VLOOKUP(M$1,Mapping!$B$2:$AK$13,2,FALSE),"")</f>
        <v>1.2568703544907096E-2</v>
      </c>
      <c r="O17">
        <f>IFERROR(StemFlowVolume!O17/VLOOKUP(O$1,Mapping!$B$2:$AK$13,2,FALSE),"")</f>
        <v>0.34843812735653373</v>
      </c>
      <c r="P17">
        <f>IFERROR(StemFlowVolume!P17/VLOOKUP(P$1,Mapping!$B$2:$AK$13,2,FALSE),"")</f>
        <v>1.4347452302916093E-2</v>
      </c>
      <c r="R17">
        <f>IFERROR(StemFlowVolume!R17/VLOOKUP(R$1,Mapping!$B$2:$AK$13,2,FALSE),"")</f>
        <v>0.45044102113369999</v>
      </c>
      <c r="S17">
        <f>IFERROR(StemFlowVolume!S17/VLOOKUP(S$1,Mapping!$B$2:$AK$13,2,FALSE),"")</f>
        <v>1.3423739040408278E-2</v>
      </c>
      <c r="U17">
        <f>IFERROR(StemFlowVolume!U17/VLOOKUP(U$1,Mapping!$B$2:$AK$13,2,FALSE),"")</f>
        <v>9.7889172669451519</v>
      </c>
      <c r="V17">
        <f>IFERROR(StemFlowVolume!V17/VLOOKUP(V$1,Mapping!$B$2:$AK$13,2,FALSE),"")</f>
        <v>0.45700286143725816</v>
      </c>
      <c r="X17">
        <f>IFERROR(StemFlowVolume!X17/VLOOKUP(X$1,Mapping!$B$2:$AK$13,2,FALSE),"")</f>
        <v>1.4786888119701167</v>
      </c>
      <c r="Y17">
        <f>IFERROR(StemFlowVolume!Y17/VLOOKUP(Y$1,Mapping!$B$2:$AK$13,2,FALSE),"")</f>
        <v>6.5719502754227416E-2</v>
      </c>
      <c r="AA17">
        <f>IFERROR(StemFlowVolume!AA17/VLOOKUP(AA$1,Mapping!$B$2:$AK$13,2,FALSE),"")</f>
        <v>1.6377119104134559</v>
      </c>
      <c r="AB17">
        <f>IFERROR(StemFlowVolume!AB17/VLOOKUP(AB$1,Mapping!$B$2:$AK$13,2,FALSE),"")</f>
        <v>4.2164011508289911E-2</v>
      </c>
      <c r="AD17">
        <f>IFERROR(StemFlowVolume!AD17/VLOOKUP(AD$1,Mapping!$B$2:$AK$13,2,FALSE),"")</f>
        <v>0.6249206385522752</v>
      </c>
      <c r="AE17">
        <f>IFERROR(StemFlowVolume!AE17/VLOOKUP(AE$1,Mapping!$B$2:$AK$13,2,FALSE),"")</f>
        <v>1.4690298592833334E-2</v>
      </c>
      <c r="AG17">
        <f>IFERROR(StemFlowVolume!AG17/VLOOKUP(AG$1,Mapping!$B$2:$AK$13,2,FALSE),"")</f>
        <v>1.6722417051748431</v>
      </c>
      <c r="AH17">
        <f>IFERROR(StemFlowVolume!AH17/VLOOKUP(AH$1,Mapping!$B$2:$AK$13,2,FALSE),"")</f>
        <v>3.5757281019743764E-2</v>
      </c>
      <c r="AJ17">
        <f>IFERROR(StemFlowVolume!AJ17/VLOOKUP(AJ$1,Mapping!$B$2:$AK$13,2,FALSE),"")</f>
        <v>0.43950522340363329</v>
      </c>
      <c r="AK17">
        <f>IFERROR(StemFlowVolume!AK17/VLOOKUP(AK$1,Mapping!$B$2:$AK$13,2,FALSE),"")</f>
        <v>1.8417361742628445E-2</v>
      </c>
    </row>
    <row r="18" spans="1:37" x14ac:dyDescent="0.3">
      <c r="A18" s="4">
        <v>44083</v>
      </c>
      <c r="B18" s="3">
        <v>0.2</v>
      </c>
      <c r="C18">
        <f>IFERROR(StemFlowVolume!C18/VLOOKUP(C$1,Mapping!$B$2:$AK$13,2,FALSE),"")</f>
        <v>0</v>
      </c>
      <c r="D18">
        <f>IFERROR(StemFlowVolume!D18/VLOOKUP(D$1,Mapping!$B$2:$AK$13,2,FALSE),"")</f>
        <v>0</v>
      </c>
      <c r="F18">
        <f>IFERROR(StemFlowVolume!F18/VLOOKUP(F$1,Mapping!$B$2:$AK$13,2,FALSE),"")</f>
        <v>2.4358686664048244E-3</v>
      </c>
      <c r="G18">
        <f>IFERROR(StemFlowVolume!G18/VLOOKUP(G$1,Mapping!$B$2:$AK$13,2,FALSE),"")</f>
        <v>0</v>
      </c>
      <c r="I18">
        <f>IFERROR(StemFlowVolume!I18/VLOOKUP(I$1,Mapping!$B$2:$AK$13,2,FALSE),"")</f>
        <v>0</v>
      </c>
      <c r="J18">
        <f>IFERROR(StemFlowVolume!J18/VLOOKUP(J$1,Mapping!$B$2:$AK$13,2,FALSE),"")</f>
        <v>0</v>
      </c>
      <c r="L18">
        <f>IFERROR(StemFlowVolume!L18/VLOOKUP(L$1,Mapping!$B$2:$AK$13,2,FALSE),"")</f>
        <v>0</v>
      </c>
      <c r="M18">
        <f>IFERROR(StemFlowVolume!M18/VLOOKUP(M$1,Mapping!$B$2:$AK$13,2,FALSE),"")</f>
        <v>0</v>
      </c>
      <c r="O18">
        <f>IFERROR(StemFlowVolume!O18/VLOOKUP(O$1,Mapping!$B$2:$AK$13,2,FALSE),"")</f>
        <v>4.099272086547456E-3</v>
      </c>
      <c r="P18">
        <f>IFERROR(StemFlowVolume!P18/VLOOKUP(P$1,Mapping!$B$2:$AK$13,2,FALSE),"")</f>
        <v>0</v>
      </c>
      <c r="R18">
        <f>IFERROR(StemFlowVolume!R18/VLOOKUP(R$1,Mapping!$B$2:$AK$13,2,FALSE),"")</f>
        <v>0</v>
      </c>
      <c r="S18">
        <f>IFERROR(StemFlowVolume!S18/VLOOKUP(S$1,Mapping!$B$2:$AK$13,2,FALSE),"")</f>
        <v>0</v>
      </c>
      <c r="U18">
        <f>IFERROR(StemFlowVolume!U18/VLOOKUP(U$1,Mapping!$B$2:$AK$13,2,FALSE),"")</f>
        <v>0</v>
      </c>
      <c r="V18">
        <f>IFERROR(StemFlowVolume!V18/VLOOKUP(V$1,Mapping!$B$2:$AK$13,2,FALSE),"")</f>
        <v>0</v>
      </c>
      <c r="X18">
        <f>IFERROR(StemFlowVolume!X18/VLOOKUP(X$1,Mapping!$B$2:$AK$13,2,FALSE),"")</f>
        <v>0</v>
      </c>
      <c r="Y18">
        <f>IFERROR(StemFlowVolume!Y18/VLOOKUP(Y$1,Mapping!$B$2:$AK$13,2,FALSE),"")</f>
        <v>0</v>
      </c>
      <c r="AA18">
        <f>IFERROR(StemFlowVolume!AA18/VLOOKUP(AA$1,Mapping!$B$2:$AK$13,2,FALSE),"")</f>
        <v>2.5709763114810926E-3</v>
      </c>
      <c r="AB18">
        <f>IFERROR(StemFlowVolume!AB18/VLOOKUP(AB$1,Mapping!$B$2:$AK$13,2,FALSE),"")</f>
        <v>0</v>
      </c>
      <c r="AD18">
        <f>IFERROR(StemFlowVolume!AD18/VLOOKUP(AD$1,Mapping!$B$2:$AK$13,2,FALSE),"")</f>
        <v>0</v>
      </c>
      <c r="AE18">
        <f>IFERROR(StemFlowVolume!AE18/VLOOKUP(AE$1,Mapping!$B$2:$AK$13,2,FALSE),"")</f>
        <v>0</v>
      </c>
      <c r="AG18">
        <f>IFERROR(StemFlowVolume!AG18/VLOOKUP(AG$1,Mapping!$B$2:$AK$13,2,FALSE),"")</f>
        <v>0</v>
      </c>
      <c r="AH18">
        <f>IFERROR(StemFlowVolume!AH18/VLOOKUP(AH$1,Mapping!$B$2:$AK$13,2,FALSE),"")</f>
        <v>0</v>
      </c>
      <c r="AJ18">
        <f>IFERROR(StemFlowVolume!AJ18/VLOOKUP(AJ$1,Mapping!$B$2:$AK$13,2,FALSE),"")</f>
        <v>0</v>
      </c>
      <c r="AK18">
        <f>IFERROR(StemFlowVolume!AK18/VLOOKUP(AK$1,Mapping!$B$2:$AK$13,2,FALSE),"")</f>
        <v>0</v>
      </c>
    </row>
    <row r="19" spans="1:37" x14ac:dyDescent="0.3">
      <c r="A19" s="2" t="s">
        <v>28</v>
      </c>
      <c r="B19" s="3">
        <v>6.6</v>
      </c>
      <c r="C19">
        <f>IFERROR(StemFlowVolume!C19/VLOOKUP(C$1,Mapping!$B$2:$AK$13,2,FALSE),"")</f>
        <v>4.1234322639516284E-2</v>
      </c>
      <c r="D19">
        <f>IFERROR(StemFlowVolume!D19/VLOOKUP(D$1,Mapping!$B$2:$AK$13,2,FALSE),"")</f>
        <v>6.1087885391875973E-4</v>
      </c>
      <c r="F19">
        <f>IFERROR(StemFlowVolume!F19/VLOOKUP(F$1,Mapping!$B$2:$AK$13,2,FALSE),"")</f>
        <v>0</v>
      </c>
      <c r="G19">
        <f>IFERROR(StemFlowVolume!G19/VLOOKUP(G$1,Mapping!$B$2:$AK$13,2,FALSE),"")</f>
        <v>0</v>
      </c>
      <c r="I19">
        <f>IFERROR(StemFlowVolume!I19/VLOOKUP(I$1,Mapping!$B$2:$AK$13,2,FALSE),"")</f>
        <v>0</v>
      </c>
      <c r="J19">
        <f>IFERROR(StemFlowVolume!J19/VLOOKUP(J$1,Mapping!$B$2:$AK$13,2,FALSE),"")</f>
        <v>0</v>
      </c>
      <c r="L19">
        <f>IFERROR(StemFlowVolume!L19/VLOOKUP(L$1,Mapping!$B$2:$AK$13,2,FALSE),"")</f>
        <v>1.3965226161007881E-2</v>
      </c>
      <c r="M19">
        <f>IFERROR(StemFlowVolume!M19/VLOOKUP(M$1,Mapping!$B$2:$AK$13,2,FALSE),"")</f>
        <v>4.6550753870026277E-4</v>
      </c>
      <c r="O19">
        <f>IFERROR(StemFlowVolume!O19/VLOOKUP(O$1,Mapping!$B$2:$AK$13,2,FALSE),"")</f>
        <v>0</v>
      </c>
      <c r="P19">
        <f>IFERROR(StemFlowVolume!P19/VLOOKUP(P$1,Mapping!$B$2:$AK$13,2,FALSE),"")</f>
        <v>0</v>
      </c>
      <c r="R19">
        <f>IFERROR(StemFlowVolume!R19/VLOOKUP(R$1,Mapping!$B$2:$AK$13,2,FALSE),"")</f>
        <v>0</v>
      </c>
      <c r="S19">
        <f>IFERROR(StemFlowVolume!S19/VLOOKUP(S$1,Mapping!$B$2:$AK$13,2,FALSE),"")</f>
        <v>0</v>
      </c>
      <c r="U19">
        <f>IFERROR(StemFlowVolume!U19/VLOOKUP(U$1,Mapping!$B$2:$AK$13,2,FALSE),"")</f>
        <v>1.0176366066733635</v>
      </c>
      <c r="V19">
        <f>IFERROR(StemFlowVolume!V19/VLOOKUP(V$1,Mapping!$B$2:$AK$13,2,FALSE),"")</f>
        <v>4.761418985352435E-2</v>
      </c>
      <c r="X19">
        <f>IFERROR(StemFlowVolume!X19/VLOOKUP(X$1,Mapping!$B$2:$AK$13,2,FALSE),"")</f>
        <v>2.6643041657119219E-2</v>
      </c>
      <c r="Y19">
        <f>IFERROR(StemFlowVolume!Y19/VLOOKUP(Y$1,Mapping!$B$2:$AK$13,2,FALSE),"")</f>
        <v>8.881013885706407E-4</v>
      </c>
      <c r="AA19">
        <f>IFERROR(StemFlowVolume!AA19/VLOOKUP(AA$1,Mapping!$B$2:$AK$13,2,FALSE),"")</f>
        <v>2.5709763114810926E-3</v>
      </c>
      <c r="AB19">
        <f>IFERROR(StemFlowVolume!AB19/VLOOKUP(AB$1,Mapping!$B$2:$AK$13,2,FALSE),"")</f>
        <v>0</v>
      </c>
      <c r="AD19">
        <f>IFERROR(StemFlowVolume!AD19/VLOOKUP(AD$1,Mapping!$B$2:$AK$13,2,FALSE),"")</f>
        <v>1.1658967137169313E-2</v>
      </c>
      <c r="AE19">
        <f>IFERROR(StemFlowVolume!AE19/VLOOKUP(AE$1,Mapping!$B$2:$AK$13,2,FALSE),"")</f>
        <v>2.3317934274338627E-4</v>
      </c>
      <c r="AG19">
        <f>IFERROR(StemFlowVolume!AG19/VLOOKUP(AG$1,Mapping!$B$2:$AK$13,2,FALSE),"")</f>
        <v>1.2846927312482791E-2</v>
      </c>
      <c r="AH19">
        <f>IFERROR(StemFlowVolume!AH19/VLOOKUP(AH$1,Mapping!$B$2:$AK$13,2,FALSE),"")</f>
        <v>2.1411545520804652E-4</v>
      </c>
      <c r="AJ19">
        <f>IFERROR(StemFlowVolume!AJ19/VLOOKUP(AJ$1,Mapping!$B$2:$AK$13,2,FALSE),"")</f>
        <v>0</v>
      </c>
      <c r="AK19">
        <f>IFERROR(StemFlowVolume!AK19/VLOOKUP(AK$1,Mapping!$B$2:$AK$13,2,FALSE),"")</f>
        <v>0</v>
      </c>
    </row>
    <row r="20" spans="1:37" x14ac:dyDescent="0.3">
      <c r="A20" s="5" t="s">
        <v>29</v>
      </c>
      <c r="B20" s="6">
        <v>22.9</v>
      </c>
      <c r="C20">
        <f>IFERROR(StemFlowVolume!C20/VLOOKUP(C$1,Mapping!$B$2:$AK$13,2,FALSE),"")</f>
        <v>0.99573253188757849</v>
      </c>
      <c r="D20">
        <f>IFERROR(StemFlowVolume!D20/VLOOKUP(D$1,Mapping!$B$2:$AK$13,2,FALSE),"")</f>
        <v>1.5271971347968994E-2</v>
      </c>
      <c r="F20">
        <f>IFERROR(StemFlowVolume!F20/VLOOKUP(F$1,Mapping!$B$2:$AK$13,2,FALSE),"")</f>
        <v>0.66742801459492185</v>
      </c>
      <c r="G20">
        <f>IFERROR(StemFlowVolume!G20/VLOOKUP(G$1,Mapping!$B$2:$AK$13,2,FALSE),"")</f>
        <v>1.6320320064912325E-2</v>
      </c>
      <c r="I20">
        <f>IFERROR(StemFlowVolume!I20/VLOOKUP(I$1,Mapping!$B$2:$AK$13,2,FALSE),"")</f>
        <v>1.1357514550951149</v>
      </c>
      <c r="J20">
        <f>IFERROR(StemFlowVolume!J20/VLOOKUP(J$1,Mapping!$B$2:$AK$13,2,FALSE),"")</f>
        <v>3.7748007545435308E-2</v>
      </c>
      <c r="L20">
        <f>IFERROR(StemFlowVolume!L20/VLOOKUP(L$1,Mapping!$B$2:$AK$13,2,FALSE),"")</f>
        <v>0.31189005092917604</v>
      </c>
      <c r="M20">
        <f>IFERROR(StemFlowVolume!M20/VLOOKUP(M$1,Mapping!$B$2:$AK$13,2,FALSE),"")</f>
        <v>1.4430733699708145E-2</v>
      </c>
      <c r="O20">
        <f>IFERROR(StemFlowVolume!O20/VLOOKUP(O$1,Mapping!$B$2:$AK$13,2,FALSE),"")</f>
        <v>0.16397088346189823</v>
      </c>
      <c r="P20">
        <f>IFERROR(StemFlowVolume!P20/VLOOKUP(P$1,Mapping!$B$2:$AK$13,2,FALSE),"")</f>
        <v>6.9687625471306748E-3</v>
      </c>
      <c r="R20">
        <f>IFERROR(StemFlowVolume!R20/VLOOKUP(R$1,Mapping!$B$2:$AK$13,2,FALSE),"")</f>
        <v>0.14616960288444569</v>
      </c>
      <c r="S20">
        <f>IFERROR(StemFlowVolume!S20/VLOOKUP(S$1,Mapping!$B$2:$AK$13,2,FALSE),"")</f>
        <v>4.4745796801360926E-3</v>
      </c>
      <c r="U20">
        <f>IFERROR(StemFlowVolume!U20/VLOOKUP(U$1,Mapping!$B$2:$AK$13,2,FALSE),"")</f>
        <v>5.6716902619639296</v>
      </c>
      <c r="V20">
        <f>IFERROR(StemFlowVolume!V20/VLOOKUP(V$1,Mapping!$B$2:$AK$13,2,FALSE),"")</f>
        <v>0.26514568467452776</v>
      </c>
      <c r="X20">
        <f>IFERROR(StemFlowVolume!X20/VLOOKUP(X$1,Mapping!$B$2:$AK$13,2,FALSE),"")</f>
        <v>0.51509880537097164</v>
      </c>
      <c r="Y20">
        <f>IFERROR(StemFlowVolume!Y20/VLOOKUP(Y$1,Mapping!$B$2:$AK$13,2,FALSE),"")</f>
        <v>2.3090636102836657E-2</v>
      </c>
      <c r="AA20">
        <f>IFERROR(StemFlowVolume!AA20/VLOOKUP(AA$1,Mapping!$B$2:$AK$13,2,FALSE),"")</f>
        <v>0</v>
      </c>
      <c r="AB20">
        <f>IFERROR(StemFlowVolume!AB20/VLOOKUP(AB$1,Mapping!$B$2:$AK$13,2,FALSE),"")</f>
        <v>0</v>
      </c>
      <c r="AD20">
        <f>IFERROR(StemFlowVolume!AD20/VLOOKUP(AD$1,Mapping!$B$2:$AK$13,2,FALSE),"")</f>
        <v>0.2681562441548942</v>
      </c>
      <c r="AE20">
        <f>IFERROR(StemFlowVolume!AE20/VLOOKUP(AE$1,Mapping!$B$2:$AK$13,2,FALSE),"")</f>
        <v>6.2958422540714291E-3</v>
      </c>
      <c r="AG20">
        <f>IFERROR(StemFlowVolume!AG20/VLOOKUP(AG$1,Mapping!$B$2:$AK$13,2,FALSE),"")</f>
        <v>1.0298953395507038</v>
      </c>
      <c r="AH20">
        <f>IFERROR(StemFlowVolume!AH20/VLOOKUP(AH$1,Mapping!$B$2:$AK$13,2,FALSE),"")</f>
        <v>2.2053891886428791E-2</v>
      </c>
      <c r="AJ20">
        <f>IFERROR(StemFlowVolume!AJ20/VLOOKUP(AJ$1,Mapping!$B$2:$AK$13,2,FALSE),"")</f>
        <v>0</v>
      </c>
      <c r="AK20">
        <f>IFERROR(StemFlowVolume!AK20/VLOOKUP(AK$1,Mapping!$B$2:$AK$13,2,FALSE),"")</f>
        <v>0</v>
      </c>
    </row>
    <row r="21" spans="1:37" x14ac:dyDescent="0.3">
      <c r="A21" s="2" t="s">
        <v>30</v>
      </c>
      <c r="B21" s="3">
        <v>1.2</v>
      </c>
      <c r="C21">
        <f>IFERROR(StemFlowVolume!C21/VLOOKUP(C$1,Mapping!$B$2:$AK$13,2,FALSE),"")</f>
        <v>0</v>
      </c>
      <c r="D21">
        <f>IFERROR(StemFlowVolume!D21/VLOOKUP(D$1,Mapping!$B$2:$AK$13,2,FALSE),"")</f>
        <v>0</v>
      </c>
      <c r="F21">
        <f>IFERROR(StemFlowVolume!F21/VLOOKUP(F$1,Mapping!$B$2:$AK$13,2,FALSE),"")</f>
        <v>0</v>
      </c>
      <c r="G21">
        <f>IFERROR(StemFlowVolume!G21/VLOOKUP(G$1,Mapping!$B$2:$AK$13,2,FALSE),"")</f>
        <v>0</v>
      </c>
      <c r="I21">
        <f>IFERROR(StemFlowVolume!I21/VLOOKUP(I$1,Mapping!$B$2:$AK$13,2,FALSE),"")</f>
        <v>3.3112287320557288E-3</v>
      </c>
      <c r="J21">
        <f>IFERROR(StemFlowVolume!J21/VLOOKUP(J$1,Mapping!$B$2:$AK$13,2,FALSE),"")</f>
        <v>0</v>
      </c>
      <c r="L21">
        <f>IFERROR(StemFlowVolume!L21/VLOOKUP(L$1,Mapping!$B$2:$AK$13,2,FALSE),"")</f>
        <v>0</v>
      </c>
      <c r="M21">
        <f>IFERROR(StemFlowVolume!M21/VLOOKUP(M$1,Mapping!$B$2:$AK$13,2,FALSE),"")</f>
        <v>0</v>
      </c>
      <c r="O21">
        <f>IFERROR(StemFlowVolume!O21/VLOOKUP(O$1,Mapping!$B$2:$AK$13,2,FALSE),"")</f>
        <v>0</v>
      </c>
      <c r="P21">
        <f>IFERROR(StemFlowVolume!P21/VLOOKUP(P$1,Mapping!$B$2:$AK$13,2,FALSE),"")</f>
        <v>0</v>
      </c>
      <c r="R21">
        <f>IFERROR(StemFlowVolume!R21/VLOOKUP(R$1,Mapping!$B$2:$AK$13,2,FALSE),"")</f>
        <v>0</v>
      </c>
      <c r="S21">
        <f>IFERROR(StemFlowVolume!S21/VLOOKUP(S$1,Mapping!$B$2:$AK$13,2,FALSE),"")</f>
        <v>0</v>
      </c>
      <c r="U21">
        <f>IFERROR(StemFlowVolume!U21/VLOOKUP(U$1,Mapping!$B$2:$AK$13,2,FALSE),"")</f>
        <v>0</v>
      </c>
      <c r="V21">
        <f>IFERROR(StemFlowVolume!V21/VLOOKUP(V$1,Mapping!$B$2:$AK$13,2,FALSE),"")</f>
        <v>0</v>
      </c>
      <c r="X21">
        <f>IFERROR(StemFlowVolume!X21/VLOOKUP(X$1,Mapping!$B$2:$AK$13,2,FALSE),"")</f>
        <v>0</v>
      </c>
      <c r="Y21">
        <f>IFERROR(StemFlowVolume!Y21/VLOOKUP(Y$1,Mapping!$B$2:$AK$13,2,FALSE),"")</f>
        <v>0</v>
      </c>
      <c r="AA21">
        <f>IFERROR(StemFlowVolume!AA21/VLOOKUP(AA$1,Mapping!$B$2:$AK$13,2,FALSE),"")</f>
        <v>0</v>
      </c>
      <c r="AB21">
        <f>IFERROR(StemFlowVolume!AB21/VLOOKUP(AB$1,Mapping!$B$2:$AK$13,2,FALSE),"")</f>
        <v>0</v>
      </c>
      <c r="AD21">
        <f>IFERROR(StemFlowVolume!AD21/VLOOKUP(AD$1,Mapping!$B$2:$AK$13,2,FALSE),"")</f>
        <v>9.3271737097354503E-3</v>
      </c>
      <c r="AE21">
        <f>IFERROR(StemFlowVolume!AE21/VLOOKUP(AE$1,Mapping!$B$2:$AK$13,2,FALSE),"")</f>
        <v>2.3317934274338627E-4</v>
      </c>
      <c r="AG21">
        <f>IFERROR(StemFlowVolume!AG21/VLOOKUP(AG$1,Mapping!$B$2:$AK$13,2,FALSE),"")</f>
        <v>0</v>
      </c>
      <c r="AH21">
        <f>IFERROR(StemFlowVolume!AH21/VLOOKUP(AH$1,Mapping!$B$2:$AK$13,2,FALSE),"")</f>
        <v>0</v>
      </c>
      <c r="AJ21">
        <f>IFERROR(StemFlowVolume!AJ21/VLOOKUP(AJ$1,Mapping!$B$2:$AK$13,2,FALSE),"")</f>
        <v>0</v>
      </c>
      <c r="AK21">
        <f>IFERROR(StemFlowVolume!AK21/VLOOKUP(AK$1,Mapping!$B$2:$AK$13,2,FALSE),"")</f>
        <v>0</v>
      </c>
    </row>
    <row r="22" spans="1:37" x14ac:dyDescent="0.3">
      <c r="A22" s="4">
        <v>43840</v>
      </c>
      <c r="B22" s="3">
        <v>0.5</v>
      </c>
      <c r="C22">
        <f>IFERROR(StemFlowVolume!C22/VLOOKUP(C$1,Mapping!$B$2:$AK$13,2,FALSE),"")</f>
        <v>0</v>
      </c>
      <c r="D22">
        <f>IFERROR(StemFlowVolume!D22/VLOOKUP(D$1,Mapping!$B$2:$AK$13,2,FALSE),"")</f>
        <v>0</v>
      </c>
      <c r="F22">
        <f>IFERROR(StemFlowVolume!F22/VLOOKUP(F$1,Mapping!$B$2:$AK$13,2,FALSE),"")</f>
        <v>0</v>
      </c>
      <c r="G22">
        <f>IFERROR(StemFlowVolume!G22/VLOOKUP(G$1,Mapping!$B$2:$AK$13,2,FALSE),"")</f>
        <v>0</v>
      </c>
      <c r="I22">
        <f>IFERROR(StemFlowVolume!I22/VLOOKUP(I$1,Mapping!$B$2:$AK$13,2,FALSE),"")</f>
        <v>0</v>
      </c>
      <c r="J22">
        <f>IFERROR(StemFlowVolume!J22/VLOOKUP(J$1,Mapping!$B$2:$AK$13,2,FALSE),"")</f>
        <v>0</v>
      </c>
      <c r="L22">
        <f>IFERROR(StemFlowVolume!L22/VLOOKUP(L$1,Mapping!$B$2:$AK$13,2,FALSE),"")</f>
        <v>0</v>
      </c>
      <c r="M22">
        <f>IFERROR(StemFlowVolume!M22/VLOOKUP(M$1,Mapping!$B$2:$AK$13,2,FALSE),"")</f>
        <v>0</v>
      </c>
      <c r="O22">
        <f>IFERROR(StemFlowVolume!O22/VLOOKUP(O$1,Mapping!$B$2:$AK$13,2,FALSE),"")</f>
        <v>0</v>
      </c>
      <c r="P22">
        <f>IFERROR(StemFlowVolume!P22/VLOOKUP(P$1,Mapping!$B$2:$AK$13,2,FALSE),"")</f>
        <v>0</v>
      </c>
      <c r="R22">
        <f>IFERROR(StemFlowVolume!R22/VLOOKUP(R$1,Mapping!$B$2:$AK$13,2,FALSE),"")</f>
        <v>0</v>
      </c>
      <c r="S22">
        <f>IFERROR(StemFlowVolume!S22/VLOOKUP(S$1,Mapping!$B$2:$AK$13,2,FALSE),"")</f>
        <v>0</v>
      </c>
      <c r="U22">
        <f>IFERROR(StemFlowVolume!U22/VLOOKUP(U$1,Mapping!$B$2:$AK$13,2,FALSE),"")</f>
        <v>0</v>
      </c>
      <c r="V22">
        <f>IFERROR(StemFlowVolume!V22/VLOOKUP(V$1,Mapping!$B$2:$AK$13,2,FALSE),"")</f>
        <v>0</v>
      </c>
      <c r="X22">
        <f>IFERROR(StemFlowVolume!X22/VLOOKUP(X$1,Mapping!$B$2:$AK$13,2,FALSE),"")</f>
        <v>0</v>
      </c>
      <c r="Y22">
        <f>IFERROR(StemFlowVolume!Y22/VLOOKUP(Y$1,Mapping!$B$2:$AK$13,2,FALSE),"")</f>
        <v>0</v>
      </c>
      <c r="AA22">
        <f>IFERROR(StemFlowVolume!AA22/VLOOKUP(AA$1,Mapping!$B$2:$AK$13,2,FALSE),"")</f>
        <v>0</v>
      </c>
      <c r="AB22">
        <f>IFERROR(StemFlowVolume!AB22/VLOOKUP(AB$1,Mapping!$B$2:$AK$13,2,FALSE),"")</f>
        <v>0</v>
      </c>
      <c r="AD22">
        <f>IFERROR(StemFlowVolume!AD22/VLOOKUP(AD$1,Mapping!$B$2:$AK$13,2,FALSE),"")</f>
        <v>0</v>
      </c>
      <c r="AE22">
        <f>IFERROR(StemFlowVolume!AE22/VLOOKUP(AE$1,Mapping!$B$2:$AK$13,2,FALSE),"")</f>
        <v>0</v>
      </c>
      <c r="AG22">
        <f>IFERROR(StemFlowVolume!AG22/VLOOKUP(AG$1,Mapping!$B$2:$AK$13,2,FALSE),"")</f>
        <v>0</v>
      </c>
      <c r="AH22">
        <f>IFERROR(StemFlowVolume!AH22/VLOOKUP(AH$1,Mapping!$B$2:$AK$13,2,FALSE),"")</f>
        <v>0</v>
      </c>
      <c r="AJ22">
        <f>IFERROR(StemFlowVolume!AJ22/VLOOKUP(AJ$1,Mapping!$B$2:$AK$13,2,FALSE),"")</f>
        <v>0</v>
      </c>
      <c r="AK22">
        <f>IFERROR(StemFlowVolume!AK22/VLOOKUP(AK$1,Mapping!$B$2:$AK$13,2,FALSE),"")</f>
        <v>0</v>
      </c>
    </row>
    <row r="23" spans="1:37" x14ac:dyDescent="0.3">
      <c r="A23" s="4">
        <v>43931</v>
      </c>
      <c r="B23" s="3">
        <v>0.3</v>
      </c>
      <c r="C23">
        <f>IFERROR(StemFlowVolume!C23/VLOOKUP(C$1,Mapping!$B$2:$AK$13,2,FALSE),"")</f>
        <v>0</v>
      </c>
      <c r="D23">
        <f>IFERROR(StemFlowVolume!D23/VLOOKUP(D$1,Mapping!$B$2:$AK$13,2,FALSE),"")</f>
        <v>0</v>
      </c>
      <c r="F23">
        <f>IFERROR(StemFlowVolume!F23/VLOOKUP(F$1,Mapping!$B$2:$AK$13,2,FALSE),"")</f>
        <v>0</v>
      </c>
      <c r="G23">
        <f>IFERROR(StemFlowVolume!G23/VLOOKUP(G$1,Mapping!$B$2:$AK$13,2,FALSE),"")</f>
        <v>0</v>
      </c>
      <c r="I23">
        <f>IFERROR(StemFlowVolume!I23/VLOOKUP(I$1,Mapping!$B$2:$AK$13,2,FALSE),"")</f>
        <v>0</v>
      </c>
      <c r="J23">
        <f>IFERROR(StemFlowVolume!J23/VLOOKUP(J$1,Mapping!$B$2:$AK$13,2,FALSE),"")</f>
        <v>0</v>
      </c>
      <c r="L23">
        <f>IFERROR(StemFlowVolume!L23/VLOOKUP(L$1,Mapping!$B$2:$AK$13,2,FALSE),"")</f>
        <v>0</v>
      </c>
      <c r="M23">
        <f>IFERROR(StemFlowVolume!M23/VLOOKUP(M$1,Mapping!$B$2:$AK$13,2,FALSE),"")</f>
        <v>0</v>
      </c>
      <c r="O23">
        <f>IFERROR(StemFlowVolume!O23/VLOOKUP(O$1,Mapping!$B$2:$AK$13,2,FALSE),"")</f>
        <v>0</v>
      </c>
      <c r="P23">
        <f>IFERROR(StemFlowVolume!P23/VLOOKUP(P$1,Mapping!$B$2:$AK$13,2,FALSE),"")</f>
        <v>0</v>
      </c>
      <c r="R23">
        <f>IFERROR(StemFlowVolume!R23/VLOOKUP(R$1,Mapping!$B$2:$AK$13,2,FALSE),"")</f>
        <v>0</v>
      </c>
      <c r="S23">
        <f>IFERROR(StemFlowVolume!S23/VLOOKUP(S$1,Mapping!$B$2:$AK$13,2,FALSE),"")</f>
        <v>0</v>
      </c>
      <c r="U23">
        <f>IFERROR(StemFlowVolume!U23/VLOOKUP(U$1,Mapping!$B$2:$AK$13,2,FALSE),"")</f>
        <v>4.6680578287768976E-3</v>
      </c>
      <c r="V23">
        <f>IFERROR(StemFlowVolume!V23/VLOOKUP(V$1,Mapping!$B$2:$AK$13,2,FALSE),"")</f>
        <v>0</v>
      </c>
      <c r="X23">
        <f>IFERROR(StemFlowVolume!X23/VLOOKUP(X$1,Mapping!$B$2:$AK$13,2,FALSE),"")</f>
        <v>0</v>
      </c>
      <c r="Y23">
        <f>IFERROR(StemFlowVolume!Y23/VLOOKUP(Y$1,Mapping!$B$2:$AK$13,2,FALSE),"")</f>
        <v>0</v>
      </c>
      <c r="AA23">
        <f>IFERROR(StemFlowVolume!AA23/VLOOKUP(AA$1,Mapping!$B$2:$AK$13,2,FALSE),"")</f>
        <v>0</v>
      </c>
      <c r="AB23">
        <f>IFERROR(StemFlowVolume!AB23/VLOOKUP(AB$1,Mapping!$B$2:$AK$13,2,FALSE),"")</f>
        <v>0</v>
      </c>
      <c r="AD23">
        <f>IFERROR(StemFlowVolume!AD23/VLOOKUP(AD$1,Mapping!$B$2:$AK$13,2,FALSE),"")</f>
        <v>0</v>
      </c>
      <c r="AE23">
        <f>IFERROR(StemFlowVolume!AE23/VLOOKUP(AE$1,Mapping!$B$2:$AK$13,2,FALSE),"")</f>
        <v>0</v>
      </c>
      <c r="AG23">
        <f>IFERROR(StemFlowVolume!AG23/VLOOKUP(AG$1,Mapping!$B$2:$AK$13,2,FALSE),"")</f>
        <v>0</v>
      </c>
      <c r="AH23">
        <f>IFERROR(StemFlowVolume!AH23/VLOOKUP(AH$1,Mapping!$B$2:$AK$13,2,FALSE),"")</f>
        <v>0</v>
      </c>
      <c r="AJ23">
        <f>IFERROR(StemFlowVolume!AJ23/VLOOKUP(AJ$1,Mapping!$B$2:$AK$13,2,FALSE),"")</f>
        <v>0</v>
      </c>
      <c r="AK23">
        <f>IFERROR(StemFlowVolume!AK23/VLOOKUP(AK$1,Mapping!$B$2:$AK$13,2,FALSE),"")</f>
        <v>0</v>
      </c>
    </row>
    <row r="24" spans="1:37" x14ac:dyDescent="0.3">
      <c r="A24" s="4">
        <v>44810</v>
      </c>
      <c r="B24" s="3">
        <v>23.1</v>
      </c>
      <c r="C24">
        <f>IFERROR(StemFlowVolume!C24/VLOOKUP(C$1,Mapping!$B$2:$AK$13,2,FALSE),"")</f>
        <v>0.21228040173676901</v>
      </c>
      <c r="D24">
        <f>IFERROR(StemFlowVolume!D24/VLOOKUP(D$1,Mapping!$B$2:$AK$13,2,FALSE),"")</f>
        <v>3.2071139830734887E-3</v>
      </c>
      <c r="F24">
        <f>IFERROR(StemFlowVolume!F24/VLOOKUP(F$1,Mapping!$B$2:$AK$13,2,FALSE),"")</f>
        <v>0</v>
      </c>
      <c r="G24">
        <f>IFERROR(StemFlowVolume!G24/VLOOKUP(G$1,Mapping!$B$2:$AK$13,2,FALSE),"")</f>
        <v>0</v>
      </c>
      <c r="I24">
        <f>IFERROR(StemFlowVolume!I24/VLOOKUP(I$1,Mapping!$B$2:$AK$13,2,FALSE),"")</f>
        <v>0.37416884672229739</v>
      </c>
      <c r="J24">
        <f>IFERROR(StemFlowVolume!J24/VLOOKUP(J$1,Mapping!$B$2:$AK$13,2,FALSE),"")</f>
        <v>1.258266918181177E-2</v>
      </c>
      <c r="L24">
        <f>IFERROR(StemFlowVolume!L24/VLOOKUP(L$1,Mapping!$B$2:$AK$13,2,FALSE),"")</f>
        <v>0.10241165851405781</v>
      </c>
      <c r="M24">
        <f>IFERROR(StemFlowVolume!M24/VLOOKUP(M$1,Mapping!$B$2:$AK$13,2,FALSE),"")</f>
        <v>4.6550753870026277E-3</v>
      </c>
      <c r="O24">
        <f>IFERROR(StemFlowVolume!O24/VLOOKUP(O$1,Mapping!$B$2:$AK$13,2,FALSE),"")</f>
        <v>0</v>
      </c>
      <c r="P24">
        <f>IFERROR(StemFlowVolume!P24/VLOOKUP(P$1,Mapping!$B$2:$AK$13,2,FALSE),"")</f>
        <v>0</v>
      </c>
      <c r="R24">
        <f>IFERROR(StemFlowVolume!R24/VLOOKUP(R$1,Mapping!$B$2:$AK$13,2,FALSE),"")</f>
        <v>2.6847478080816556E-2</v>
      </c>
      <c r="S24">
        <f>IFERROR(StemFlowVolume!S24/VLOOKUP(S$1,Mapping!$B$2:$AK$13,2,FALSE),"")</f>
        <v>8.9491593602721855E-4</v>
      </c>
      <c r="U24">
        <f>IFERROR(StemFlowVolume!U24/VLOOKUP(U$1,Mapping!$B$2:$AK$13,2,FALSE),"")</f>
        <v>1.2183630933107703</v>
      </c>
      <c r="V24">
        <f>IFERROR(StemFlowVolume!V24/VLOOKUP(V$1,Mapping!$B$2:$AK$13,2,FALSE),"")</f>
        <v>5.6950305511078145E-2</v>
      </c>
      <c r="X24">
        <f>IFERROR(StemFlowVolume!X24/VLOOKUP(X$1,Mapping!$B$2:$AK$13,2,FALSE),"")</f>
        <v>0</v>
      </c>
      <c r="Y24">
        <f>IFERROR(StemFlowVolume!Y24/VLOOKUP(Y$1,Mapping!$B$2:$AK$13,2,FALSE),"")</f>
        <v>0</v>
      </c>
      <c r="AA24">
        <f>IFERROR(StemFlowVolume!AA24/VLOOKUP(AA$1,Mapping!$B$2:$AK$13,2,FALSE),"")</f>
        <v>0</v>
      </c>
      <c r="AB24">
        <f>IFERROR(StemFlowVolume!AB24/VLOOKUP(AB$1,Mapping!$B$2:$AK$13,2,FALSE),"")</f>
        <v>0</v>
      </c>
      <c r="AD24">
        <f>IFERROR(StemFlowVolume!AD24/VLOOKUP(AD$1,Mapping!$B$2:$AK$13,2,FALSE),"")</f>
        <v>0.12125325822656086</v>
      </c>
      <c r="AE24">
        <f>IFERROR(StemFlowVolume!AE24/VLOOKUP(AE$1,Mapping!$B$2:$AK$13,2,FALSE),"")</f>
        <v>2.798152112920635E-3</v>
      </c>
      <c r="AG24">
        <f>IFERROR(StemFlowVolume!AG24/VLOOKUP(AG$1,Mapping!$B$2:$AK$13,2,FALSE),"")</f>
        <v>7.4940409322816273E-2</v>
      </c>
      <c r="AH24">
        <f>IFERROR(StemFlowVolume!AH24/VLOOKUP(AH$1,Mapping!$B$2:$AK$13,2,FALSE),"")</f>
        <v>1.4988081864563258E-3</v>
      </c>
      <c r="AJ24">
        <f>IFERROR(StemFlowVolume!AJ24/VLOOKUP(AJ$1,Mapping!$B$2:$AK$13,2,FALSE),"")</f>
        <v>1.6743056129662221E-2</v>
      </c>
      <c r="AK24">
        <f>IFERROR(StemFlowVolume!AK24/VLOOKUP(AK$1,Mapping!$B$2:$AK$13,2,FALSE),"")</f>
        <v>8.3715280648311106E-4</v>
      </c>
    </row>
    <row r="25" spans="1:37" x14ac:dyDescent="0.3">
      <c r="A25" s="2" t="s">
        <v>31</v>
      </c>
      <c r="B25" s="3">
        <v>77.900000000000006</v>
      </c>
      <c r="C25">
        <f>IFERROR(StemFlowVolume!C25/VLOOKUP(C$1,Mapping!$B$2:$AK$13,2,FALSE),"")</f>
        <v>0</v>
      </c>
      <c r="D25">
        <f>IFERROR(StemFlowVolume!D25/VLOOKUP(D$1,Mapping!$B$2:$AK$13,2,FALSE),"")</f>
        <v>0</v>
      </c>
      <c r="F25">
        <f>IFERROR(StemFlowVolume!F25/VLOOKUP(F$1,Mapping!$B$2:$AK$13,2,FALSE),"")</f>
        <v>2.2702295970892963</v>
      </c>
      <c r="G25">
        <f>IFERROR(StemFlowVolume!G25/VLOOKUP(G$1,Mapping!$B$2:$AK$13,2,FALSE),"")</f>
        <v>5.5294218727389516E-2</v>
      </c>
      <c r="I25">
        <f>IFERROR(StemFlowVolume!I25/VLOOKUP(I$1,Mapping!$B$2:$AK$13,2,FALSE),"")</f>
        <v>3.9238060474860386</v>
      </c>
      <c r="J25">
        <f>IFERROR(StemFlowVolume!J25/VLOOKUP(J$1,Mapping!$B$2:$AK$13,2,FALSE),"")</f>
        <v>0.13013128916979014</v>
      </c>
      <c r="L25">
        <f>IFERROR(StemFlowVolume!L25/VLOOKUP(L$1,Mapping!$B$2:$AK$13,2,FALSE),"")</f>
        <v>2.6952886490745214</v>
      </c>
      <c r="M25">
        <f>IFERROR(StemFlowVolume!M25/VLOOKUP(M$1,Mapping!$B$2:$AK$13,2,FALSE),"")</f>
        <v>0.12568703544907095</v>
      </c>
      <c r="O25">
        <f>IFERROR(StemFlowVolume!O25/VLOOKUP(O$1,Mapping!$B$2:$AK$13,2,FALSE),"")</f>
        <v>1.9307571527638516</v>
      </c>
      <c r="P25">
        <f>IFERROR(StemFlowVolume!P25/VLOOKUP(P$1,Mapping!$B$2:$AK$13,2,FALSE),"")</f>
        <v>7.9115951270365886E-2</v>
      </c>
      <c r="R25">
        <f>IFERROR(StemFlowVolume!R25/VLOOKUP(R$1,Mapping!$B$2:$AK$13,2,FALSE),"")</f>
        <v>0</v>
      </c>
      <c r="S25">
        <f>IFERROR(StemFlowVolume!S25/VLOOKUP(S$1,Mapping!$B$2:$AK$13,2,FALSE),"")</f>
        <v>0</v>
      </c>
      <c r="U25">
        <f>IFERROR(StemFlowVolume!U25/VLOOKUP(U$1,Mapping!$B$2:$AK$13,2,FALSE),"")</f>
        <v>0</v>
      </c>
      <c r="V25">
        <f>IFERROR(StemFlowVolume!V25/VLOOKUP(V$1,Mapping!$B$2:$AK$13,2,FALSE),"")</f>
        <v>0</v>
      </c>
      <c r="X25">
        <f>IFERROR(StemFlowVolume!X25/VLOOKUP(X$1,Mapping!$B$2:$AK$13,2,FALSE),"")</f>
        <v>0</v>
      </c>
      <c r="Y25">
        <f>IFERROR(StemFlowVolume!Y25/VLOOKUP(Y$1,Mapping!$B$2:$AK$13,2,FALSE),"")</f>
        <v>0</v>
      </c>
      <c r="AA25">
        <f>IFERROR(StemFlowVolume!AA25/VLOOKUP(AA$1,Mapping!$B$2:$AK$13,2,FALSE),"")</f>
        <v>1.3883272081997899</v>
      </c>
      <c r="AB25">
        <f>IFERROR(StemFlowVolume!AB25/VLOOKUP(AB$1,Mapping!$B$2:$AK$13,2,FALSE),"")</f>
        <v>3.5736570729587178E-2</v>
      </c>
      <c r="AD25">
        <f>IFERROR(StemFlowVolume!AD25/VLOOKUP(AD$1,Mapping!$B$2:$AK$13,2,FALSE),"")</f>
        <v>0</v>
      </c>
      <c r="AE25">
        <f>IFERROR(StemFlowVolume!AE25/VLOOKUP(AE$1,Mapping!$B$2:$AK$13,2,FALSE),"")</f>
        <v>0</v>
      </c>
      <c r="AG25">
        <f>IFERROR(StemFlowVolume!AG25/VLOOKUP(AG$1,Mapping!$B$2:$AK$13,2,FALSE),"")</f>
        <v>0.26122085535381673</v>
      </c>
      <c r="AH25">
        <f>IFERROR(StemFlowVolume!AH25/VLOOKUP(AH$1,Mapping!$B$2:$AK$13,2,FALSE),"")</f>
        <v>5.5670018354092091E-3</v>
      </c>
      <c r="AJ25">
        <f>IFERROR(StemFlowVolume!AJ25/VLOOKUP(AJ$1,Mapping!$B$2:$AK$13,2,FALSE),"")</f>
        <v>0.39346181904706223</v>
      </c>
      <c r="AK25">
        <f>IFERROR(StemFlowVolume!AK25/VLOOKUP(AK$1,Mapping!$B$2:$AK$13,2,FALSE),"")</f>
        <v>1.6324479726420666E-2</v>
      </c>
    </row>
    <row r="26" spans="1:37" x14ac:dyDescent="0.3">
      <c r="A26" s="4">
        <v>44749</v>
      </c>
      <c r="B26" s="3">
        <v>13.2</v>
      </c>
      <c r="C26">
        <f>IFERROR(StemFlowVolume!C26/VLOOKUP(C$1,Mapping!$B$2:$AK$13,2,FALSE),"")</f>
        <v>7.6359856739844967E-2</v>
      </c>
      <c r="D26">
        <f>IFERROR(StemFlowVolume!D26/VLOOKUP(D$1,Mapping!$B$2:$AK$13,2,FALSE),"")</f>
        <v>1.2217577078375195E-3</v>
      </c>
      <c r="F26">
        <f>IFERROR(StemFlowVolume!F26/VLOOKUP(F$1,Mapping!$B$2:$AK$13,2,FALSE),"")</f>
        <v>0</v>
      </c>
      <c r="G26">
        <f>IFERROR(StemFlowVolume!G26/VLOOKUP(G$1,Mapping!$B$2:$AK$13,2,FALSE),"")</f>
        <v>0</v>
      </c>
      <c r="I26">
        <f>IFERROR(StemFlowVolume!I26/VLOOKUP(I$1,Mapping!$B$2:$AK$13,2,FALSE),"")</f>
        <v>0.13576037801428487</v>
      </c>
      <c r="J26">
        <f>IFERROR(StemFlowVolume!J26/VLOOKUP(J$1,Mapping!$B$2:$AK$13,2,FALSE),"")</f>
        <v>4.635720224878021E-3</v>
      </c>
      <c r="L26">
        <f>IFERROR(StemFlowVolume!L26/VLOOKUP(L$1,Mapping!$B$2:$AK$13,2,FALSE),"")</f>
        <v>0.12103196006206832</v>
      </c>
      <c r="M26">
        <f>IFERROR(StemFlowVolume!M26/VLOOKUP(M$1,Mapping!$B$2:$AK$13,2,FALSE),"")</f>
        <v>5.5860904644031532E-3</v>
      </c>
      <c r="O26">
        <f>IFERROR(StemFlowVolume!O26/VLOOKUP(O$1,Mapping!$B$2:$AK$13,2,FALSE),"")</f>
        <v>0</v>
      </c>
      <c r="P26">
        <f>IFERROR(StemFlowVolume!P26/VLOOKUP(P$1,Mapping!$B$2:$AK$13,2,FALSE),"")</f>
        <v>0</v>
      </c>
      <c r="R26">
        <f>IFERROR(StemFlowVolume!R26/VLOOKUP(R$1,Mapping!$B$2:$AK$13,2,FALSE),"")</f>
        <v>0</v>
      </c>
      <c r="S26">
        <f>IFERROR(StemFlowVolume!S26/VLOOKUP(S$1,Mapping!$B$2:$AK$13,2,FALSE),"")</f>
        <v>0</v>
      </c>
      <c r="U26">
        <f>IFERROR(StemFlowVolume!U26/VLOOKUP(U$1,Mapping!$B$2:$AK$13,2,FALSE),"")</f>
        <v>0</v>
      </c>
      <c r="V26">
        <f>IFERROR(StemFlowVolume!V26/VLOOKUP(V$1,Mapping!$B$2:$AK$13,2,FALSE),"")</f>
        <v>0</v>
      </c>
      <c r="X26">
        <f>IFERROR(StemFlowVolume!X26/VLOOKUP(X$1,Mapping!$B$2:$AK$13,2,FALSE),"")</f>
        <v>0</v>
      </c>
      <c r="Y26">
        <f>IFERROR(StemFlowVolume!Y26/VLOOKUP(Y$1,Mapping!$B$2:$AK$13,2,FALSE),"")</f>
        <v>0</v>
      </c>
      <c r="AA26">
        <f>IFERROR(StemFlowVolume!AA26/VLOOKUP(AA$1,Mapping!$B$2:$AK$13,2,FALSE),"")</f>
        <v>0.24681372590218487</v>
      </c>
      <c r="AB26">
        <f>IFERROR(StemFlowVolume!AB26/VLOOKUP(AB$1,Mapping!$B$2:$AK$13,2,FALSE),"")</f>
        <v>6.4274407787027312E-3</v>
      </c>
      <c r="AD26">
        <f>IFERROR(StemFlowVolume!AD26/VLOOKUP(AD$1,Mapping!$B$2:$AK$13,2,FALSE),"")</f>
        <v>3.9640488266375659E-2</v>
      </c>
      <c r="AE26">
        <f>IFERROR(StemFlowVolume!AE26/VLOOKUP(AE$1,Mapping!$B$2:$AK$13,2,FALSE),"")</f>
        <v>9.3271737097354508E-4</v>
      </c>
      <c r="AG26">
        <f>IFERROR(StemFlowVolume!AG26/VLOOKUP(AG$1,Mapping!$B$2:$AK$13,2,FALSE),"")</f>
        <v>0.18628044603100044</v>
      </c>
      <c r="AH26">
        <f>IFERROR(StemFlowVolume!AH26/VLOOKUP(AH$1,Mapping!$B$2:$AK$13,2,FALSE),"")</f>
        <v>4.0681936489528839E-3</v>
      </c>
      <c r="AJ26">
        <f>IFERROR(StemFlowVolume!AJ26/VLOOKUP(AJ$1,Mapping!$B$2:$AK$13,2,FALSE),"")</f>
        <v>0</v>
      </c>
      <c r="AK26">
        <f>IFERROR(StemFlowVolume!AK26/VLOOKUP(AK$1,Mapping!$B$2:$AK$13,2,FALSE),"")</f>
        <v>0</v>
      </c>
    </row>
    <row r="27" spans="1:37" x14ac:dyDescent="0.3">
      <c r="A27" s="2" t="s">
        <v>32</v>
      </c>
      <c r="B27" s="3">
        <v>11.9</v>
      </c>
      <c r="C27">
        <f>IFERROR(StemFlowVolume!C27/VLOOKUP(C$1,Mapping!$B$2:$AK$13,2,FALSE),"")</f>
        <v>0.62615082526672872</v>
      </c>
      <c r="D27">
        <f>IFERROR(StemFlowVolume!D27/VLOOKUP(D$1,Mapping!$B$2:$AK$13,2,FALSE),"")</f>
        <v>9.6213419492204664E-3</v>
      </c>
      <c r="F27">
        <f>IFERROR(StemFlowVolume!F27/VLOOKUP(F$1,Mapping!$B$2:$AK$13,2,FALSE),"")</f>
        <v>0.27525315930374517</v>
      </c>
      <c r="G27">
        <f>IFERROR(StemFlowVolume!G27/VLOOKUP(G$1,Mapping!$B$2:$AK$13,2,FALSE),"")</f>
        <v>6.8204322659335091E-3</v>
      </c>
      <c r="I27">
        <f>IFERROR(StemFlowVolume!I27/VLOOKUP(I$1,Mapping!$B$2:$AK$13,2,FALSE),"")</f>
        <v>1.3410476364825701</v>
      </c>
      <c r="J27">
        <f>IFERROR(StemFlowVolume!J27/VLOOKUP(J$1,Mapping!$B$2:$AK$13,2,FALSE),"")</f>
        <v>4.4370465009546771E-2</v>
      </c>
      <c r="L27">
        <f>IFERROR(StemFlowVolume!L27/VLOOKUP(L$1,Mapping!$B$2:$AK$13,2,FALSE),"")</f>
        <v>0.4468872371522522</v>
      </c>
      <c r="M27">
        <f>IFERROR(StemFlowVolume!M27/VLOOKUP(M$1,Mapping!$B$2:$AK$13,2,FALSE),"")</f>
        <v>2.0947839241511824E-2</v>
      </c>
      <c r="O27">
        <f>IFERROR(StemFlowVolume!O27/VLOOKUP(O$1,Mapping!$B$2:$AK$13,2,FALSE),"")</f>
        <v>0</v>
      </c>
      <c r="P27">
        <f>IFERROR(StemFlowVolume!P27/VLOOKUP(P$1,Mapping!$B$2:$AK$13,2,FALSE),"")</f>
        <v>0</v>
      </c>
      <c r="R27">
        <f>IFERROR(StemFlowVolume!R27/VLOOKUP(R$1,Mapping!$B$2:$AK$13,2,FALSE),"")</f>
        <v>3.877969056117947E-2</v>
      </c>
      <c r="S27">
        <f>IFERROR(StemFlowVolume!S27/VLOOKUP(S$1,Mapping!$B$2:$AK$13,2,FALSE),"")</f>
        <v>1.1932212480362913E-3</v>
      </c>
      <c r="U27">
        <f>IFERROR(StemFlowVolume!U27/VLOOKUP(U$1,Mapping!$B$2:$AK$13,2,FALSE),"")</f>
        <v>0</v>
      </c>
      <c r="V27">
        <f>IFERROR(StemFlowVolume!V27/VLOOKUP(V$1,Mapping!$B$2:$AK$13,2,FALSE),"")</f>
        <v>0</v>
      </c>
      <c r="X27">
        <f>IFERROR(StemFlowVolume!X27/VLOOKUP(X$1,Mapping!$B$2:$AK$13,2,FALSE),"")</f>
        <v>0</v>
      </c>
      <c r="Y27">
        <f>IFERROR(StemFlowVolume!Y27/VLOOKUP(Y$1,Mapping!$B$2:$AK$13,2,FALSE),"")</f>
        <v>0</v>
      </c>
      <c r="AA27">
        <f>IFERROR(StemFlowVolume!AA27/VLOOKUP(AA$1,Mapping!$B$2:$AK$13,2,FALSE),"")</f>
        <v>0.32394301524661762</v>
      </c>
      <c r="AB27">
        <f>IFERROR(StemFlowVolume!AB27/VLOOKUP(AB$1,Mapping!$B$2:$AK$13,2,FALSE),"")</f>
        <v>8.4842218278876058E-3</v>
      </c>
      <c r="AD27">
        <f>IFERROR(StemFlowVolume!AD27/VLOOKUP(AD$1,Mapping!$B$2:$AK$13,2,FALSE),"")</f>
        <v>4.6635868548677253E-2</v>
      </c>
      <c r="AE27">
        <f>IFERROR(StemFlowVolume!AE27/VLOOKUP(AE$1,Mapping!$B$2:$AK$13,2,FALSE),"")</f>
        <v>1.1658967137169313E-3</v>
      </c>
      <c r="AG27">
        <f>IFERROR(StemFlowVolume!AG27/VLOOKUP(AG$1,Mapping!$B$2:$AK$13,2,FALSE),"")</f>
        <v>0.28049124632254091</v>
      </c>
      <c r="AH27">
        <f>IFERROR(StemFlowVolume!AH27/VLOOKUP(AH$1,Mapping!$B$2:$AK$13,2,FALSE),"")</f>
        <v>5.9952327458253031E-3</v>
      </c>
      <c r="AJ27">
        <f>IFERROR(StemFlowVolume!AJ27/VLOOKUP(AJ$1,Mapping!$B$2:$AK$13,2,FALSE),"")</f>
        <v>0</v>
      </c>
      <c r="AK27">
        <f>IFERROR(StemFlowVolume!AK27/VLOOKUP(AK$1,Mapping!$B$2:$AK$13,2,FALSE),"")</f>
        <v>0</v>
      </c>
    </row>
    <row r="28" spans="1:37" x14ac:dyDescent="0.3">
      <c r="A28" s="2" t="s">
        <v>33</v>
      </c>
      <c r="B28" s="3">
        <v>40.9</v>
      </c>
      <c r="C28">
        <f>IFERROR(StemFlowVolume!C28/VLOOKUP(C$1,Mapping!$B$2:$AK$13,2,FALSE),"")</f>
        <v>0.24587873870230084</v>
      </c>
      <c r="D28">
        <f>IFERROR(StemFlowVolume!D28/VLOOKUP(D$1,Mapping!$B$2:$AK$13,2,FALSE),"")</f>
        <v>3.8179928369922486E-3</v>
      </c>
      <c r="F28">
        <f>IFERROR(StemFlowVolume!F28/VLOOKUP(F$1,Mapping!$B$2:$AK$13,2,FALSE),"")</f>
        <v>0.95486051723069121</v>
      </c>
      <c r="G28">
        <f>IFERROR(StemFlowVolume!G28/VLOOKUP(G$1,Mapping!$B$2:$AK$13,2,FALSE),"")</f>
        <v>2.3384339197486313E-2</v>
      </c>
      <c r="I28">
        <f>IFERROR(StemFlowVolume!I28/VLOOKUP(I$1,Mapping!$B$2:$AK$13,2,FALSE),"")</f>
        <v>1.6456806798316974</v>
      </c>
      <c r="J28">
        <f>IFERROR(StemFlowVolume!J28/VLOOKUP(J$1,Mapping!$B$2:$AK$13,2,FALSE),"")</f>
        <v>5.4635274078919521E-2</v>
      </c>
      <c r="L28">
        <f>IFERROR(StemFlowVolume!L28/VLOOKUP(L$1,Mapping!$B$2:$AK$13,2,FALSE),"")</f>
        <v>0.80067296656445186</v>
      </c>
      <c r="M28">
        <f>IFERROR(StemFlowVolume!M28/VLOOKUP(M$1,Mapping!$B$2:$AK$13,2,FALSE),"")</f>
        <v>3.7240603096021022E-2</v>
      </c>
      <c r="O28">
        <f>IFERROR(StemFlowVolume!O28/VLOOKUP(O$1,Mapping!$B$2:$AK$13,2,FALSE),"")</f>
        <v>0.46321774577986252</v>
      </c>
      <c r="P28">
        <f>IFERROR(StemFlowVolume!P28/VLOOKUP(P$1,Mapping!$B$2:$AK$13,2,FALSE),"")</f>
        <v>1.8856651598118297E-2</v>
      </c>
      <c r="R28">
        <f>IFERROR(StemFlowVolume!R28/VLOOKUP(R$1,Mapping!$B$2:$AK$13,2,FALSE),"")</f>
        <v>5.0711903041542383E-2</v>
      </c>
      <c r="S28">
        <f>IFERROR(StemFlowVolume!S28/VLOOKUP(S$1,Mapping!$B$2:$AK$13,2,FALSE),"")</f>
        <v>1.4915265600453642E-3</v>
      </c>
      <c r="U28">
        <f>IFERROR(StemFlowVolume!U28/VLOOKUP(U$1,Mapping!$B$2:$AK$13,2,FALSE),"")</f>
        <v>0</v>
      </c>
      <c r="V28">
        <f>IFERROR(StemFlowVolume!V28/VLOOKUP(V$1,Mapping!$B$2:$AK$13,2,FALSE),"")</f>
        <v>0</v>
      </c>
      <c r="X28">
        <f>IFERROR(StemFlowVolume!X28/VLOOKUP(X$1,Mapping!$B$2:$AK$13,2,FALSE),"")</f>
        <v>0.31971649988543066</v>
      </c>
      <c r="Y28">
        <f>IFERROR(StemFlowVolume!Y28/VLOOKUP(Y$1,Mapping!$B$2:$AK$13,2,FALSE),"")</f>
        <v>1.4209622217130251E-2</v>
      </c>
      <c r="AA28">
        <f>IFERROR(StemFlowVolume!AA28/VLOOKUP(AA$1,Mapping!$B$2:$AK$13,2,FALSE),"")</f>
        <v>0.65045700680471641</v>
      </c>
      <c r="AB28">
        <f>IFERROR(StemFlowVolume!AB28/VLOOKUP(AB$1,Mapping!$B$2:$AK$13,2,FALSE),"")</f>
        <v>1.6711346024627101E-2</v>
      </c>
      <c r="AD28">
        <f>IFERROR(StemFlowVolume!AD28/VLOOKUP(AD$1,Mapping!$B$2:$AK$13,2,FALSE),"")</f>
        <v>0.28447879814693122</v>
      </c>
      <c r="AE28">
        <f>IFERROR(StemFlowVolume!AE28/VLOOKUP(AE$1,Mapping!$B$2:$AK$13,2,FALSE),"")</f>
        <v>6.5290215968148158E-3</v>
      </c>
      <c r="AG28">
        <f>IFERROR(StemFlowVolume!AG28/VLOOKUP(AG$1,Mapping!$B$2:$AK$13,2,FALSE),"")</f>
        <v>0.14988081864563255</v>
      </c>
      <c r="AH28">
        <f>IFERROR(StemFlowVolume!AH28/VLOOKUP(AH$1,Mapping!$B$2:$AK$13,2,FALSE),"")</f>
        <v>3.2117318281206977E-3</v>
      </c>
      <c r="AJ28">
        <f>IFERROR(StemFlowVolume!AJ28/VLOOKUP(AJ$1,Mapping!$B$2:$AK$13,2,FALSE),"")</f>
        <v>1.0673698282659667</v>
      </c>
      <c r="AK28">
        <f>IFERROR(StemFlowVolume!AK28/VLOOKUP(AK$1,Mapping!$B$2:$AK$13,2,FALSE),"")</f>
        <v>4.4787675146846444E-2</v>
      </c>
    </row>
    <row r="29" spans="1:37" x14ac:dyDescent="0.3">
      <c r="A29" s="4">
        <v>44600</v>
      </c>
      <c r="B29" s="3">
        <v>43.4</v>
      </c>
      <c r="C29">
        <f>IFERROR(StemFlowVolume!C29/VLOOKUP(C$1,Mapping!$B$2:$AK$13,2,FALSE),"")</f>
        <v>0.29933063842019231</v>
      </c>
      <c r="D29">
        <f>IFERROR(StemFlowVolume!D29/VLOOKUP(D$1,Mapping!$B$2:$AK$13,2,FALSE),"")</f>
        <v>4.5815914043906983E-3</v>
      </c>
      <c r="F29">
        <f>IFERROR(StemFlowVolume!F29/VLOOKUP(F$1,Mapping!$B$2:$AK$13,2,FALSE),"")</f>
        <v>0.95486051723069121</v>
      </c>
      <c r="G29">
        <f>IFERROR(StemFlowVolume!G29/VLOOKUP(G$1,Mapping!$B$2:$AK$13,2,FALSE),"")</f>
        <v>2.3384339197486313E-2</v>
      </c>
      <c r="I29">
        <f>IFERROR(StemFlowVolume!I29/VLOOKUP(I$1,Mapping!$B$2:$AK$13,2,FALSE),"")</f>
        <v>1.6456806798316974</v>
      </c>
      <c r="J29">
        <f>IFERROR(StemFlowVolume!J29/VLOOKUP(J$1,Mapping!$B$2:$AK$13,2,FALSE),"")</f>
        <v>5.4635274078919521E-2</v>
      </c>
      <c r="L29">
        <f>IFERROR(StemFlowVolume!L29/VLOOKUP(L$1,Mapping!$B$2:$AK$13,2,FALSE),"")</f>
        <v>0.80067296656445186</v>
      </c>
      <c r="M29">
        <f>IFERROR(StemFlowVolume!M29/VLOOKUP(M$1,Mapping!$B$2:$AK$13,2,FALSE),"")</f>
        <v>3.7240603096021022E-2</v>
      </c>
      <c r="O29">
        <f>IFERROR(StemFlowVolume!O29/VLOOKUP(O$1,Mapping!$B$2:$AK$13,2,FALSE),"")</f>
        <v>0.41812575282784042</v>
      </c>
      <c r="P29">
        <f>IFERROR(StemFlowVolume!P29/VLOOKUP(P$1,Mapping!$B$2:$AK$13,2,FALSE),"")</f>
        <v>1.7216942763499311E-2</v>
      </c>
      <c r="R29">
        <f>IFERROR(StemFlowVolume!R29/VLOOKUP(R$1,Mapping!$B$2:$AK$13,2,FALSE),"")</f>
        <v>0</v>
      </c>
      <c r="S29">
        <f>IFERROR(StemFlowVolume!S29/VLOOKUP(S$1,Mapping!$B$2:$AK$13,2,FALSE),"")</f>
        <v>0</v>
      </c>
      <c r="U29">
        <f>IFERROR(StemFlowVolume!U29/VLOOKUP(U$1,Mapping!$B$2:$AK$13,2,FALSE),"")</f>
        <v>0</v>
      </c>
      <c r="V29">
        <f>IFERROR(StemFlowVolume!V29/VLOOKUP(V$1,Mapping!$B$2:$AK$13,2,FALSE),"")</f>
        <v>0</v>
      </c>
      <c r="X29">
        <f>IFERROR(StemFlowVolume!X29/VLOOKUP(X$1,Mapping!$B$2:$AK$13,2,FALSE),"")</f>
        <v>0.46625322899958638</v>
      </c>
      <c r="Y29">
        <f>IFERROR(StemFlowVolume!Y29/VLOOKUP(Y$1,Mapping!$B$2:$AK$13,2,FALSE),"")</f>
        <v>2.0426331937124738E-2</v>
      </c>
      <c r="AA29">
        <f>IFERROR(StemFlowVolume!AA29/VLOOKUP(AA$1,Mapping!$B$2:$AK$13,2,FALSE),"")</f>
        <v>0</v>
      </c>
      <c r="AB29">
        <f>IFERROR(StemFlowVolume!AB29/VLOOKUP(AB$1,Mapping!$B$2:$AK$13,2,FALSE),"")</f>
        <v>0</v>
      </c>
      <c r="AD29">
        <f>IFERROR(StemFlowVolume!AD29/VLOOKUP(AD$1,Mapping!$B$2:$AK$13,2,FALSE),"")</f>
        <v>0</v>
      </c>
      <c r="AE29">
        <f>IFERROR(StemFlowVolume!AE29/VLOOKUP(AE$1,Mapping!$B$2:$AK$13,2,FALSE),"")</f>
        <v>0</v>
      </c>
      <c r="AG29">
        <f>IFERROR(StemFlowVolume!AG29/VLOOKUP(AG$1,Mapping!$B$2:$AK$13,2,FALSE),"")</f>
        <v>0.14988081864563255</v>
      </c>
      <c r="AH29">
        <f>IFERROR(StemFlowVolume!AH29/VLOOKUP(AH$1,Mapping!$B$2:$AK$13,2,FALSE),"")</f>
        <v>3.2117318281206977E-3</v>
      </c>
      <c r="AJ29">
        <f>IFERROR(StemFlowVolume!AJ29/VLOOKUP(AJ$1,Mapping!$B$2:$AK$13,2,FALSE),"")</f>
        <v>0</v>
      </c>
      <c r="AK29">
        <f>IFERROR(StemFlowVolume!AK29/VLOOKUP(AK$1,Mapping!$B$2:$AK$13,2,FALSE),"")</f>
        <v>0</v>
      </c>
    </row>
    <row r="30" spans="1:37" x14ac:dyDescent="0.3">
      <c r="A30" s="4">
        <v>44873</v>
      </c>
      <c r="B30" s="3">
        <v>74.400000000000006</v>
      </c>
      <c r="C30">
        <f>IFERROR(StemFlowVolume!C30/VLOOKUP(C$1,Mapping!$B$2:$AK$13,2,FALSE),"")</f>
        <v>0.69182030206299538</v>
      </c>
      <c r="D30">
        <f>IFERROR(StemFlowVolume!D30/VLOOKUP(D$1,Mapping!$B$2:$AK$13,2,FALSE),"")</f>
        <v>1.0537660230098606E-2</v>
      </c>
      <c r="F30">
        <f>IFERROR(StemFlowVolume!F30/VLOOKUP(F$1,Mapping!$B$2:$AK$13,2,FALSE),"")</f>
        <v>0</v>
      </c>
      <c r="G30">
        <f>IFERROR(StemFlowVolume!G30/VLOOKUP(G$1,Mapping!$B$2:$AK$13,2,FALSE),"")</f>
        <v>0</v>
      </c>
      <c r="I30">
        <f>IFERROR(StemFlowVolume!I30/VLOOKUP(I$1,Mapping!$B$2:$AK$13,2,FALSE),"")</f>
        <v>2.1059414735874435</v>
      </c>
      <c r="J30">
        <f>IFERROR(StemFlowVolume!J30/VLOOKUP(J$1,Mapping!$B$2:$AK$13,2,FALSE),"")</f>
        <v>6.9866926246375874E-2</v>
      </c>
      <c r="L30">
        <f>IFERROR(StemFlowVolume!L30/VLOOKUP(L$1,Mapping!$B$2:$AK$13,2,FALSE),"")</f>
        <v>0.85187879582148085</v>
      </c>
      <c r="M30">
        <f>IFERROR(StemFlowVolume!M30/VLOOKUP(M$1,Mapping!$B$2:$AK$13,2,FALSE),"")</f>
        <v>3.9568140789522331E-2</v>
      </c>
      <c r="O30">
        <f>IFERROR(StemFlowVolume!O30/VLOOKUP(O$1,Mapping!$B$2:$AK$13,2,FALSE),"")</f>
        <v>0.71327334305925716</v>
      </c>
      <c r="P30">
        <f>IFERROR(StemFlowVolume!P30/VLOOKUP(P$1,Mapping!$B$2:$AK$13,2,FALSE),"")</f>
        <v>2.9104831814486934E-2</v>
      </c>
      <c r="R30">
        <f>IFERROR(StemFlowVolume!R30/VLOOKUP(R$1,Mapping!$B$2:$AK$13,2,FALSE),"")</f>
        <v>5.0711903041542383E-2</v>
      </c>
      <c r="S30">
        <f>IFERROR(StemFlowVolume!S30/VLOOKUP(S$1,Mapping!$B$2:$AK$13,2,FALSE),"")</f>
        <v>1.4915265600453642E-3</v>
      </c>
      <c r="U30">
        <f>IFERROR(StemFlowVolume!U30/VLOOKUP(U$1,Mapping!$B$2:$AK$13,2,FALSE),"")</f>
        <v>4.5560244408862509</v>
      </c>
      <c r="V30">
        <f>IFERROR(StemFlowVolume!V30/VLOOKUP(V$1,Mapping!$B$2:$AK$13,2,FALSE),"")</f>
        <v>0.21286343699222648</v>
      </c>
      <c r="X30">
        <f>IFERROR(StemFlowVolume!X30/VLOOKUP(X$1,Mapping!$B$2:$AK$13,2,FALSE),"")</f>
        <v>0.25310889574263262</v>
      </c>
      <c r="Y30">
        <f>IFERROR(StemFlowVolume!Y30/VLOOKUP(Y$1,Mapping!$B$2:$AK$13,2,FALSE),"")</f>
        <v>1.1101267357133009E-2</v>
      </c>
      <c r="AA30">
        <f>IFERROR(StemFlowVolume!AA30/VLOOKUP(AA$1,Mapping!$B$2:$AK$13,2,FALSE),"")</f>
        <v>0</v>
      </c>
      <c r="AB30">
        <f>IFERROR(StemFlowVolume!AB30/VLOOKUP(AB$1,Mapping!$B$2:$AK$13,2,FALSE),"")</f>
        <v>0</v>
      </c>
      <c r="AD30">
        <f>IFERROR(StemFlowVolume!AD30/VLOOKUP(AD$1,Mapping!$B$2:$AK$13,2,FALSE),"")</f>
        <v>0</v>
      </c>
      <c r="AE30">
        <f>IFERROR(StemFlowVolume!AE30/VLOOKUP(AE$1,Mapping!$B$2:$AK$13,2,FALSE),"")</f>
        <v>0</v>
      </c>
      <c r="AG30">
        <f>IFERROR(StemFlowVolume!AG30/VLOOKUP(AG$1,Mapping!$B$2:$AK$13,2,FALSE),"")</f>
        <v>0.17771582782267861</v>
      </c>
      <c r="AH30">
        <f>IFERROR(StemFlowVolume!AH30/VLOOKUP(AH$1,Mapping!$B$2:$AK$13,2,FALSE),"")</f>
        <v>3.8540781937448369E-3</v>
      </c>
      <c r="AJ30">
        <f>IFERROR(StemFlowVolume!AJ30/VLOOKUP(AJ$1,Mapping!$B$2:$AK$13,2,FALSE),"")</f>
        <v>0</v>
      </c>
      <c r="AK30">
        <f>IFERROR(StemFlowVolume!AK30/VLOOKUP(AK$1,Mapping!$B$2:$AK$13,2,FALSE),"")</f>
        <v>0</v>
      </c>
    </row>
    <row r="31" spans="1:37" x14ac:dyDescent="0.3">
      <c r="A31" s="2" t="s">
        <v>34</v>
      </c>
      <c r="B31" s="3">
        <v>26.4</v>
      </c>
      <c r="C31">
        <f>IFERROR(StemFlowVolume!C31/VLOOKUP(C$1,Mapping!$B$2:$AK$13,2,FALSE),"")</f>
        <v>0.13286615072733024</v>
      </c>
      <c r="D31">
        <f>IFERROR(StemFlowVolume!D31/VLOOKUP(D$1,Mapping!$B$2:$AK$13,2,FALSE),"")</f>
        <v>1.9853562752359692E-3</v>
      </c>
      <c r="F31">
        <f>IFERROR(StemFlowVolume!F31/VLOOKUP(F$1,Mapping!$B$2:$AK$13,2,FALSE),"")</f>
        <v>2.192281799764342E-2</v>
      </c>
      <c r="G31">
        <f>IFERROR(StemFlowVolume!G31/VLOOKUP(G$1,Mapping!$B$2:$AK$13,2,FALSE),"")</f>
        <v>4.871737332809649E-4</v>
      </c>
      <c r="I31">
        <f>IFERROR(StemFlowVolume!I31/VLOOKUP(I$1,Mapping!$B$2:$AK$13,2,FALSE),"")</f>
        <v>0.15893897913867497</v>
      </c>
      <c r="J31">
        <f>IFERROR(StemFlowVolume!J31/VLOOKUP(J$1,Mapping!$B$2:$AK$13,2,FALSE),"")</f>
        <v>5.2979659712891662E-3</v>
      </c>
      <c r="L31">
        <f>IFERROR(StemFlowVolume!L31/VLOOKUP(L$1,Mapping!$B$2:$AK$13,2,FALSE),"")</f>
        <v>4.1895678483023648E-2</v>
      </c>
      <c r="M31">
        <f>IFERROR(StemFlowVolume!M31/VLOOKUP(M$1,Mapping!$B$2:$AK$13,2,FALSE),"")</f>
        <v>1.8620301548010511E-3</v>
      </c>
      <c r="O31">
        <f>IFERROR(StemFlowVolume!O31/VLOOKUP(O$1,Mapping!$B$2:$AK$13,2,FALSE),"")</f>
        <v>0</v>
      </c>
      <c r="P31">
        <f>IFERROR(StemFlowVolume!P31/VLOOKUP(P$1,Mapping!$B$2:$AK$13,2,FALSE),"")</f>
        <v>0</v>
      </c>
      <c r="R31">
        <f>IFERROR(StemFlowVolume!R31/VLOOKUP(R$1,Mapping!$B$2:$AK$13,2,FALSE),"")</f>
        <v>0</v>
      </c>
      <c r="S31">
        <f>IFERROR(StemFlowVolume!S31/VLOOKUP(S$1,Mapping!$B$2:$AK$13,2,FALSE),"")</f>
        <v>0</v>
      </c>
      <c r="U31">
        <f>IFERROR(StemFlowVolume!U31/VLOOKUP(U$1,Mapping!$B$2:$AK$13,2,FALSE),"")</f>
        <v>0</v>
      </c>
      <c r="V31">
        <f>IFERROR(StemFlowVolume!V31/VLOOKUP(V$1,Mapping!$B$2:$AK$13,2,FALSE),"")</f>
        <v>0</v>
      </c>
      <c r="X31">
        <f>IFERROR(StemFlowVolume!X31/VLOOKUP(X$1,Mapping!$B$2:$AK$13,2,FALSE),"")</f>
        <v>0.15541774299986211</v>
      </c>
      <c r="Y31">
        <f>IFERROR(StemFlowVolume!Y31/VLOOKUP(Y$1,Mapping!$B$2:$AK$13,2,FALSE),"")</f>
        <v>6.6607604142798049E-3</v>
      </c>
      <c r="AA31">
        <f>IFERROR(StemFlowVolume!AA31/VLOOKUP(AA$1,Mapping!$B$2:$AK$13,2,FALSE),"")</f>
        <v>0</v>
      </c>
      <c r="AB31">
        <f>IFERROR(StemFlowVolume!AB31/VLOOKUP(AB$1,Mapping!$B$2:$AK$13,2,FALSE),"")</f>
        <v>0</v>
      </c>
      <c r="AD31">
        <f>IFERROR(StemFlowVolume!AD31/VLOOKUP(AD$1,Mapping!$B$2:$AK$13,2,FALSE),"")</f>
        <v>0</v>
      </c>
      <c r="AE31">
        <f>IFERROR(StemFlowVolume!AE31/VLOOKUP(AE$1,Mapping!$B$2:$AK$13,2,FALSE),"")</f>
        <v>0</v>
      </c>
      <c r="AG31">
        <f>IFERROR(StemFlowVolume!AG31/VLOOKUP(AG$1,Mapping!$B$2:$AK$13,2,FALSE),"")</f>
        <v>7.4940409322816273E-2</v>
      </c>
      <c r="AH31">
        <f>IFERROR(StemFlowVolume!AH31/VLOOKUP(AH$1,Mapping!$B$2:$AK$13,2,FALSE),"")</f>
        <v>1.4988081864563258E-3</v>
      </c>
      <c r="AJ31">
        <f>IFERROR(StemFlowVolume!AJ31/VLOOKUP(AJ$1,Mapping!$B$2:$AK$13,2,FALSE),"")</f>
        <v>0</v>
      </c>
      <c r="AK31">
        <f>IFERROR(StemFlowVolume!AK31/VLOOKUP(AK$1,Mapping!$B$2:$AK$13,2,FALSE),"")</f>
        <v>0</v>
      </c>
    </row>
    <row r="32" spans="1:37" x14ac:dyDescent="0.3">
      <c r="A32" s="4">
        <v>44843</v>
      </c>
      <c r="B32" s="3">
        <v>58.4</v>
      </c>
      <c r="C32">
        <f>IFERROR(StemFlowVolume!C32/VLOOKUP(C$1,Mapping!$B$2:$AK$13,2,FALSE),"")</f>
        <v>1.8097286047343257</v>
      </c>
      <c r="D32">
        <f>IFERROR(StemFlowVolume!D32/VLOOKUP(D$1,Mapping!$B$2:$AK$13,2,FALSE),"")</f>
        <v>2.7642268139823879E-2</v>
      </c>
      <c r="F32">
        <f>IFERROR(StemFlowVolume!F32/VLOOKUP(F$1,Mapping!$B$2:$AK$13,2,FALSE),"")</f>
        <v>0</v>
      </c>
      <c r="G32">
        <f>IFERROR(StemFlowVolume!G32/VLOOKUP(G$1,Mapping!$B$2:$AK$13,2,FALSE),"")</f>
        <v>0</v>
      </c>
      <c r="I32">
        <f>IFERROR(StemFlowVolume!I32/VLOOKUP(I$1,Mapping!$B$2:$AK$13,2,FALSE),"")</f>
        <v>1.7019715682766445</v>
      </c>
      <c r="J32">
        <f>IFERROR(StemFlowVolume!J32/VLOOKUP(J$1,Mapping!$B$2:$AK$13,2,FALSE),"")</f>
        <v>5.6290888444947389E-2</v>
      </c>
      <c r="L32">
        <f>IFERROR(StemFlowVolume!L32/VLOOKUP(L$1,Mapping!$B$2:$AK$13,2,FALSE),"")</f>
        <v>0.4468872371522522</v>
      </c>
      <c r="M32">
        <f>IFERROR(StemFlowVolume!M32/VLOOKUP(M$1,Mapping!$B$2:$AK$13,2,FALSE),"")</f>
        <v>2.0947839241511824E-2</v>
      </c>
      <c r="O32">
        <f>IFERROR(StemFlowVolume!O32/VLOOKUP(O$1,Mapping!$B$2:$AK$13,2,FALSE),"")</f>
        <v>0.5001111945587895</v>
      </c>
      <c r="P32">
        <f>IFERROR(StemFlowVolume!P32/VLOOKUP(P$1,Mapping!$B$2:$AK$13,2,FALSE),"")</f>
        <v>2.0496360432737278E-2</v>
      </c>
      <c r="R32">
        <f>IFERROR(StemFlowVolume!R32/VLOOKUP(R$1,Mapping!$B$2:$AK$13,2,FALSE),"")</f>
        <v>0</v>
      </c>
      <c r="S32">
        <f>IFERROR(StemFlowVolume!S32/VLOOKUP(S$1,Mapping!$B$2:$AK$13,2,FALSE),"")</f>
        <v>0</v>
      </c>
      <c r="U32">
        <f>IFERROR(StemFlowVolume!U32/VLOOKUP(U$1,Mapping!$B$2:$AK$13,2,FALSE),"")</f>
        <v>0</v>
      </c>
      <c r="V32">
        <f>IFERROR(StemFlowVolume!V32/VLOOKUP(V$1,Mapping!$B$2:$AK$13,2,FALSE),"")</f>
        <v>0</v>
      </c>
      <c r="X32">
        <f>IFERROR(StemFlowVolume!X32/VLOOKUP(X$1,Mapping!$B$2:$AK$13,2,FALSE),"")</f>
        <v>0.2708709235140454</v>
      </c>
      <c r="Y32">
        <f>IFERROR(StemFlowVolume!Y32/VLOOKUP(Y$1,Mapping!$B$2:$AK$13,2,FALSE),"")</f>
        <v>1.198936874570365E-2</v>
      </c>
      <c r="AA32">
        <f>IFERROR(StemFlowVolume!AA32/VLOOKUP(AA$1,Mapping!$B$2:$AK$13,2,FALSE),"")</f>
        <v>0.29052032319736343</v>
      </c>
      <c r="AB32">
        <f>IFERROR(StemFlowVolume!AB32/VLOOKUP(AB$1,Mapping!$B$2:$AK$13,2,FALSE),"")</f>
        <v>7.4558313032951672E-3</v>
      </c>
      <c r="AD32">
        <f>IFERROR(StemFlowVolume!AD32/VLOOKUP(AD$1,Mapping!$B$2:$AK$13,2,FALSE),"")</f>
        <v>0.31479211270357144</v>
      </c>
      <c r="AE32">
        <f>IFERROR(StemFlowVolume!AE32/VLOOKUP(AE$1,Mapping!$B$2:$AK$13,2,FALSE),"")</f>
        <v>7.4617389677883606E-3</v>
      </c>
      <c r="AG32">
        <f>IFERROR(StemFlowVolume!AG32/VLOOKUP(AG$1,Mapping!$B$2:$AK$13,2,FALSE),"")</f>
        <v>0.24195046438509257</v>
      </c>
      <c r="AH32">
        <f>IFERROR(StemFlowVolume!AH32/VLOOKUP(AH$1,Mapping!$B$2:$AK$13,2,FALSE),"")</f>
        <v>5.1387709249931159E-3</v>
      </c>
      <c r="AJ32">
        <f>IFERROR(StemFlowVolume!AJ32/VLOOKUP(AJ$1,Mapping!$B$2:$AK$13,2,FALSE),"")</f>
        <v>1.2389861535950044</v>
      </c>
      <c r="AK32">
        <f>IFERROR(StemFlowVolume!AK32/VLOOKUP(AK$1,Mapping!$B$2:$AK$13,2,FALSE),"")</f>
        <v>5.1903474001952887E-2</v>
      </c>
    </row>
    <row r="33" spans="1:37" x14ac:dyDescent="0.3">
      <c r="A33" s="2" t="s">
        <v>35</v>
      </c>
      <c r="B33" s="3">
        <v>33</v>
      </c>
      <c r="C33">
        <f>IFERROR(StemFlowVolume!C33/VLOOKUP(C$1,Mapping!$B$2:$AK$13,2,FALSE),"")</f>
        <v>0</v>
      </c>
      <c r="D33">
        <f>IFERROR(StemFlowVolume!D33/VLOOKUP(D$1,Mapping!$B$2:$AK$13,2,FALSE),"")</f>
        <v>0</v>
      </c>
      <c r="F33">
        <f>IFERROR(StemFlowVolume!F33/VLOOKUP(F$1,Mapping!$B$2:$AK$13,2,FALSE),"")</f>
        <v>0.12666517065305088</v>
      </c>
      <c r="G33">
        <f>IFERROR(StemFlowVolume!G33/VLOOKUP(G$1,Mapping!$B$2:$AK$13,2,FALSE),"")</f>
        <v>3.166629266326272E-3</v>
      </c>
      <c r="I33">
        <f>IFERROR(StemFlowVolume!I33/VLOOKUP(I$1,Mapping!$B$2:$AK$13,2,FALSE),"")</f>
        <v>0</v>
      </c>
      <c r="J33">
        <f>IFERROR(StemFlowVolume!J33/VLOOKUP(J$1,Mapping!$B$2:$AK$13,2,FALSE),"")</f>
        <v>0</v>
      </c>
      <c r="L33">
        <f>IFERROR(StemFlowVolume!L33/VLOOKUP(L$1,Mapping!$B$2:$AK$13,2,FALSE),"")</f>
        <v>0</v>
      </c>
      <c r="M33">
        <f>IFERROR(StemFlowVolume!M33/VLOOKUP(M$1,Mapping!$B$2:$AK$13,2,FALSE),"")</f>
        <v>0</v>
      </c>
      <c r="O33">
        <f>IFERROR(StemFlowVolume!O33/VLOOKUP(O$1,Mapping!$B$2:$AK$13,2,FALSE),"")</f>
        <v>0</v>
      </c>
      <c r="P33">
        <f>IFERROR(StemFlowVolume!P33/VLOOKUP(P$1,Mapping!$B$2:$AK$13,2,FALSE),"")</f>
        <v>0</v>
      </c>
      <c r="R33">
        <f>IFERROR(StemFlowVolume!R33/VLOOKUP(R$1,Mapping!$B$2:$AK$13,2,FALSE),"")</f>
        <v>0</v>
      </c>
      <c r="S33">
        <f>IFERROR(StemFlowVolume!S33/VLOOKUP(S$1,Mapping!$B$2:$AK$13,2,FALSE),"")</f>
        <v>0</v>
      </c>
      <c r="U33">
        <f>IFERROR(StemFlowVolume!U33/VLOOKUP(U$1,Mapping!$B$2:$AK$13,2,FALSE),"")</f>
        <v>0</v>
      </c>
      <c r="V33">
        <f>IFERROR(StemFlowVolume!V33/VLOOKUP(V$1,Mapping!$B$2:$AK$13,2,FALSE),"")</f>
        <v>0</v>
      </c>
      <c r="X33">
        <f>IFERROR(StemFlowVolume!X33/VLOOKUP(X$1,Mapping!$B$2:$AK$13,2,FALSE),"")</f>
        <v>0</v>
      </c>
      <c r="Y33">
        <f>IFERROR(StemFlowVolume!Y33/VLOOKUP(Y$1,Mapping!$B$2:$AK$13,2,FALSE),"")</f>
        <v>0</v>
      </c>
      <c r="AA33">
        <f>IFERROR(StemFlowVolume!AA33/VLOOKUP(AA$1,Mapping!$B$2:$AK$13,2,FALSE),"")</f>
        <v>0.10026807614776261</v>
      </c>
      <c r="AB33">
        <f>IFERROR(StemFlowVolume!AB33/VLOOKUP(AB$1,Mapping!$B$2:$AK$13,2,FALSE),"")</f>
        <v>2.5709763114810926E-3</v>
      </c>
      <c r="AD33">
        <f>IFERROR(StemFlowVolume!AD33/VLOOKUP(AD$1,Mapping!$B$2:$AK$13,2,FALSE),"")</f>
        <v>3.0313314556640214E-2</v>
      </c>
      <c r="AE33">
        <f>IFERROR(StemFlowVolume!AE33/VLOOKUP(AE$1,Mapping!$B$2:$AK$13,2,FALSE),"")</f>
        <v>6.9953802823015875E-4</v>
      </c>
      <c r="AG33">
        <f>IFERROR(StemFlowVolume!AG33/VLOOKUP(AG$1,Mapping!$B$2:$AK$13,2,FALSE),"")</f>
        <v>0</v>
      </c>
      <c r="AH33">
        <f>IFERROR(StemFlowVolume!AH33/VLOOKUP(AH$1,Mapping!$B$2:$AK$13,2,FALSE),"")</f>
        <v>0</v>
      </c>
      <c r="AJ33">
        <f>IFERROR(StemFlowVolume!AJ33/VLOOKUP(AJ$1,Mapping!$B$2:$AK$13,2,FALSE),"")</f>
        <v>0</v>
      </c>
      <c r="AK33">
        <f>IFERROR(StemFlowVolume!AK33/VLOOKUP(AK$1,Mapping!$B$2:$AK$13,2,FALSE),"")</f>
        <v>0</v>
      </c>
    </row>
    <row r="34" spans="1:37" x14ac:dyDescent="0.3">
      <c r="A34" s="2" t="s">
        <v>36</v>
      </c>
      <c r="B34" s="3">
        <v>2.2000000000000002</v>
      </c>
      <c r="C34">
        <f>IFERROR(StemFlowVolume!C34/VLOOKUP(C$1,Mapping!$B$2:$AK$13,2,FALSE),"")</f>
        <v>0.38638087510361557</v>
      </c>
      <c r="D34">
        <f>IFERROR(StemFlowVolume!D34/VLOOKUP(D$1,Mapping!$B$2:$AK$13,2,FALSE),"")</f>
        <v>5.9560688257079076E-3</v>
      </c>
      <c r="F34">
        <f>IFERROR(StemFlowVolume!F34/VLOOKUP(F$1,Mapping!$B$2:$AK$13,2,FALSE),"")</f>
        <v>0.38243138062555743</v>
      </c>
      <c r="G34">
        <f>IFERROR(StemFlowVolume!G34/VLOOKUP(G$1,Mapping!$B$2:$AK$13,2,FALSE),"")</f>
        <v>9.2563009323383336E-3</v>
      </c>
      <c r="I34">
        <f>IFERROR(StemFlowVolume!I34/VLOOKUP(I$1,Mapping!$B$2:$AK$13,2,FALSE),"")</f>
        <v>0</v>
      </c>
      <c r="J34">
        <f>IFERROR(StemFlowVolume!J34/VLOOKUP(J$1,Mapping!$B$2:$AK$13,2,FALSE),"")</f>
        <v>0</v>
      </c>
      <c r="L34">
        <f>IFERROR(StemFlowVolume!L34/VLOOKUP(L$1,Mapping!$B$2:$AK$13,2,FALSE),"")</f>
        <v>0.16292763854509196</v>
      </c>
      <c r="M34">
        <f>IFERROR(StemFlowVolume!M34/VLOOKUP(M$1,Mapping!$B$2:$AK$13,2,FALSE),"")</f>
        <v>7.4481206192042043E-3</v>
      </c>
      <c r="O34">
        <f>IFERROR(StemFlowVolume!O34/VLOOKUP(O$1,Mapping!$B$2:$AK$13,2,FALSE),"")</f>
        <v>6.1489081298211831E-2</v>
      </c>
      <c r="P34">
        <f>IFERROR(StemFlowVolume!P34/VLOOKUP(P$1,Mapping!$B$2:$AK$13,2,FALSE),"")</f>
        <v>2.4595632519284734E-3</v>
      </c>
      <c r="R34">
        <f>IFERROR(StemFlowVolume!R34/VLOOKUP(R$1,Mapping!$B$2:$AK$13,2,FALSE),"")</f>
        <v>0</v>
      </c>
      <c r="S34">
        <f>IFERROR(StemFlowVolume!S34/VLOOKUP(S$1,Mapping!$B$2:$AK$13,2,FALSE),"")</f>
        <v>0</v>
      </c>
      <c r="U34">
        <f>IFERROR(StemFlowVolume!U34/VLOOKUP(U$1,Mapping!$B$2:$AK$13,2,FALSE),"")</f>
        <v>0</v>
      </c>
      <c r="V34">
        <f>IFERROR(StemFlowVolume!V34/VLOOKUP(V$1,Mapping!$B$2:$AK$13,2,FALSE),"")</f>
        <v>0</v>
      </c>
      <c r="X34">
        <f>IFERROR(StemFlowVolume!X34/VLOOKUP(X$1,Mapping!$B$2:$AK$13,2,FALSE),"")</f>
        <v>1.7762027771412815E-2</v>
      </c>
      <c r="Y34">
        <f>IFERROR(StemFlowVolume!Y34/VLOOKUP(Y$1,Mapping!$B$2:$AK$13,2,FALSE),"")</f>
        <v>8.881013885706407E-4</v>
      </c>
      <c r="AA34">
        <f>IFERROR(StemFlowVolume!AA34/VLOOKUP(AA$1,Mapping!$B$2:$AK$13,2,FALSE),"")</f>
        <v>0</v>
      </c>
      <c r="AB34">
        <f>IFERROR(StemFlowVolume!AB34/VLOOKUP(AB$1,Mapping!$B$2:$AK$13,2,FALSE),"")</f>
        <v>0</v>
      </c>
      <c r="AD34">
        <f>IFERROR(StemFlowVolume!AD34/VLOOKUP(AD$1,Mapping!$B$2:$AK$13,2,FALSE),"")</f>
        <v>0.12125325822656086</v>
      </c>
      <c r="AE34">
        <f>IFERROR(StemFlowVolume!AE34/VLOOKUP(AE$1,Mapping!$B$2:$AK$13,2,FALSE),"")</f>
        <v>2.798152112920635E-3</v>
      </c>
      <c r="AG34">
        <f>IFERROR(StemFlowVolume!AG34/VLOOKUP(AG$1,Mapping!$B$2:$AK$13,2,FALSE),"")</f>
        <v>0</v>
      </c>
      <c r="AH34">
        <f>IFERROR(StemFlowVolume!AH34/VLOOKUP(AH$1,Mapping!$B$2:$AK$13,2,FALSE),"")</f>
        <v>0</v>
      </c>
      <c r="AJ34">
        <f>IFERROR(StemFlowVolume!AJ34/VLOOKUP(AJ$1,Mapping!$B$2:$AK$13,2,FALSE),"")</f>
        <v>0.2176597296856089</v>
      </c>
      <c r="AK34">
        <f>IFERROR(StemFlowVolume!AK34/VLOOKUP(AK$1,Mapping!$B$2:$AK$13,2,FALSE),"")</f>
        <v>9.2086808713142225E-3</v>
      </c>
    </row>
    <row r="35" spans="1:37" x14ac:dyDescent="0.3">
      <c r="A35" s="2" t="s">
        <v>37</v>
      </c>
      <c r="B35" s="3">
        <v>7.1</v>
      </c>
      <c r="C35">
        <f>IFERROR(StemFlowVolume!C35/VLOOKUP(C$1,Mapping!$B$2:$AK$13,2,FALSE),"")</f>
        <v>1.3744774213172096E-2</v>
      </c>
      <c r="D35">
        <f>IFERROR(StemFlowVolume!D35/VLOOKUP(D$1,Mapping!$B$2:$AK$13,2,FALSE),"")</f>
        <v>1.5271971347968993E-4</v>
      </c>
      <c r="F35">
        <f>IFERROR(StemFlowVolume!F35/VLOOKUP(F$1,Mapping!$B$2:$AK$13,2,FALSE),"")</f>
        <v>0</v>
      </c>
      <c r="G35">
        <f>IFERROR(StemFlowVolume!G35/VLOOKUP(G$1,Mapping!$B$2:$AK$13,2,FALSE),"")</f>
        <v>0</v>
      </c>
      <c r="I35">
        <f>IFERROR(StemFlowVolume!I35/VLOOKUP(I$1,Mapping!$B$2:$AK$13,2,FALSE),"")</f>
        <v>0</v>
      </c>
      <c r="J35">
        <f>IFERROR(StemFlowVolume!J35/VLOOKUP(J$1,Mapping!$B$2:$AK$13,2,FALSE),"")</f>
        <v>0</v>
      </c>
      <c r="L35">
        <f>IFERROR(StemFlowVolume!L35/VLOOKUP(L$1,Mapping!$B$2:$AK$13,2,FALSE),"")</f>
        <v>0</v>
      </c>
      <c r="M35">
        <f>IFERROR(StemFlowVolume!M35/VLOOKUP(M$1,Mapping!$B$2:$AK$13,2,FALSE),"")</f>
        <v>0</v>
      </c>
      <c r="O35">
        <f>IFERROR(StemFlowVolume!O35/VLOOKUP(O$1,Mapping!$B$2:$AK$13,2,FALSE),"")</f>
        <v>0</v>
      </c>
      <c r="P35">
        <f>IFERROR(StemFlowVolume!P35/VLOOKUP(P$1,Mapping!$B$2:$AK$13,2,FALSE),"")</f>
        <v>0</v>
      </c>
      <c r="R35">
        <f>IFERROR(StemFlowVolume!R35/VLOOKUP(R$1,Mapping!$B$2:$AK$13,2,FALSE),"")</f>
        <v>0</v>
      </c>
      <c r="S35">
        <f>IFERROR(StemFlowVolume!S35/VLOOKUP(S$1,Mapping!$B$2:$AK$13,2,FALSE),"")</f>
        <v>0</v>
      </c>
      <c r="U35">
        <f>IFERROR(StemFlowVolume!U35/VLOOKUP(U$1,Mapping!$B$2:$AK$13,2,FALSE),"")</f>
        <v>0</v>
      </c>
      <c r="V35">
        <f>IFERROR(StemFlowVolume!V35/VLOOKUP(V$1,Mapping!$B$2:$AK$13,2,FALSE),"")</f>
        <v>0</v>
      </c>
      <c r="X35">
        <f>IFERROR(StemFlowVolume!X35/VLOOKUP(X$1,Mapping!$B$2:$AK$13,2,FALSE),"")</f>
        <v>0</v>
      </c>
      <c r="Y35">
        <f>IFERROR(StemFlowVolume!Y35/VLOOKUP(Y$1,Mapping!$B$2:$AK$13,2,FALSE),"")</f>
        <v>0</v>
      </c>
      <c r="AA35">
        <f>IFERROR(StemFlowVolume!AA35/VLOOKUP(AA$1,Mapping!$B$2:$AK$13,2,FALSE),"")</f>
        <v>0</v>
      </c>
      <c r="AB35">
        <f>IFERROR(StemFlowVolume!AB35/VLOOKUP(AB$1,Mapping!$B$2:$AK$13,2,FALSE),"")</f>
        <v>0</v>
      </c>
      <c r="AD35">
        <f>IFERROR(StemFlowVolume!AD35/VLOOKUP(AD$1,Mapping!$B$2:$AK$13,2,FALSE),"")</f>
        <v>0</v>
      </c>
      <c r="AE35">
        <f>IFERROR(StemFlowVolume!AE35/VLOOKUP(AE$1,Mapping!$B$2:$AK$13,2,FALSE),"")</f>
        <v>0</v>
      </c>
      <c r="AG35">
        <f>IFERROR(StemFlowVolume!AG35/VLOOKUP(AG$1,Mapping!$B$2:$AK$13,2,FALSE),"")</f>
        <v>0</v>
      </c>
      <c r="AH35">
        <f>IFERROR(StemFlowVolume!AH35/VLOOKUP(AH$1,Mapping!$B$2:$AK$13,2,FALSE),"")</f>
        <v>0</v>
      </c>
      <c r="AJ35">
        <f>IFERROR(StemFlowVolume!AJ35/VLOOKUP(AJ$1,Mapping!$B$2:$AK$13,2,FALSE),"")</f>
        <v>0</v>
      </c>
      <c r="AK35">
        <f>IFERROR(StemFlowVolume!AK35/VLOOKUP(AK$1,Mapping!$B$2:$AK$13,2,FALSE),"")</f>
        <v>0</v>
      </c>
    </row>
    <row r="36" spans="1:37" x14ac:dyDescent="0.3">
      <c r="A36" s="4">
        <v>44603</v>
      </c>
      <c r="B36" s="3">
        <v>11.2</v>
      </c>
      <c r="C36">
        <f>IFERROR(StemFlowVolume!C36/VLOOKUP(C$1,Mapping!$B$2:$AK$13,2,FALSE),"")</f>
        <v>0.16035569915367445</v>
      </c>
      <c r="D36">
        <f>IFERROR(StemFlowVolume!D36/VLOOKUP(D$1,Mapping!$B$2:$AK$13,2,FALSE),"")</f>
        <v>2.4435154156750389E-3</v>
      </c>
      <c r="F36">
        <f>IFERROR(StemFlowVolume!F36/VLOOKUP(F$1,Mapping!$B$2:$AK$13,2,FALSE),"")</f>
        <v>0</v>
      </c>
      <c r="G36">
        <f>IFERROR(StemFlowVolume!G36/VLOOKUP(G$1,Mapping!$B$2:$AK$13,2,FALSE),"")</f>
        <v>0</v>
      </c>
      <c r="I36">
        <f>IFERROR(StemFlowVolume!I36/VLOOKUP(I$1,Mapping!$B$2:$AK$13,2,FALSE),"")</f>
        <v>0</v>
      </c>
      <c r="J36">
        <f>IFERROR(StemFlowVolume!J36/VLOOKUP(J$1,Mapping!$B$2:$AK$13,2,FALSE),"")</f>
        <v>0</v>
      </c>
      <c r="L36">
        <f>IFERROR(StemFlowVolume!L36/VLOOKUP(L$1,Mapping!$B$2:$AK$13,2,FALSE),"")</f>
        <v>0</v>
      </c>
      <c r="M36">
        <f>IFERROR(StemFlowVolume!M36/VLOOKUP(M$1,Mapping!$B$2:$AK$13,2,FALSE),"")</f>
        <v>0</v>
      </c>
      <c r="O36">
        <f>IFERROR(StemFlowVolume!O36/VLOOKUP(O$1,Mapping!$B$2:$AK$13,2,FALSE),"")</f>
        <v>0</v>
      </c>
      <c r="P36">
        <f>IFERROR(StemFlowVolume!P36/VLOOKUP(P$1,Mapping!$B$2:$AK$13,2,FALSE),"")</f>
        <v>0</v>
      </c>
      <c r="R36">
        <f>IFERROR(StemFlowVolume!R36/VLOOKUP(R$1,Mapping!$B$2:$AK$13,2,FALSE),"")</f>
        <v>0</v>
      </c>
      <c r="S36">
        <f>IFERROR(StemFlowVolume!S36/VLOOKUP(S$1,Mapping!$B$2:$AK$13,2,FALSE),"")</f>
        <v>0</v>
      </c>
      <c r="U36">
        <f>IFERROR(StemFlowVolume!U36/VLOOKUP(U$1,Mapping!$B$2:$AK$13,2,FALSE),"")</f>
        <v>0</v>
      </c>
      <c r="V36">
        <f>IFERROR(StemFlowVolume!V36/VLOOKUP(V$1,Mapping!$B$2:$AK$13,2,FALSE),"")</f>
        <v>0</v>
      </c>
      <c r="X36">
        <f>IFERROR(StemFlowVolume!X36/VLOOKUP(X$1,Mapping!$B$2:$AK$13,2,FALSE),"")</f>
        <v>0</v>
      </c>
      <c r="Y36">
        <f>IFERROR(StemFlowVolume!Y36/VLOOKUP(Y$1,Mapping!$B$2:$AK$13,2,FALSE),"")</f>
        <v>0</v>
      </c>
      <c r="AA36">
        <f>IFERROR(StemFlowVolume!AA36/VLOOKUP(AA$1,Mapping!$B$2:$AK$13,2,FALSE),"")</f>
        <v>0</v>
      </c>
      <c r="AB36">
        <f>IFERROR(StemFlowVolume!AB36/VLOOKUP(AB$1,Mapping!$B$2:$AK$13,2,FALSE),"")</f>
        <v>0</v>
      </c>
      <c r="AD36">
        <f>IFERROR(StemFlowVolume!AD36/VLOOKUP(AD$1,Mapping!$B$2:$AK$13,2,FALSE),"")</f>
        <v>0</v>
      </c>
      <c r="AE36">
        <f>IFERROR(StemFlowVolume!AE36/VLOOKUP(AE$1,Mapping!$B$2:$AK$13,2,FALSE),"")</f>
        <v>0</v>
      </c>
      <c r="AG36">
        <f>IFERROR(StemFlowVolume!AG36/VLOOKUP(AG$1,Mapping!$B$2:$AK$13,2,FALSE),"")</f>
        <v>0</v>
      </c>
      <c r="AH36">
        <f>IFERROR(StemFlowVolume!AH36/VLOOKUP(AH$1,Mapping!$B$2:$AK$13,2,FALSE),"")</f>
        <v>0</v>
      </c>
      <c r="AJ36">
        <f>IFERROR(StemFlowVolume!AJ36/VLOOKUP(AJ$1,Mapping!$B$2:$AK$13,2,FALSE),"")</f>
        <v>0</v>
      </c>
      <c r="AK36">
        <f>IFERROR(StemFlowVolume!AK36/VLOOKUP(AK$1,Mapping!$B$2:$AK$13,2,FALSE),"")</f>
        <v>0</v>
      </c>
    </row>
    <row r="39" spans="1:37" x14ac:dyDescent="0.3"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B39" t="s">
        <v>38</v>
      </c>
      <c r="AC39" t="s">
        <v>38</v>
      </c>
      <c r="AD39" t="s">
        <v>38</v>
      </c>
      <c r="AE39" t="s">
        <v>38</v>
      </c>
      <c r="AF39" t="s">
        <v>38</v>
      </c>
      <c r="AG39" t="s">
        <v>38</v>
      </c>
      <c r="AH39" t="s">
        <v>38</v>
      </c>
      <c r="AI39" t="s">
        <v>38</v>
      </c>
      <c r="AJ39" t="s">
        <v>38</v>
      </c>
      <c r="AK39" t="s">
        <v>38</v>
      </c>
    </row>
    <row r="40" spans="1:37" x14ac:dyDescent="0.3">
      <c r="C40" t="s">
        <v>38</v>
      </c>
      <c r="D40" t="s">
        <v>38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38</v>
      </c>
      <c r="AF40" t="s">
        <v>38</v>
      </c>
      <c r="AG40" t="s">
        <v>38</v>
      </c>
      <c r="AH40" t="s">
        <v>38</v>
      </c>
      <c r="AI40" t="s">
        <v>38</v>
      </c>
      <c r="AJ40" t="s">
        <v>38</v>
      </c>
      <c r="AK40" t="s">
        <v>38</v>
      </c>
    </row>
    <row r="41" spans="1:37" x14ac:dyDescent="0.3">
      <c r="C41" t="s">
        <v>38</v>
      </c>
      <c r="D41" t="s">
        <v>38</v>
      </c>
      <c r="E41" t="s">
        <v>38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B41" t="s">
        <v>38</v>
      </c>
      <c r="AC41" t="s">
        <v>38</v>
      </c>
      <c r="AD41" t="s">
        <v>38</v>
      </c>
      <c r="AE41" t="s">
        <v>38</v>
      </c>
      <c r="AF41" t="s">
        <v>38</v>
      </c>
      <c r="AG41" t="s">
        <v>38</v>
      </c>
      <c r="AH41" t="s">
        <v>38</v>
      </c>
      <c r="AI41" t="s">
        <v>38</v>
      </c>
      <c r="AJ41" t="s">
        <v>38</v>
      </c>
      <c r="AK41" t="s">
        <v>38</v>
      </c>
    </row>
    <row r="42" spans="1:37" x14ac:dyDescent="0.3">
      <c r="C42" t="s">
        <v>38</v>
      </c>
      <c r="D42" t="s">
        <v>38</v>
      </c>
      <c r="E42" t="s">
        <v>38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B42" t="s">
        <v>38</v>
      </c>
      <c r="AC42" t="s">
        <v>38</v>
      </c>
      <c r="AD42" t="s">
        <v>38</v>
      </c>
      <c r="AE42" t="s">
        <v>38</v>
      </c>
      <c r="AF42" t="s">
        <v>38</v>
      </c>
      <c r="AG42" t="s">
        <v>38</v>
      </c>
      <c r="AH42" t="s">
        <v>38</v>
      </c>
      <c r="AI42" t="s">
        <v>38</v>
      </c>
      <c r="AJ42" t="s">
        <v>38</v>
      </c>
      <c r="AK42" t="s">
        <v>38</v>
      </c>
    </row>
    <row r="43" spans="1:37" x14ac:dyDescent="0.3">
      <c r="C43" t="s">
        <v>38</v>
      </c>
      <c r="D43" t="s">
        <v>38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B43" t="s">
        <v>38</v>
      </c>
      <c r="AC43" t="s">
        <v>38</v>
      </c>
      <c r="AD43" t="s">
        <v>38</v>
      </c>
      <c r="AE43" t="s">
        <v>38</v>
      </c>
      <c r="AF43" t="s">
        <v>38</v>
      </c>
      <c r="AG43" t="s">
        <v>38</v>
      </c>
      <c r="AH43" t="s">
        <v>38</v>
      </c>
      <c r="AI43" t="s">
        <v>38</v>
      </c>
      <c r="AJ43" t="s">
        <v>38</v>
      </c>
      <c r="AK43" t="s">
        <v>38</v>
      </c>
    </row>
    <row r="44" spans="1:37" x14ac:dyDescent="0.3">
      <c r="C44" t="s">
        <v>38</v>
      </c>
      <c r="D44" t="s">
        <v>38</v>
      </c>
      <c r="E44" t="s">
        <v>38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B44" t="s">
        <v>38</v>
      </c>
      <c r="AC44" t="s">
        <v>38</v>
      </c>
      <c r="AD44" t="s">
        <v>38</v>
      </c>
      <c r="AE44" t="s">
        <v>38</v>
      </c>
      <c r="AF44" t="s">
        <v>38</v>
      </c>
      <c r="AG44" t="s">
        <v>38</v>
      </c>
      <c r="AH44" t="s">
        <v>38</v>
      </c>
      <c r="AI44" t="s">
        <v>38</v>
      </c>
      <c r="AJ44" t="s">
        <v>38</v>
      </c>
      <c r="AK44" t="s">
        <v>38</v>
      </c>
    </row>
    <row r="45" spans="1:37" x14ac:dyDescent="0.3">
      <c r="C45" t="s">
        <v>38</v>
      </c>
      <c r="D45" t="s">
        <v>38</v>
      </c>
      <c r="E45" t="s">
        <v>38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B45" t="s">
        <v>38</v>
      </c>
      <c r="AC45" t="s">
        <v>38</v>
      </c>
      <c r="AD45" t="s">
        <v>38</v>
      </c>
      <c r="AE45" t="s">
        <v>38</v>
      </c>
      <c r="AF45" t="s">
        <v>38</v>
      </c>
      <c r="AG45" t="s">
        <v>38</v>
      </c>
      <c r="AH45" t="s">
        <v>38</v>
      </c>
      <c r="AI45" t="s">
        <v>38</v>
      </c>
      <c r="AJ45" t="s">
        <v>38</v>
      </c>
      <c r="AK45" t="s">
        <v>38</v>
      </c>
    </row>
    <row r="46" spans="1:37" x14ac:dyDescent="0.3">
      <c r="C46" t="s">
        <v>38</v>
      </c>
      <c r="D46" t="s">
        <v>38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B46" t="s">
        <v>38</v>
      </c>
      <c r="AC46" t="s">
        <v>38</v>
      </c>
      <c r="AD46" t="s">
        <v>38</v>
      </c>
      <c r="AE46" t="s">
        <v>38</v>
      </c>
      <c r="AF46" t="s">
        <v>38</v>
      </c>
      <c r="AG46" t="s">
        <v>38</v>
      </c>
      <c r="AH46" t="s">
        <v>38</v>
      </c>
      <c r="AI46" t="s">
        <v>38</v>
      </c>
      <c r="AJ46" t="s">
        <v>38</v>
      </c>
      <c r="AK46" t="s">
        <v>38</v>
      </c>
    </row>
    <row r="47" spans="1:37" x14ac:dyDescent="0.3">
      <c r="C47" t="s">
        <v>38</v>
      </c>
      <c r="D47" t="s">
        <v>38</v>
      </c>
      <c r="E47" t="s">
        <v>38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B47" t="s">
        <v>38</v>
      </c>
      <c r="AC47" t="s">
        <v>38</v>
      </c>
      <c r="AD47" t="s">
        <v>38</v>
      </c>
      <c r="AE47" t="s">
        <v>38</v>
      </c>
      <c r="AF47" t="s">
        <v>38</v>
      </c>
      <c r="AG47" t="s">
        <v>38</v>
      </c>
      <c r="AH47" t="s">
        <v>38</v>
      </c>
      <c r="AI47" t="s">
        <v>38</v>
      </c>
      <c r="AJ47" t="s">
        <v>38</v>
      </c>
      <c r="AK47" t="s">
        <v>38</v>
      </c>
    </row>
    <row r="48" spans="1:37" x14ac:dyDescent="0.3">
      <c r="C48" t="s">
        <v>38</v>
      </c>
      <c r="D48" t="s">
        <v>38</v>
      </c>
      <c r="E48" t="s">
        <v>38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B48" t="s">
        <v>38</v>
      </c>
      <c r="AC48" t="s">
        <v>38</v>
      </c>
      <c r="AD48" t="s">
        <v>38</v>
      </c>
      <c r="AE48" t="s">
        <v>38</v>
      </c>
      <c r="AF48" t="s">
        <v>38</v>
      </c>
      <c r="AG48" t="s">
        <v>38</v>
      </c>
      <c r="AH48" t="s">
        <v>38</v>
      </c>
      <c r="AI48" t="s">
        <v>38</v>
      </c>
      <c r="AJ48" t="s">
        <v>38</v>
      </c>
      <c r="AK48" t="s">
        <v>38</v>
      </c>
    </row>
    <row r="49" spans="3:37" x14ac:dyDescent="0.3">
      <c r="C49" t="s">
        <v>38</v>
      </c>
      <c r="D49" t="s">
        <v>38</v>
      </c>
      <c r="E49" t="s">
        <v>38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 t="s">
        <v>38</v>
      </c>
      <c r="V49" t="s">
        <v>38</v>
      </c>
      <c r="W49" t="s">
        <v>38</v>
      </c>
      <c r="X49" t="s">
        <v>38</v>
      </c>
      <c r="Y49" t="s">
        <v>38</v>
      </c>
      <c r="Z49" t="s">
        <v>38</v>
      </c>
      <c r="AA49" t="s">
        <v>38</v>
      </c>
      <c r="AB49" t="s">
        <v>38</v>
      </c>
      <c r="AC49" t="s">
        <v>38</v>
      </c>
      <c r="AD49" t="s">
        <v>38</v>
      </c>
      <c r="AE49" t="s">
        <v>38</v>
      </c>
      <c r="AF49" t="s">
        <v>38</v>
      </c>
      <c r="AG49" t="s">
        <v>38</v>
      </c>
      <c r="AH49" t="s">
        <v>38</v>
      </c>
      <c r="AI49" t="s">
        <v>38</v>
      </c>
      <c r="AJ49" t="s">
        <v>38</v>
      </c>
      <c r="AK49" t="s">
        <v>38</v>
      </c>
    </row>
    <row r="50" spans="3:37" x14ac:dyDescent="0.3">
      <c r="C50" t="s">
        <v>38</v>
      </c>
      <c r="D50" t="s">
        <v>38</v>
      </c>
      <c r="E50" t="s">
        <v>38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 t="s">
        <v>38</v>
      </c>
      <c r="O50" t="s">
        <v>38</v>
      </c>
      <c r="P50" t="s">
        <v>38</v>
      </c>
      <c r="Q50" t="s">
        <v>38</v>
      </c>
      <c r="R50" t="s">
        <v>38</v>
      </c>
      <c r="S50" t="s">
        <v>38</v>
      </c>
      <c r="T50" t="s">
        <v>38</v>
      </c>
      <c r="U50" t="s">
        <v>38</v>
      </c>
      <c r="V50" t="s">
        <v>38</v>
      </c>
      <c r="W50" t="s">
        <v>38</v>
      </c>
      <c r="X50" t="s">
        <v>38</v>
      </c>
      <c r="Y50" t="s">
        <v>38</v>
      </c>
      <c r="Z50" t="s">
        <v>38</v>
      </c>
      <c r="AA50" t="s">
        <v>38</v>
      </c>
      <c r="AB50" t="s">
        <v>38</v>
      </c>
      <c r="AC50" t="s">
        <v>38</v>
      </c>
      <c r="AD50" t="s">
        <v>38</v>
      </c>
      <c r="AE50" t="s">
        <v>38</v>
      </c>
      <c r="AF50" t="s">
        <v>38</v>
      </c>
      <c r="AG50" t="s">
        <v>38</v>
      </c>
      <c r="AH50" t="s">
        <v>38</v>
      </c>
      <c r="AI50" t="s">
        <v>38</v>
      </c>
      <c r="AJ50" t="s">
        <v>38</v>
      </c>
      <c r="AK50" t="s">
        <v>38</v>
      </c>
    </row>
    <row r="51" spans="3:37" x14ac:dyDescent="0.3">
      <c r="C51" t="s">
        <v>38</v>
      </c>
      <c r="D51" t="s">
        <v>38</v>
      </c>
      <c r="E51" t="s">
        <v>38</v>
      </c>
      <c r="F51" t="s">
        <v>38</v>
      </c>
      <c r="G51" t="s">
        <v>38</v>
      </c>
      <c r="H51" t="s">
        <v>38</v>
      </c>
      <c r="I51" t="s">
        <v>38</v>
      </c>
      <c r="J51" t="s">
        <v>38</v>
      </c>
      <c r="K51" t="s">
        <v>38</v>
      </c>
      <c r="L51" t="s">
        <v>38</v>
      </c>
      <c r="M51" t="s">
        <v>38</v>
      </c>
      <c r="N51" t="s">
        <v>38</v>
      </c>
      <c r="O51" t="s">
        <v>38</v>
      </c>
      <c r="P51" t="s">
        <v>38</v>
      </c>
      <c r="Q51" t="s">
        <v>38</v>
      </c>
      <c r="R51" t="s">
        <v>38</v>
      </c>
      <c r="S51" t="s">
        <v>38</v>
      </c>
      <c r="T51" t="s">
        <v>38</v>
      </c>
      <c r="U51" t="s">
        <v>38</v>
      </c>
      <c r="V51" t="s">
        <v>38</v>
      </c>
      <c r="W51" t="s">
        <v>38</v>
      </c>
      <c r="X51" t="s">
        <v>38</v>
      </c>
      <c r="Y51" t="s">
        <v>38</v>
      </c>
      <c r="Z51" t="s">
        <v>38</v>
      </c>
      <c r="AA51" t="s">
        <v>38</v>
      </c>
      <c r="AB51" t="s">
        <v>38</v>
      </c>
      <c r="AC51" t="s">
        <v>38</v>
      </c>
      <c r="AD51" t="s">
        <v>38</v>
      </c>
      <c r="AE51" t="s">
        <v>38</v>
      </c>
      <c r="AF51" t="s">
        <v>38</v>
      </c>
      <c r="AG51" t="s">
        <v>38</v>
      </c>
      <c r="AH51" t="s">
        <v>38</v>
      </c>
      <c r="AI51" t="s">
        <v>38</v>
      </c>
      <c r="AJ51" t="s">
        <v>38</v>
      </c>
      <c r="AK51" t="s">
        <v>38</v>
      </c>
    </row>
    <row r="52" spans="3:37" x14ac:dyDescent="0.3">
      <c r="C52" t="s">
        <v>38</v>
      </c>
      <c r="D52" t="s">
        <v>38</v>
      </c>
      <c r="E52" t="s">
        <v>38</v>
      </c>
      <c r="F52" t="s">
        <v>38</v>
      </c>
      <c r="G52" t="s">
        <v>38</v>
      </c>
      <c r="H52" t="s">
        <v>38</v>
      </c>
      <c r="I52" t="s">
        <v>38</v>
      </c>
      <c r="J52" t="s">
        <v>38</v>
      </c>
      <c r="K52" t="s">
        <v>38</v>
      </c>
      <c r="L52" t="s">
        <v>38</v>
      </c>
      <c r="M52" t="s">
        <v>38</v>
      </c>
      <c r="N52" t="s">
        <v>38</v>
      </c>
      <c r="O52" t="s">
        <v>38</v>
      </c>
      <c r="P52" t="s">
        <v>38</v>
      </c>
      <c r="Q52" t="s">
        <v>38</v>
      </c>
      <c r="R52" t="s">
        <v>38</v>
      </c>
      <c r="S52" t="s">
        <v>38</v>
      </c>
      <c r="T52" t="s">
        <v>38</v>
      </c>
      <c r="U52" t="s">
        <v>38</v>
      </c>
      <c r="V52" t="s">
        <v>38</v>
      </c>
      <c r="W52" t="s">
        <v>38</v>
      </c>
      <c r="X52" t="s">
        <v>38</v>
      </c>
      <c r="Y52" t="s">
        <v>38</v>
      </c>
      <c r="Z52" t="s">
        <v>38</v>
      </c>
      <c r="AA52" t="s">
        <v>38</v>
      </c>
      <c r="AB52" t="s">
        <v>38</v>
      </c>
      <c r="AC52" t="s">
        <v>38</v>
      </c>
      <c r="AD52" t="s">
        <v>38</v>
      </c>
      <c r="AE52" t="s">
        <v>38</v>
      </c>
      <c r="AF52" t="s">
        <v>38</v>
      </c>
      <c r="AG52" t="s">
        <v>38</v>
      </c>
      <c r="AH52" t="s">
        <v>38</v>
      </c>
      <c r="AI52" t="s">
        <v>38</v>
      </c>
      <c r="AJ52" t="s">
        <v>38</v>
      </c>
      <c r="AK52" t="s">
        <v>38</v>
      </c>
    </row>
    <row r="53" spans="3:37" x14ac:dyDescent="0.3">
      <c r="C53" t="s">
        <v>38</v>
      </c>
      <c r="D53" t="s">
        <v>38</v>
      </c>
      <c r="E53" t="s">
        <v>38</v>
      </c>
      <c r="F53" t="s">
        <v>38</v>
      </c>
      <c r="G53" t="s">
        <v>38</v>
      </c>
      <c r="H53" t="s">
        <v>38</v>
      </c>
      <c r="I53" t="s">
        <v>38</v>
      </c>
      <c r="J53" t="s">
        <v>38</v>
      </c>
      <c r="K53" t="s">
        <v>38</v>
      </c>
      <c r="L53" t="s">
        <v>38</v>
      </c>
      <c r="M53" t="s">
        <v>38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 t="s">
        <v>38</v>
      </c>
      <c r="V53" t="s">
        <v>38</v>
      </c>
      <c r="W53" t="s">
        <v>38</v>
      </c>
      <c r="X53" t="s">
        <v>38</v>
      </c>
      <c r="Y53" t="s">
        <v>38</v>
      </c>
      <c r="Z53" t="s">
        <v>38</v>
      </c>
      <c r="AA53" t="s">
        <v>38</v>
      </c>
      <c r="AB53" t="s">
        <v>38</v>
      </c>
      <c r="AC53" t="s">
        <v>38</v>
      </c>
      <c r="AD53" t="s">
        <v>38</v>
      </c>
      <c r="AE53" t="s">
        <v>38</v>
      </c>
      <c r="AF53" t="s">
        <v>38</v>
      </c>
      <c r="AG53" t="s">
        <v>38</v>
      </c>
      <c r="AH53" t="s">
        <v>38</v>
      </c>
      <c r="AI53" t="s">
        <v>38</v>
      </c>
      <c r="AJ53" t="s">
        <v>38</v>
      </c>
      <c r="AK53" t="s">
        <v>38</v>
      </c>
    </row>
    <row r="54" spans="3:37" x14ac:dyDescent="0.3">
      <c r="C54" t="s">
        <v>38</v>
      </c>
      <c r="D54" t="s">
        <v>38</v>
      </c>
      <c r="E54" t="s">
        <v>38</v>
      </c>
      <c r="F54" t="s">
        <v>38</v>
      </c>
      <c r="G54" t="s">
        <v>38</v>
      </c>
      <c r="H54" t="s">
        <v>38</v>
      </c>
      <c r="I54" t="s">
        <v>38</v>
      </c>
      <c r="J54" t="s">
        <v>38</v>
      </c>
      <c r="K54" t="s">
        <v>38</v>
      </c>
      <c r="L54" t="s">
        <v>38</v>
      </c>
      <c r="M54" t="s">
        <v>38</v>
      </c>
      <c r="N54" t="s">
        <v>38</v>
      </c>
      <c r="O54" t="s">
        <v>38</v>
      </c>
      <c r="P54" t="s">
        <v>38</v>
      </c>
      <c r="Q54" t="s">
        <v>38</v>
      </c>
      <c r="R54" t="s">
        <v>38</v>
      </c>
      <c r="S54" t="s">
        <v>38</v>
      </c>
      <c r="T54" t="s">
        <v>38</v>
      </c>
      <c r="U54" t="s">
        <v>38</v>
      </c>
      <c r="V54" t="s">
        <v>38</v>
      </c>
      <c r="W54" t="s">
        <v>38</v>
      </c>
      <c r="X54" t="s">
        <v>38</v>
      </c>
      <c r="Y54" t="s">
        <v>38</v>
      </c>
      <c r="Z54" t="s">
        <v>38</v>
      </c>
      <c r="AA54" t="s">
        <v>38</v>
      </c>
      <c r="AB54" t="s">
        <v>38</v>
      </c>
      <c r="AC54" t="s">
        <v>38</v>
      </c>
      <c r="AD54" t="s">
        <v>38</v>
      </c>
      <c r="AE54" t="s">
        <v>38</v>
      </c>
      <c r="AF54" t="s">
        <v>38</v>
      </c>
      <c r="AG54" t="s">
        <v>38</v>
      </c>
      <c r="AH54" t="s">
        <v>38</v>
      </c>
      <c r="AI54" t="s">
        <v>38</v>
      </c>
      <c r="AJ54" t="s">
        <v>38</v>
      </c>
      <c r="AK54" t="s">
        <v>38</v>
      </c>
    </row>
    <row r="55" spans="3:37" x14ac:dyDescent="0.3">
      <c r="C55" t="s">
        <v>38</v>
      </c>
      <c r="D55" t="s">
        <v>38</v>
      </c>
      <c r="E55" t="s">
        <v>38</v>
      </c>
      <c r="F55" t="s">
        <v>38</v>
      </c>
      <c r="G55" t="s">
        <v>38</v>
      </c>
      <c r="H55" t="s">
        <v>38</v>
      </c>
      <c r="I55" t="s">
        <v>38</v>
      </c>
      <c r="J55" t="s">
        <v>38</v>
      </c>
      <c r="K55" t="s">
        <v>38</v>
      </c>
      <c r="L55" t="s">
        <v>38</v>
      </c>
      <c r="M55" t="s">
        <v>38</v>
      </c>
      <c r="N55" t="s">
        <v>38</v>
      </c>
      <c r="O55" t="s">
        <v>38</v>
      </c>
      <c r="P55" t="s">
        <v>38</v>
      </c>
      <c r="Q55" t="s">
        <v>38</v>
      </c>
      <c r="R55" t="s">
        <v>38</v>
      </c>
      <c r="S55" t="s">
        <v>38</v>
      </c>
      <c r="T55" t="s">
        <v>38</v>
      </c>
      <c r="U55" t="s">
        <v>38</v>
      </c>
      <c r="V55" t="s">
        <v>38</v>
      </c>
      <c r="W55" t="s">
        <v>38</v>
      </c>
      <c r="X55" t="s">
        <v>38</v>
      </c>
      <c r="Y55" t="s">
        <v>38</v>
      </c>
      <c r="Z55" t="s">
        <v>38</v>
      </c>
      <c r="AA55" t="s">
        <v>38</v>
      </c>
      <c r="AB55" t="s">
        <v>38</v>
      </c>
      <c r="AC55" t="s">
        <v>38</v>
      </c>
      <c r="AD55" t="s">
        <v>38</v>
      </c>
      <c r="AE55" t="s">
        <v>38</v>
      </c>
      <c r="AF55" t="s">
        <v>38</v>
      </c>
      <c r="AG55" t="s">
        <v>38</v>
      </c>
      <c r="AH55" t="s">
        <v>38</v>
      </c>
      <c r="AI55" t="s">
        <v>38</v>
      </c>
      <c r="AJ55" t="s">
        <v>38</v>
      </c>
      <c r="AK55" t="s">
        <v>38</v>
      </c>
    </row>
    <row r="56" spans="3:37" x14ac:dyDescent="0.3">
      <c r="C56" t="s">
        <v>38</v>
      </c>
      <c r="D56" t="s">
        <v>38</v>
      </c>
      <c r="E56" t="s">
        <v>38</v>
      </c>
      <c r="F56" t="s">
        <v>38</v>
      </c>
      <c r="G56" t="s">
        <v>38</v>
      </c>
      <c r="H56" t="s">
        <v>38</v>
      </c>
      <c r="I56" t="s">
        <v>38</v>
      </c>
      <c r="J56" t="s">
        <v>38</v>
      </c>
      <c r="K56" t="s">
        <v>38</v>
      </c>
      <c r="L56" t="s">
        <v>38</v>
      </c>
      <c r="M56" t="s">
        <v>38</v>
      </c>
      <c r="N56" t="s">
        <v>38</v>
      </c>
      <c r="O56" t="s">
        <v>38</v>
      </c>
      <c r="P56" t="s">
        <v>38</v>
      </c>
      <c r="Q56" t="s">
        <v>38</v>
      </c>
      <c r="R56" t="s">
        <v>38</v>
      </c>
      <c r="S56" t="s">
        <v>38</v>
      </c>
      <c r="T56" t="s">
        <v>38</v>
      </c>
      <c r="U56" t="s">
        <v>38</v>
      </c>
      <c r="V56" t="s">
        <v>38</v>
      </c>
      <c r="W56" t="s">
        <v>38</v>
      </c>
      <c r="X56" t="s">
        <v>38</v>
      </c>
      <c r="Y56" t="s">
        <v>38</v>
      </c>
      <c r="Z56" t="s">
        <v>38</v>
      </c>
      <c r="AA56" t="s">
        <v>38</v>
      </c>
      <c r="AB56" t="s">
        <v>38</v>
      </c>
      <c r="AC56" t="s">
        <v>38</v>
      </c>
      <c r="AD56" t="s">
        <v>38</v>
      </c>
      <c r="AE56" t="s">
        <v>38</v>
      </c>
      <c r="AF56" t="s">
        <v>38</v>
      </c>
      <c r="AG56" t="s">
        <v>38</v>
      </c>
      <c r="AH56" t="s">
        <v>38</v>
      </c>
      <c r="AI56" t="s">
        <v>38</v>
      </c>
      <c r="AJ56" t="s">
        <v>38</v>
      </c>
      <c r="AK56" t="s">
        <v>38</v>
      </c>
    </row>
    <row r="57" spans="3:37" x14ac:dyDescent="0.3">
      <c r="C57" t="s">
        <v>38</v>
      </c>
      <c r="D57" t="s">
        <v>38</v>
      </c>
      <c r="E57" t="s">
        <v>38</v>
      </c>
      <c r="F57" t="s">
        <v>38</v>
      </c>
      <c r="G57" t="s">
        <v>38</v>
      </c>
      <c r="H57" t="s">
        <v>38</v>
      </c>
      <c r="I57" t="s">
        <v>38</v>
      </c>
      <c r="J57" t="s">
        <v>38</v>
      </c>
      <c r="K57" t="s">
        <v>38</v>
      </c>
      <c r="L57" t="s">
        <v>38</v>
      </c>
      <c r="M57" t="s">
        <v>38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  <c r="S57" t="s">
        <v>38</v>
      </c>
      <c r="T57" t="s">
        <v>38</v>
      </c>
      <c r="U57" t="s">
        <v>38</v>
      </c>
      <c r="V57" t="s">
        <v>38</v>
      </c>
      <c r="W57" t="s">
        <v>38</v>
      </c>
      <c r="X57" t="s">
        <v>38</v>
      </c>
      <c r="Y57" t="s">
        <v>38</v>
      </c>
      <c r="Z57" t="s">
        <v>38</v>
      </c>
      <c r="AA57" t="s">
        <v>38</v>
      </c>
      <c r="AB57" t="s">
        <v>38</v>
      </c>
      <c r="AC57" t="s">
        <v>38</v>
      </c>
      <c r="AD57" t="s">
        <v>38</v>
      </c>
      <c r="AE57" t="s">
        <v>38</v>
      </c>
      <c r="AF57" t="s">
        <v>38</v>
      </c>
      <c r="AG57" t="s">
        <v>38</v>
      </c>
      <c r="AH57" t="s">
        <v>38</v>
      </c>
      <c r="AI57" t="s">
        <v>38</v>
      </c>
      <c r="AJ57" t="s">
        <v>38</v>
      </c>
      <c r="AK57" t="s">
        <v>38</v>
      </c>
    </row>
    <row r="58" spans="3:37" x14ac:dyDescent="0.3">
      <c r="C58" t="s">
        <v>38</v>
      </c>
      <c r="D58" t="s">
        <v>38</v>
      </c>
      <c r="E58" t="s">
        <v>38</v>
      </c>
      <c r="F58" t="s">
        <v>38</v>
      </c>
      <c r="G58" t="s">
        <v>38</v>
      </c>
      <c r="H58" t="s">
        <v>38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  <c r="S58" t="s">
        <v>38</v>
      </c>
      <c r="T58" t="s">
        <v>38</v>
      </c>
      <c r="U58" t="s">
        <v>38</v>
      </c>
      <c r="V58" t="s">
        <v>38</v>
      </c>
      <c r="W58" t="s">
        <v>38</v>
      </c>
      <c r="X58" t="s">
        <v>38</v>
      </c>
      <c r="Y58" t="s">
        <v>38</v>
      </c>
      <c r="Z58" t="s">
        <v>38</v>
      </c>
      <c r="AA58" t="s">
        <v>38</v>
      </c>
      <c r="AB58" t="s">
        <v>38</v>
      </c>
      <c r="AC58" t="s">
        <v>38</v>
      </c>
      <c r="AD58" t="s">
        <v>38</v>
      </c>
      <c r="AE58" t="s">
        <v>38</v>
      </c>
      <c r="AF58" t="s">
        <v>38</v>
      </c>
      <c r="AG58" t="s">
        <v>38</v>
      </c>
      <c r="AH58" t="s">
        <v>38</v>
      </c>
      <c r="AI58" t="s">
        <v>38</v>
      </c>
      <c r="AJ58" t="s">
        <v>38</v>
      </c>
      <c r="AK58" t="s">
        <v>38</v>
      </c>
    </row>
    <row r="59" spans="3:37" x14ac:dyDescent="0.3">
      <c r="C59" t="s">
        <v>38</v>
      </c>
      <c r="D59" t="s">
        <v>38</v>
      </c>
      <c r="E59" t="s">
        <v>38</v>
      </c>
      <c r="F59" t="s">
        <v>38</v>
      </c>
      <c r="G59" t="s">
        <v>38</v>
      </c>
      <c r="H59" t="s">
        <v>38</v>
      </c>
      <c r="I59" t="s">
        <v>38</v>
      </c>
      <c r="J59" t="s">
        <v>38</v>
      </c>
      <c r="K59" t="s">
        <v>38</v>
      </c>
      <c r="L59" t="s">
        <v>38</v>
      </c>
      <c r="M59" t="s">
        <v>38</v>
      </c>
      <c r="N59" t="s">
        <v>38</v>
      </c>
      <c r="O59" t="s">
        <v>38</v>
      </c>
      <c r="P59" t="s">
        <v>38</v>
      </c>
      <c r="Q59" t="s">
        <v>38</v>
      </c>
      <c r="R59" t="s">
        <v>38</v>
      </c>
      <c r="S59" t="s">
        <v>38</v>
      </c>
      <c r="T59" t="s">
        <v>38</v>
      </c>
      <c r="U59" t="s">
        <v>38</v>
      </c>
      <c r="V59" t="s">
        <v>38</v>
      </c>
      <c r="W59" t="s">
        <v>38</v>
      </c>
      <c r="X59" t="s">
        <v>38</v>
      </c>
      <c r="Y59" t="s">
        <v>38</v>
      </c>
      <c r="Z59" t="s">
        <v>38</v>
      </c>
      <c r="AA59" t="s">
        <v>38</v>
      </c>
      <c r="AB59" t="s">
        <v>38</v>
      </c>
      <c r="AC59" t="s">
        <v>38</v>
      </c>
      <c r="AD59" t="s">
        <v>38</v>
      </c>
      <c r="AE59" t="s">
        <v>38</v>
      </c>
      <c r="AF59" t="s">
        <v>38</v>
      </c>
      <c r="AG59" t="s">
        <v>38</v>
      </c>
      <c r="AH59" t="s">
        <v>38</v>
      </c>
      <c r="AI59" t="s">
        <v>38</v>
      </c>
      <c r="AJ59" t="s">
        <v>38</v>
      </c>
      <c r="AK59" t="s">
        <v>38</v>
      </c>
    </row>
    <row r="60" spans="3:37" x14ac:dyDescent="0.3">
      <c r="C60" t="s">
        <v>38</v>
      </c>
      <c r="D60" t="s">
        <v>38</v>
      </c>
      <c r="E60" t="s">
        <v>38</v>
      </c>
      <c r="F60" t="s">
        <v>38</v>
      </c>
      <c r="G60" t="s">
        <v>38</v>
      </c>
      <c r="H60" t="s">
        <v>38</v>
      </c>
      <c r="I60" t="s">
        <v>38</v>
      </c>
      <c r="J60" t="s">
        <v>38</v>
      </c>
      <c r="K60" t="s">
        <v>38</v>
      </c>
      <c r="L60" t="s">
        <v>38</v>
      </c>
      <c r="M60" t="s">
        <v>38</v>
      </c>
      <c r="N60" t="s">
        <v>38</v>
      </c>
      <c r="O60" t="s">
        <v>38</v>
      </c>
      <c r="P60" t="s">
        <v>38</v>
      </c>
      <c r="Q60" t="s">
        <v>38</v>
      </c>
      <c r="R60" t="s">
        <v>38</v>
      </c>
      <c r="S60" t="s">
        <v>38</v>
      </c>
      <c r="T60" t="s">
        <v>38</v>
      </c>
      <c r="U60" t="s">
        <v>38</v>
      </c>
      <c r="V60" t="s">
        <v>38</v>
      </c>
      <c r="W60" t="s">
        <v>38</v>
      </c>
      <c r="X60" t="s">
        <v>38</v>
      </c>
      <c r="Y60" t="s">
        <v>38</v>
      </c>
      <c r="Z60" t="s">
        <v>38</v>
      </c>
      <c r="AA60" t="s">
        <v>38</v>
      </c>
      <c r="AB60" t="s">
        <v>38</v>
      </c>
      <c r="AC60" t="s">
        <v>38</v>
      </c>
      <c r="AD60" t="s">
        <v>38</v>
      </c>
      <c r="AE60" t="s">
        <v>38</v>
      </c>
      <c r="AF60" t="s">
        <v>38</v>
      </c>
      <c r="AG60" t="s">
        <v>38</v>
      </c>
      <c r="AH60" t="s">
        <v>38</v>
      </c>
      <c r="AI60" t="s">
        <v>38</v>
      </c>
      <c r="AJ60" t="s">
        <v>38</v>
      </c>
      <c r="AK60" t="s">
        <v>38</v>
      </c>
    </row>
    <row r="61" spans="3:37" x14ac:dyDescent="0.3">
      <c r="C61" t="s">
        <v>38</v>
      </c>
      <c r="D61" t="s">
        <v>38</v>
      </c>
      <c r="E61" t="s">
        <v>38</v>
      </c>
      <c r="F61" t="s">
        <v>38</v>
      </c>
      <c r="G61" t="s">
        <v>38</v>
      </c>
      <c r="H61" t="s">
        <v>38</v>
      </c>
      <c r="I61" t="s">
        <v>38</v>
      </c>
      <c r="J61" t="s">
        <v>38</v>
      </c>
      <c r="K61" t="s">
        <v>38</v>
      </c>
      <c r="L61" t="s">
        <v>38</v>
      </c>
      <c r="M61" t="s">
        <v>38</v>
      </c>
      <c r="N61" t="s">
        <v>38</v>
      </c>
      <c r="O61" t="s">
        <v>38</v>
      </c>
      <c r="P61" t="s">
        <v>38</v>
      </c>
      <c r="Q61" t="s">
        <v>38</v>
      </c>
      <c r="R61" t="s">
        <v>38</v>
      </c>
      <c r="S61" t="s">
        <v>38</v>
      </c>
      <c r="T61" t="s">
        <v>38</v>
      </c>
      <c r="U61" t="s">
        <v>38</v>
      </c>
      <c r="V61" t="s">
        <v>38</v>
      </c>
      <c r="W61" t="s">
        <v>38</v>
      </c>
      <c r="X61" t="s">
        <v>38</v>
      </c>
      <c r="Y61" t="s">
        <v>38</v>
      </c>
      <c r="Z61" t="s">
        <v>38</v>
      </c>
      <c r="AA61" t="s">
        <v>38</v>
      </c>
      <c r="AB61" t="s">
        <v>38</v>
      </c>
      <c r="AC61" t="s">
        <v>38</v>
      </c>
      <c r="AD61" t="s">
        <v>38</v>
      </c>
      <c r="AE61" t="s">
        <v>38</v>
      </c>
      <c r="AF61" t="s">
        <v>38</v>
      </c>
      <c r="AG61" t="s">
        <v>38</v>
      </c>
      <c r="AH61" t="s">
        <v>38</v>
      </c>
      <c r="AI61" t="s">
        <v>38</v>
      </c>
      <c r="AJ61" t="s">
        <v>38</v>
      </c>
      <c r="AK61" t="s">
        <v>38</v>
      </c>
    </row>
    <row r="62" spans="3:37" x14ac:dyDescent="0.3">
      <c r="C62" t="s">
        <v>38</v>
      </c>
      <c r="D62" t="s">
        <v>38</v>
      </c>
      <c r="E62" t="s">
        <v>38</v>
      </c>
      <c r="F62" t="s">
        <v>38</v>
      </c>
      <c r="G62" t="s">
        <v>38</v>
      </c>
      <c r="H62" t="s">
        <v>38</v>
      </c>
      <c r="I62" t="s">
        <v>38</v>
      </c>
      <c r="J62" t="s">
        <v>38</v>
      </c>
      <c r="K62" t="s">
        <v>38</v>
      </c>
      <c r="L62" t="s">
        <v>38</v>
      </c>
      <c r="M62" t="s">
        <v>38</v>
      </c>
      <c r="N62" t="s">
        <v>38</v>
      </c>
      <c r="O62" t="s">
        <v>38</v>
      </c>
      <c r="P62" t="s">
        <v>38</v>
      </c>
      <c r="Q62" t="s">
        <v>38</v>
      </c>
      <c r="R62" t="s">
        <v>38</v>
      </c>
      <c r="S62" t="s">
        <v>38</v>
      </c>
      <c r="T62" t="s">
        <v>38</v>
      </c>
      <c r="U62" t="s">
        <v>38</v>
      </c>
      <c r="V62" t="s">
        <v>38</v>
      </c>
      <c r="W62" t="s">
        <v>38</v>
      </c>
      <c r="X62" t="s">
        <v>38</v>
      </c>
      <c r="Y62" t="s">
        <v>38</v>
      </c>
      <c r="Z62" t="s">
        <v>38</v>
      </c>
      <c r="AA62" t="s">
        <v>38</v>
      </c>
      <c r="AB62" t="s">
        <v>38</v>
      </c>
      <c r="AC62" t="s">
        <v>38</v>
      </c>
      <c r="AD62" t="s">
        <v>38</v>
      </c>
      <c r="AE62" t="s">
        <v>38</v>
      </c>
      <c r="AF62" t="s">
        <v>38</v>
      </c>
      <c r="AG62" t="s">
        <v>38</v>
      </c>
      <c r="AH62" t="s">
        <v>38</v>
      </c>
      <c r="AI62" t="s">
        <v>38</v>
      </c>
      <c r="AJ62" t="s">
        <v>38</v>
      </c>
      <c r="AK62" t="s">
        <v>38</v>
      </c>
    </row>
    <row r="63" spans="3:37" x14ac:dyDescent="0.3">
      <c r="C63" t="s">
        <v>38</v>
      </c>
      <c r="D63" t="s">
        <v>38</v>
      </c>
      <c r="E63" t="s">
        <v>38</v>
      </c>
      <c r="F63" t="s">
        <v>38</v>
      </c>
      <c r="G63" t="s">
        <v>38</v>
      </c>
      <c r="H63" t="s">
        <v>38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38</v>
      </c>
      <c r="U63" t="s">
        <v>38</v>
      </c>
      <c r="V63" t="s">
        <v>38</v>
      </c>
      <c r="W63" t="s">
        <v>38</v>
      </c>
      <c r="X63" t="s">
        <v>38</v>
      </c>
      <c r="Y63" t="s">
        <v>38</v>
      </c>
      <c r="Z63" t="s">
        <v>38</v>
      </c>
      <c r="AA63" t="s">
        <v>38</v>
      </c>
      <c r="AB63" t="s">
        <v>38</v>
      </c>
      <c r="AC63" t="s">
        <v>38</v>
      </c>
      <c r="AD63" t="s">
        <v>38</v>
      </c>
      <c r="AE63" t="s">
        <v>38</v>
      </c>
      <c r="AF63" t="s">
        <v>38</v>
      </c>
      <c r="AG63" t="s">
        <v>38</v>
      </c>
      <c r="AH63" t="s">
        <v>38</v>
      </c>
      <c r="AI63" t="s">
        <v>38</v>
      </c>
      <c r="AJ63" t="s">
        <v>38</v>
      </c>
      <c r="AK63" t="s">
        <v>38</v>
      </c>
    </row>
    <row r="64" spans="3:37" x14ac:dyDescent="0.3">
      <c r="C64" t="s">
        <v>38</v>
      </c>
      <c r="D64" t="s">
        <v>38</v>
      </c>
      <c r="E64" t="s">
        <v>38</v>
      </c>
      <c r="F64" t="s">
        <v>38</v>
      </c>
      <c r="G64" t="s">
        <v>38</v>
      </c>
      <c r="H64" t="s">
        <v>38</v>
      </c>
      <c r="I64" t="s">
        <v>38</v>
      </c>
      <c r="J64" t="s">
        <v>38</v>
      </c>
      <c r="K64" t="s">
        <v>38</v>
      </c>
      <c r="L64" t="s">
        <v>38</v>
      </c>
      <c r="M64" t="s">
        <v>38</v>
      </c>
      <c r="N64" t="s">
        <v>38</v>
      </c>
      <c r="O64" t="s">
        <v>38</v>
      </c>
      <c r="P64" t="s">
        <v>38</v>
      </c>
      <c r="Q64" t="s">
        <v>38</v>
      </c>
      <c r="R64" t="s">
        <v>38</v>
      </c>
      <c r="S64" t="s">
        <v>38</v>
      </c>
      <c r="T64" t="s">
        <v>38</v>
      </c>
      <c r="U64" t="s">
        <v>38</v>
      </c>
      <c r="V64" t="s">
        <v>38</v>
      </c>
      <c r="W64" t="s">
        <v>38</v>
      </c>
      <c r="X64" t="s">
        <v>38</v>
      </c>
      <c r="Y64" t="s">
        <v>38</v>
      </c>
      <c r="Z64" t="s">
        <v>38</v>
      </c>
      <c r="AA64" t="s">
        <v>38</v>
      </c>
      <c r="AB64" t="s">
        <v>38</v>
      </c>
      <c r="AC64" t="s">
        <v>38</v>
      </c>
      <c r="AD64" t="s">
        <v>38</v>
      </c>
      <c r="AE64" t="s">
        <v>38</v>
      </c>
      <c r="AF64" t="s">
        <v>38</v>
      </c>
      <c r="AG64" t="s">
        <v>38</v>
      </c>
      <c r="AH64" t="s">
        <v>38</v>
      </c>
      <c r="AI64" t="s">
        <v>38</v>
      </c>
      <c r="AJ64" t="s">
        <v>38</v>
      </c>
      <c r="AK64" t="s">
        <v>38</v>
      </c>
    </row>
    <row r="65" spans="3:37" x14ac:dyDescent="0.3">
      <c r="C65" t="s">
        <v>38</v>
      </c>
      <c r="D65" t="s">
        <v>38</v>
      </c>
      <c r="E65" t="s">
        <v>38</v>
      </c>
      <c r="F65" t="s">
        <v>38</v>
      </c>
      <c r="G65" t="s">
        <v>38</v>
      </c>
      <c r="H65" t="s">
        <v>38</v>
      </c>
      <c r="I65" t="s">
        <v>38</v>
      </c>
      <c r="J65" t="s">
        <v>38</v>
      </c>
      <c r="K65" t="s">
        <v>38</v>
      </c>
      <c r="L65" t="s">
        <v>38</v>
      </c>
      <c r="M65" t="s">
        <v>38</v>
      </c>
      <c r="N65" t="s">
        <v>38</v>
      </c>
      <c r="O65" t="s">
        <v>38</v>
      </c>
      <c r="P65" t="s">
        <v>38</v>
      </c>
      <c r="Q65" t="s">
        <v>38</v>
      </c>
      <c r="R65" t="s">
        <v>38</v>
      </c>
      <c r="S65" t="s">
        <v>38</v>
      </c>
      <c r="T65" t="s">
        <v>38</v>
      </c>
      <c r="U65" t="s">
        <v>38</v>
      </c>
      <c r="V65" t="s">
        <v>38</v>
      </c>
      <c r="W65" t="s">
        <v>38</v>
      </c>
      <c r="X65" t="s">
        <v>38</v>
      </c>
      <c r="Y65" t="s">
        <v>38</v>
      </c>
      <c r="Z65" t="s">
        <v>38</v>
      </c>
      <c r="AA65" t="s">
        <v>38</v>
      </c>
      <c r="AB65" t="s">
        <v>38</v>
      </c>
      <c r="AC65" t="s">
        <v>38</v>
      </c>
      <c r="AD65" t="s">
        <v>38</v>
      </c>
      <c r="AE65" t="s">
        <v>38</v>
      </c>
      <c r="AF65" t="s">
        <v>38</v>
      </c>
      <c r="AG65" t="s">
        <v>38</v>
      </c>
      <c r="AH65" t="s">
        <v>38</v>
      </c>
      <c r="AI65" t="s">
        <v>38</v>
      </c>
      <c r="AJ65" t="s">
        <v>38</v>
      </c>
      <c r="AK65" t="s">
        <v>38</v>
      </c>
    </row>
    <row r="66" spans="3:37" x14ac:dyDescent="0.3">
      <c r="C66" t="s">
        <v>38</v>
      </c>
      <c r="D66" t="s">
        <v>38</v>
      </c>
      <c r="E66" t="s">
        <v>38</v>
      </c>
      <c r="F66" t="s">
        <v>38</v>
      </c>
      <c r="G66" t="s">
        <v>38</v>
      </c>
      <c r="H66" t="s">
        <v>38</v>
      </c>
      <c r="I66" t="s">
        <v>38</v>
      </c>
      <c r="J66" t="s">
        <v>38</v>
      </c>
      <c r="K66" t="s">
        <v>38</v>
      </c>
      <c r="L66" t="s">
        <v>38</v>
      </c>
      <c r="M66" t="s">
        <v>38</v>
      </c>
      <c r="N66" t="s">
        <v>38</v>
      </c>
      <c r="O66" t="s">
        <v>38</v>
      </c>
      <c r="P66" t="s">
        <v>38</v>
      </c>
      <c r="Q66" t="s">
        <v>38</v>
      </c>
      <c r="R66" t="s">
        <v>38</v>
      </c>
      <c r="S66" t="s">
        <v>38</v>
      </c>
      <c r="T66" t="s">
        <v>38</v>
      </c>
      <c r="U66" t="s">
        <v>38</v>
      </c>
      <c r="V66" t="s">
        <v>38</v>
      </c>
      <c r="W66" t="s">
        <v>38</v>
      </c>
      <c r="X66" t="s">
        <v>38</v>
      </c>
      <c r="Y66" t="s">
        <v>38</v>
      </c>
      <c r="Z66" t="s">
        <v>38</v>
      </c>
      <c r="AA66" t="s">
        <v>38</v>
      </c>
      <c r="AB66" t="s">
        <v>38</v>
      </c>
      <c r="AC66" t="s">
        <v>38</v>
      </c>
      <c r="AD66" t="s">
        <v>38</v>
      </c>
      <c r="AE66" t="s">
        <v>38</v>
      </c>
      <c r="AF66" t="s">
        <v>38</v>
      </c>
      <c r="AG66" t="s">
        <v>38</v>
      </c>
      <c r="AH66" t="s">
        <v>38</v>
      </c>
      <c r="AI66" t="s">
        <v>38</v>
      </c>
      <c r="AJ66" t="s">
        <v>38</v>
      </c>
      <c r="AK66" t="s">
        <v>38</v>
      </c>
    </row>
    <row r="67" spans="3:37" x14ac:dyDescent="0.3">
      <c r="C67" t="s">
        <v>38</v>
      </c>
      <c r="D67" t="s">
        <v>38</v>
      </c>
      <c r="E67" t="s">
        <v>38</v>
      </c>
      <c r="F67" t="s">
        <v>38</v>
      </c>
      <c r="G67" t="s">
        <v>38</v>
      </c>
      <c r="H67" t="s">
        <v>38</v>
      </c>
      <c r="I67" t="s">
        <v>38</v>
      </c>
      <c r="J67" t="s">
        <v>38</v>
      </c>
      <c r="K67" t="s">
        <v>38</v>
      </c>
      <c r="L67" t="s">
        <v>38</v>
      </c>
      <c r="M67" t="s">
        <v>38</v>
      </c>
      <c r="N67" t="s">
        <v>38</v>
      </c>
      <c r="O67" t="s">
        <v>38</v>
      </c>
      <c r="P67" t="s">
        <v>38</v>
      </c>
      <c r="Q67" t="s">
        <v>38</v>
      </c>
      <c r="R67" t="s">
        <v>38</v>
      </c>
      <c r="S67" t="s">
        <v>38</v>
      </c>
      <c r="T67" t="s">
        <v>38</v>
      </c>
      <c r="U67" t="s">
        <v>38</v>
      </c>
      <c r="V67" t="s">
        <v>38</v>
      </c>
      <c r="W67" t="s">
        <v>38</v>
      </c>
      <c r="X67" t="s">
        <v>38</v>
      </c>
      <c r="Y67" t="s">
        <v>38</v>
      </c>
      <c r="Z67" t="s">
        <v>38</v>
      </c>
      <c r="AA67" t="s">
        <v>38</v>
      </c>
      <c r="AB67" t="s">
        <v>38</v>
      </c>
      <c r="AC67" t="s">
        <v>38</v>
      </c>
      <c r="AD67" t="s">
        <v>38</v>
      </c>
      <c r="AE67" t="s">
        <v>38</v>
      </c>
      <c r="AF67" t="s">
        <v>38</v>
      </c>
      <c r="AG67" t="s">
        <v>38</v>
      </c>
      <c r="AH67" t="s">
        <v>38</v>
      </c>
      <c r="AI67" t="s">
        <v>38</v>
      </c>
      <c r="AJ67" t="s">
        <v>38</v>
      </c>
      <c r="AK67" t="s">
        <v>38</v>
      </c>
    </row>
    <row r="68" spans="3:37" x14ac:dyDescent="0.3">
      <c r="C68" t="s">
        <v>38</v>
      </c>
      <c r="D68" t="s">
        <v>38</v>
      </c>
      <c r="E68" t="s">
        <v>38</v>
      </c>
      <c r="F68" t="s">
        <v>38</v>
      </c>
      <c r="G68" t="s">
        <v>38</v>
      </c>
      <c r="H68" t="s">
        <v>38</v>
      </c>
      <c r="I68" t="s">
        <v>38</v>
      </c>
      <c r="J68" t="s">
        <v>38</v>
      </c>
      <c r="K68" t="s">
        <v>38</v>
      </c>
      <c r="L68" t="s">
        <v>38</v>
      </c>
      <c r="M68" t="s">
        <v>38</v>
      </c>
      <c r="N68" t="s">
        <v>38</v>
      </c>
      <c r="O68" t="s">
        <v>38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 t="s">
        <v>38</v>
      </c>
      <c r="V68" t="s">
        <v>38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38</v>
      </c>
      <c r="AE68" t="s">
        <v>38</v>
      </c>
      <c r="AF68" t="s">
        <v>38</v>
      </c>
      <c r="AG68" t="s">
        <v>38</v>
      </c>
      <c r="AH68" t="s">
        <v>38</v>
      </c>
      <c r="AI68" t="s">
        <v>38</v>
      </c>
      <c r="AJ68" t="s">
        <v>38</v>
      </c>
      <c r="AK68" t="s">
        <v>38</v>
      </c>
    </row>
    <row r="69" spans="3:37" x14ac:dyDescent="0.3">
      <c r="C69" t="s">
        <v>38</v>
      </c>
      <c r="D69" t="s">
        <v>38</v>
      </c>
      <c r="E69" t="s">
        <v>38</v>
      </c>
      <c r="F69" t="s">
        <v>38</v>
      </c>
      <c r="G69" t="s">
        <v>38</v>
      </c>
      <c r="H69" t="s">
        <v>38</v>
      </c>
      <c r="I69" t="s">
        <v>38</v>
      </c>
      <c r="J69" t="s">
        <v>38</v>
      </c>
      <c r="K69" t="s">
        <v>38</v>
      </c>
      <c r="L69" t="s">
        <v>38</v>
      </c>
      <c r="M69" t="s">
        <v>38</v>
      </c>
      <c r="N69" t="s">
        <v>38</v>
      </c>
      <c r="O69" t="s">
        <v>38</v>
      </c>
      <c r="P69" t="s">
        <v>38</v>
      </c>
      <c r="Q69" t="s">
        <v>38</v>
      </c>
      <c r="R69" t="s">
        <v>38</v>
      </c>
      <c r="S69" t="s">
        <v>38</v>
      </c>
      <c r="T69" t="s">
        <v>38</v>
      </c>
      <c r="U69" t="s">
        <v>38</v>
      </c>
      <c r="V69" t="s">
        <v>38</v>
      </c>
      <c r="W69" t="s">
        <v>38</v>
      </c>
      <c r="X69" t="s">
        <v>38</v>
      </c>
      <c r="Y69" t="s">
        <v>38</v>
      </c>
      <c r="Z69" t="s">
        <v>38</v>
      </c>
      <c r="AA69" t="s">
        <v>38</v>
      </c>
      <c r="AB69" t="s">
        <v>38</v>
      </c>
      <c r="AC69" t="s">
        <v>38</v>
      </c>
      <c r="AD69" t="s">
        <v>38</v>
      </c>
      <c r="AE69" t="s">
        <v>38</v>
      </c>
      <c r="AF69" t="s">
        <v>38</v>
      </c>
      <c r="AG69" t="s">
        <v>38</v>
      </c>
      <c r="AH69" t="s">
        <v>38</v>
      </c>
      <c r="AI69" t="s">
        <v>38</v>
      </c>
      <c r="AJ69" t="s">
        <v>38</v>
      </c>
      <c r="AK69" t="s">
        <v>38</v>
      </c>
    </row>
    <row r="70" spans="3:37" x14ac:dyDescent="0.3">
      <c r="C70" t="s">
        <v>38</v>
      </c>
      <c r="D70" t="s">
        <v>38</v>
      </c>
      <c r="E70" t="s">
        <v>38</v>
      </c>
      <c r="F70" t="s">
        <v>38</v>
      </c>
      <c r="G70" t="s">
        <v>38</v>
      </c>
      <c r="H70" t="s">
        <v>38</v>
      </c>
      <c r="I70" t="s">
        <v>38</v>
      </c>
      <c r="J70" t="s">
        <v>38</v>
      </c>
      <c r="K70" t="s">
        <v>38</v>
      </c>
      <c r="L70" t="s">
        <v>38</v>
      </c>
      <c r="M70" t="s">
        <v>38</v>
      </c>
      <c r="N70" t="s">
        <v>38</v>
      </c>
      <c r="O70" t="s">
        <v>38</v>
      </c>
      <c r="P70" t="s">
        <v>38</v>
      </c>
      <c r="Q70" t="s">
        <v>38</v>
      </c>
      <c r="R70" t="s">
        <v>38</v>
      </c>
      <c r="S70" t="s">
        <v>38</v>
      </c>
      <c r="T70" t="s">
        <v>38</v>
      </c>
      <c r="U70" t="s">
        <v>38</v>
      </c>
      <c r="V70" t="s">
        <v>38</v>
      </c>
      <c r="W70" t="s">
        <v>38</v>
      </c>
      <c r="X70" t="s">
        <v>38</v>
      </c>
      <c r="Y70" t="s">
        <v>38</v>
      </c>
      <c r="Z70" t="s">
        <v>38</v>
      </c>
      <c r="AA70" t="s">
        <v>38</v>
      </c>
      <c r="AB70" t="s">
        <v>38</v>
      </c>
      <c r="AC70" t="s">
        <v>38</v>
      </c>
      <c r="AD70" t="s">
        <v>38</v>
      </c>
      <c r="AE70" t="s">
        <v>38</v>
      </c>
      <c r="AF70" t="s">
        <v>38</v>
      </c>
      <c r="AG70" t="s">
        <v>38</v>
      </c>
      <c r="AH70" t="s">
        <v>38</v>
      </c>
      <c r="AI70" t="s">
        <v>38</v>
      </c>
      <c r="AJ70" t="s">
        <v>38</v>
      </c>
      <c r="AK70" t="s">
        <v>38</v>
      </c>
    </row>
    <row r="71" spans="3:37" x14ac:dyDescent="0.3">
      <c r="C71" t="s">
        <v>38</v>
      </c>
      <c r="D71" t="s">
        <v>38</v>
      </c>
      <c r="E71" t="s">
        <v>38</v>
      </c>
      <c r="F71" t="s">
        <v>38</v>
      </c>
      <c r="G71" t="s">
        <v>38</v>
      </c>
      <c r="H71" t="s">
        <v>38</v>
      </c>
      <c r="I71" t="s">
        <v>38</v>
      </c>
      <c r="J71" t="s">
        <v>38</v>
      </c>
      <c r="K71" t="s">
        <v>38</v>
      </c>
      <c r="L71" t="s">
        <v>38</v>
      </c>
      <c r="M71" t="s">
        <v>38</v>
      </c>
      <c r="N71" t="s">
        <v>38</v>
      </c>
      <c r="O71" t="s">
        <v>38</v>
      </c>
      <c r="P71" t="s">
        <v>38</v>
      </c>
      <c r="Q71" t="s">
        <v>38</v>
      </c>
      <c r="R71" t="s">
        <v>38</v>
      </c>
      <c r="S71" t="s">
        <v>38</v>
      </c>
      <c r="T71" t="s">
        <v>38</v>
      </c>
      <c r="U71" t="s">
        <v>38</v>
      </c>
      <c r="V71" t="s">
        <v>38</v>
      </c>
      <c r="W71" t="s">
        <v>38</v>
      </c>
      <c r="X71" t="s">
        <v>38</v>
      </c>
      <c r="Y71" t="s">
        <v>38</v>
      </c>
      <c r="Z71" t="s">
        <v>38</v>
      </c>
      <c r="AA71" t="s">
        <v>38</v>
      </c>
      <c r="AB71" t="s">
        <v>38</v>
      </c>
      <c r="AC71" t="s">
        <v>38</v>
      </c>
      <c r="AD71" t="s">
        <v>38</v>
      </c>
      <c r="AE71" t="s">
        <v>38</v>
      </c>
      <c r="AF71" t="s">
        <v>38</v>
      </c>
      <c r="AG71" t="s">
        <v>38</v>
      </c>
      <c r="AH71" t="s">
        <v>38</v>
      </c>
      <c r="AI71" t="s">
        <v>38</v>
      </c>
      <c r="AJ71" t="s">
        <v>38</v>
      </c>
      <c r="AK71" t="s">
        <v>38</v>
      </c>
    </row>
    <row r="72" spans="3:37" x14ac:dyDescent="0.3">
      <c r="C72" t="s">
        <v>38</v>
      </c>
      <c r="D72" t="s">
        <v>38</v>
      </c>
      <c r="E72" t="s">
        <v>38</v>
      </c>
      <c r="F72" t="s">
        <v>38</v>
      </c>
      <c r="G72" t="s">
        <v>38</v>
      </c>
      <c r="H72" t="s">
        <v>38</v>
      </c>
      <c r="I72" t="s">
        <v>38</v>
      </c>
      <c r="J72" t="s">
        <v>38</v>
      </c>
      <c r="K72" t="s">
        <v>38</v>
      </c>
      <c r="L72" t="s">
        <v>38</v>
      </c>
      <c r="M72" t="s">
        <v>38</v>
      </c>
      <c r="N72" t="s">
        <v>38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  <c r="U72" t="s">
        <v>38</v>
      </c>
      <c r="V72" t="s">
        <v>38</v>
      </c>
      <c r="W72" t="s">
        <v>38</v>
      </c>
      <c r="X72" t="s">
        <v>38</v>
      </c>
      <c r="Y72" t="s">
        <v>38</v>
      </c>
      <c r="Z72" t="s">
        <v>38</v>
      </c>
      <c r="AA72" t="s">
        <v>38</v>
      </c>
      <c r="AB72" t="s">
        <v>38</v>
      </c>
      <c r="AC72" t="s">
        <v>38</v>
      </c>
      <c r="AD72" t="s">
        <v>38</v>
      </c>
      <c r="AE72" t="s">
        <v>38</v>
      </c>
      <c r="AF72" t="s">
        <v>38</v>
      </c>
      <c r="AG72" t="s">
        <v>38</v>
      </c>
      <c r="AH72" t="s">
        <v>38</v>
      </c>
      <c r="AI72" t="s">
        <v>38</v>
      </c>
      <c r="AJ72" t="s">
        <v>38</v>
      </c>
      <c r="AK72" t="s">
        <v>38</v>
      </c>
    </row>
    <row r="73" spans="3:37" x14ac:dyDescent="0.3">
      <c r="C73" t="s">
        <v>38</v>
      </c>
      <c r="D73" t="s">
        <v>38</v>
      </c>
      <c r="E73" t="s">
        <v>38</v>
      </c>
      <c r="F73" t="s">
        <v>38</v>
      </c>
      <c r="G73" t="s">
        <v>38</v>
      </c>
      <c r="H73" t="s">
        <v>38</v>
      </c>
      <c r="I73" t="s">
        <v>38</v>
      </c>
      <c r="J73" t="s">
        <v>38</v>
      </c>
      <c r="K73" t="s">
        <v>38</v>
      </c>
      <c r="L73" t="s">
        <v>38</v>
      </c>
      <c r="M73" t="s">
        <v>38</v>
      </c>
      <c r="N73" t="s">
        <v>38</v>
      </c>
      <c r="O73" t="s">
        <v>38</v>
      </c>
      <c r="P73" t="s">
        <v>38</v>
      </c>
      <c r="Q73" t="s">
        <v>38</v>
      </c>
      <c r="R73" t="s">
        <v>38</v>
      </c>
      <c r="S73" t="s">
        <v>38</v>
      </c>
      <c r="T73" t="s">
        <v>38</v>
      </c>
      <c r="U73" t="s">
        <v>38</v>
      </c>
      <c r="V73" t="s">
        <v>38</v>
      </c>
      <c r="W73" t="s">
        <v>38</v>
      </c>
      <c r="X73" t="s">
        <v>38</v>
      </c>
      <c r="Y73" t="s">
        <v>38</v>
      </c>
      <c r="Z73" t="s">
        <v>38</v>
      </c>
      <c r="AA73" t="s">
        <v>38</v>
      </c>
      <c r="AB73" t="s">
        <v>38</v>
      </c>
      <c r="AC73" t="s">
        <v>38</v>
      </c>
      <c r="AD73" t="s">
        <v>38</v>
      </c>
      <c r="AE73" t="s">
        <v>38</v>
      </c>
      <c r="AF73" t="s">
        <v>38</v>
      </c>
      <c r="AG73" t="s">
        <v>38</v>
      </c>
      <c r="AH73" t="s">
        <v>38</v>
      </c>
      <c r="AI73" t="s">
        <v>38</v>
      </c>
      <c r="AJ73" t="s">
        <v>38</v>
      </c>
      <c r="AK73" t="s">
        <v>38</v>
      </c>
    </row>
    <row r="74" spans="3:37" x14ac:dyDescent="0.3">
      <c r="C74" t="s">
        <v>38</v>
      </c>
      <c r="D74" t="s">
        <v>38</v>
      </c>
      <c r="E74" t="s">
        <v>38</v>
      </c>
      <c r="F74" t="s">
        <v>38</v>
      </c>
      <c r="G74" t="s">
        <v>38</v>
      </c>
      <c r="H74" t="s">
        <v>38</v>
      </c>
      <c r="I74" t="s">
        <v>38</v>
      </c>
      <c r="J74" t="s">
        <v>38</v>
      </c>
      <c r="K74" t="s">
        <v>38</v>
      </c>
      <c r="L74" t="s">
        <v>38</v>
      </c>
      <c r="M74" t="s">
        <v>38</v>
      </c>
      <c r="N74" t="s">
        <v>38</v>
      </c>
      <c r="O74" t="s">
        <v>38</v>
      </c>
      <c r="P74" t="s">
        <v>38</v>
      </c>
      <c r="Q74" t="s">
        <v>38</v>
      </c>
      <c r="R74" t="s">
        <v>38</v>
      </c>
      <c r="S74" t="s">
        <v>38</v>
      </c>
      <c r="T74" t="s">
        <v>38</v>
      </c>
      <c r="U74" t="s">
        <v>38</v>
      </c>
      <c r="V74" t="s">
        <v>38</v>
      </c>
      <c r="W74" t="s">
        <v>38</v>
      </c>
      <c r="X74" t="s">
        <v>38</v>
      </c>
      <c r="Y74" t="s">
        <v>38</v>
      </c>
      <c r="Z74" t="s">
        <v>38</v>
      </c>
      <c r="AA74" t="s">
        <v>38</v>
      </c>
      <c r="AB74" t="s">
        <v>38</v>
      </c>
      <c r="AC74" t="s">
        <v>38</v>
      </c>
      <c r="AD74" t="s">
        <v>38</v>
      </c>
      <c r="AE74" t="s">
        <v>38</v>
      </c>
      <c r="AF74" t="s">
        <v>38</v>
      </c>
      <c r="AG74" t="s">
        <v>38</v>
      </c>
      <c r="AH74" t="s">
        <v>38</v>
      </c>
      <c r="AI74" t="s">
        <v>38</v>
      </c>
      <c r="AJ74" t="s">
        <v>38</v>
      </c>
      <c r="AK74" t="s">
        <v>38</v>
      </c>
    </row>
    <row r="75" spans="3:37" x14ac:dyDescent="0.3">
      <c r="C75" t="s">
        <v>38</v>
      </c>
      <c r="D75" t="s">
        <v>38</v>
      </c>
      <c r="E75" t="s">
        <v>38</v>
      </c>
      <c r="F75" t="s">
        <v>38</v>
      </c>
      <c r="G75" t="s">
        <v>38</v>
      </c>
      <c r="H75" t="s">
        <v>38</v>
      </c>
      <c r="I75" t="s">
        <v>38</v>
      </c>
      <c r="J75" t="s">
        <v>38</v>
      </c>
      <c r="K75" t="s">
        <v>38</v>
      </c>
      <c r="L75" t="s">
        <v>38</v>
      </c>
      <c r="M75" t="s">
        <v>38</v>
      </c>
      <c r="N75" t="s">
        <v>38</v>
      </c>
      <c r="O75" t="s">
        <v>38</v>
      </c>
      <c r="P75" t="s">
        <v>38</v>
      </c>
      <c r="Q75" t="s">
        <v>38</v>
      </c>
      <c r="R75" t="s">
        <v>38</v>
      </c>
      <c r="S75" t="s">
        <v>38</v>
      </c>
      <c r="T75" t="s">
        <v>38</v>
      </c>
      <c r="U75" t="s">
        <v>38</v>
      </c>
      <c r="V75" t="s">
        <v>38</v>
      </c>
      <c r="W75" t="s">
        <v>38</v>
      </c>
      <c r="X75" t="s">
        <v>38</v>
      </c>
      <c r="Y75" t="s">
        <v>38</v>
      </c>
      <c r="Z75" t="s">
        <v>38</v>
      </c>
      <c r="AA75" t="s">
        <v>38</v>
      </c>
      <c r="AB75" t="s">
        <v>38</v>
      </c>
      <c r="AC75" t="s">
        <v>38</v>
      </c>
      <c r="AD75" t="s">
        <v>38</v>
      </c>
      <c r="AE75" t="s">
        <v>38</v>
      </c>
      <c r="AF75" t="s">
        <v>38</v>
      </c>
      <c r="AG75" t="s">
        <v>38</v>
      </c>
      <c r="AH75" t="s">
        <v>38</v>
      </c>
      <c r="AI75" t="s">
        <v>38</v>
      </c>
      <c r="AJ75" t="s">
        <v>38</v>
      </c>
      <c r="AK75" t="s">
        <v>38</v>
      </c>
    </row>
    <row r="76" spans="3:37" x14ac:dyDescent="0.3">
      <c r="C76" t="s">
        <v>38</v>
      </c>
      <c r="D76" t="s">
        <v>38</v>
      </c>
      <c r="E76" t="s">
        <v>38</v>
      </c>
      <c r="F76" t="s">
        <v>38</v>
      </c>
      <c r="G76" t="s">
        <v>38</v>
      </c>
      <c r="H76" t="s">
        <v>38</v>
      </c>
      <c r="I76" t="s">
        <v>38</v>
      </c>
      <c r="J76" t="s">
        <v>38</v>
      </c>
      <c r="K76" t="s">
        <v>38</v>
      </c>
      <c r="L76" t="s">
        <v>38</v>
      </c>
      <c r="M76" t="s">
        <v>38</v>
      </c>
      <c r="N76" t="s">
        <v>38</v>
      </c>
      <c r="O76" t="s">
        <v>38</v>
      </c>
      <c r="P76" t="s">
        <v>38</v>
      </c>
      <c r="Q76" t="s">
        <v>38</v>
      </c>
      <c r="R76" t="s">
        <v>38</v>
      </c>
      <c r="S76" t="s">
        <v>38</v>
      </c>
      <c r="T76" t="s">
        <v>38</v>
      </c>
      <c r="U76" t="s">
        <v>38</v>
      </c>
      <c r="V76" t="s">
        <v>38</v>
      </c>
      <c r="W76" t="s">
        <v>38</v>
      </c>
      <c r="X76" t="s">
        <v>38</v>
      </c>
      <c r="Y76" t="s">
        <v>38</v>
      </c>
      <c r="Z76" t="s">
        <v>38</v>
      </c>
      <c r="AA76" t="s">
        <v>38</v>
      </c>
      <c r="AB76" t="s">
        <v>38</v>
      </c>
      <c r="AC76" t="s">
        <v>38</v>
      </c>
      <c r="AD76" t="s">
        <v>38</v>
      </c>
      <c r="AE76" t="s">
        <v>38</v>
      </c>
      <c r="AF76" t="s">
        <v>38</v>
      </c>
      <c r="AG76" t="s">
        <v>38</v>
      </c>
      <c r="AH76" t="s">
        <v>38</v>
      </c>
      <c r="AI76" t="s">
        <v>38</v>
      </c>
      <c r="AJ76" t="s">
        <v>38</v>
      </c>
      <c r="AK76" t="s">
        <v>38</v>
      </c>
    </row>
    <row r="77" spans="3:37" x14ac:dyDescent="0.3">
      <c r="C77" t="s">
        <v>38</v>
      </c>
      <c r="D77" t="s">
        <v>38</v>
      </c>
      <c r="E77" t="s">
        <v>38</v>
      </c>
      <c r="F77" t="s">
        <v>38</v>
      </c>
      <c r="G77" t="s">
        <v>38</v>
      </c>
      <c r="H77" t="s">
        <v>38</v>
      </c>
      <c r="I77" t="s">
        <v>38</v>
      </c>
      <c r="J77" t="s">
        <v>38</v>
      </c>
      <c r="K77" t="s">
        <v>38</v>
      </c>
      <c r="L77" t="s">
        <v>38</v>
      </c>
      <c r="M77" t="s">
        <v>38</v>
      </c>
      <c r="N77" t="s">
        <v>38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  <c r="U77" t="s">
        <v>38</v>
      </c>
      <c r="V77" t="s">
        <v>38</v>
      </c>
      <c r="W77" t="s">
        <v>38</v>
      </c>
      <c r="X77" t="s">
        <v>38</v>
      </c>
      <c r="Y77" t="s">
        <v>38</v>
      </c>
      <c r="Z77" t="s">
        <v>38</v>
      </c>
      <c r="AA77" t="s">
        <v>38</v>
      </c>
      <c r="AB77" t="s">
        <v>38</v>
      </c>
      <c r="AC77" t="s">
        <v>38</v>
      </c>
      <c r="AD77" t="s">
        <v>38</v>
      </c>
      <c r="AE77" t="s">
        <v>38</v>
      </c>
      <c r="AF77" t="s">
        <v>38</v>
      </c>
      <c r="AG77" t="s">
        <v>38</v>
      </c>
      <c r="AH77" t="s">
        <v>38</v>
      </c>
      <c r="AI77" t="s">
        <v>38</v>
      </c>
      <c r="AJ77" t="s">
        <v>38</v>
      </c>
      <c r="AK77" t="s">
        <v>38</v>
      </c>
    </row>
    <row r="78" spans="3:37" x14ac:dyDescent="0.3">
      <c r="C78" t="s">
        <v>38</v>
      </c>
      <c r="D78" t="s">
        <v>38</v>
      </c>
      <c r="E78" t="s">
        <v>38</v>
      </c>
      <c r="F78" t="s">
        <v>38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38</v>
      </c>
      <c r="O78" t="s">
        <v>38</v>
      </c>
      <c r="P78" t="s">
        <v>38</v>
      </c>
      <c r="Q78" t="s">
        <v>38</v>
      </c>
      <c r="R78" t="s">
        <v>38</v>
      </c>
      <c r="S78" t="s">
        <v>38</v>
      </c>
      <c r="T78" t="s">
        <v>38</v>
      </c>
      <c r="U78" t="s">
        <v>38</v>
      </c>
      <c r="V78" t="s">
        <v>38</v>
      </c>
      <c r="W78" t="s">
        <v>38</v>
      </c>
      <c r="X78" t="s">
        <v>38</v>
      </c>
      <c r="Y78" t="s">
        <v>38</v>
      </c>
      <c r="Z78" t="s">
        <v>38</v>
      </c>
      <c r="AA78" t="s">
        <v>38</v>
      </c>
      <c r="AB78" t="s">
        <v>38</v>
      </c>
      <c r="AC78" t="s">
        <v>38</v>
      </c>
      <c r="AD78" t="s">
        <v>38</v>
      </c>
      <c r="AE78" t="s">
        <v>38</v>
      </c>
      <c r="AF78" t="s">
        <v>38</v>
      </c>
      <c r="AG78" t="s">
        <v>38</v>
      </c>
      <c r="AH78" t="s">
        <v>38</v>
      </c>
      <c r="AI78" t="s">
        <v>38</v>
      </c>
      <c r="AJ78" t="s">
        <v>38</v>
      </c>
      <c r="AK78" t="s">
        <v>38</v>
      </c>
    </row>
    <row r="79" spans="3:37" x14ac:dyDescent="0.3">
      <c r="C79" t="s">
        <v>38</v>
      </c>
      <c r="D79" t="s">
        <v>38</v>
      </c>
      <c r="E79" t="s">
        <v>38</v>
      </c>
      <c r="F79" t="s">
        <v>38</v>
      </c>
      <c r="G79" t="s">
        <v>38</v>
      </c>
      <c r="H79" t="s">
        <v>38</v>
      </c>
      <c r="I79" t="s">
        <v>38</v>
      </c>
      <c r="J79" t="s">
        <v>38</v>
      </c>
      <c r="K79" t="s">
        <v>38</v>
      </c>
      <c r="L79" t="s">
        <v>38</v>
      </c>
      <c r="M79" t="s">
        <v>38</v>
      </c>
      <c r="N79" t="s">
        <v>38</v>
      </c>
      <c r="O79" t="s">
        <v>38</v>
      </c>
      <c r="P79" t="s">
        <v>38</v>
      </c>
      <c r="Q79" t="s">
        <v>38</v>
      </c>
      <c r="R79" t="s">
        <v>38</v>
      </c>
      <c r="S79" t="s">
        <v>38</v>
      </c>
      <c r="T79" t="s">
        <v>38</v>
      </c>
      <c r="U79" t="s">
        <v>38</v>
      </c>
      <c r="V79" t="s">
        <v>38</v>
      </c>
      <c r="W79" t="s">
        <v>38</v>
      </c>
      <c r="X79" t="s">
        <v>38</v>
      </c>
      <c r="Y79" t="s">
        <v>38</v>
      </c>
      <c r="Z79" t="s">
        <v>38</v>
      </c>
      <c r="AA79" t="s">
        <v>38</v>
      </c>
      <c r="AB79" t="s">
        <v>38</v>
      </c>
      <c r="AC79" t="s">
        <v>38</v>
      </c>
      <c r="AD79" t="s">
        <v>38</v>
      </c>
      <c r="AE79" t="s">
        <v>38</v>
      </c>
      <c r="AF79" t="s">
        <v>38</v>
      </c>
      <c r="AG79" t="s">
        <v>38</v>
      </c>
      <c r="AH79" t="s">
        <v>38</v>
      </c>
      <c r="AI79" t="s">
        <v>38</v>
      </c>
      <c r="AJ79" t="s">
        <v>38</v>
      </c>
      <c r="AK79" t="s">
        <v>38</v>
      </c>
    </row>
    <row r="80" spans="3:37" x14ac:dyDescent="0.3">
      <c r="C80" t="s">
        <v>38</v>
      </c>
      <c r="D80" t="s">
        <v>38</v>
      </c>
      <c r="E80" t="s">
        <v>38</v>
      </c>
      <c r="F80" t="s">
        <v>38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t="s">
        <v>38</v>
      </c>
      <c r="M80" t="s">
        <v>38</v>
      </c>
      <c r="N80" t="s">
        <v>38</v>
      </c>
      <c r="O80" t="s">
        <v>38</v>
      </c>
      <c r="P80" t="s">
        <v>38</v>
      </c>
      <c r="Q80" t="s">
        <v>38</v>
      </c>
      <c r="R80" t="s">
        <v>38</v>
      </c>
      <c r="S80" t="s">
        <v>38</v>
      </c>
      <c r="T80" t="s">
        <v>38</v>
      </c>
      <c r="U80" t="s">
        <v>38</v>
      </c>
      <c r="V80" t="s">
        <v>38</v>
      </c>
      <c r="W80" t="s">
        <v>38</v>
      </c>
      <c r="X80" t="s">
        <v>38</v>
      </c>
      <c r="Y80" t="s">
        <v>38</v>
      </c>
      <c r="Z80" t="s">
        <v>38</v>
      </c>
      <c r="AA80" t="s">
        <v>38</v>
      </c>
      <c r="AB80" t="s">
        <v>38</v>
      </c>
      <c r="AC80" t="s">
        <v>38</v>
      </c>
      <c r="AD80" t="s">
        <v>38</v>
      </c>
      <c r="AE80" t="s">
        <v>38</v>
      </c>
      <c r="AF80" t="s">
        <v>38</v>
      </c>
      <c r="AG80" t="s">
        <v>38</v>
      </c>
      <c r="AH80" t="s">
        <v>38</v>
      </c>
      <c r="AI80" t="s">
        <v>38</v>
      </c>
      <c r="AJ80" t="s">
        <v>38</v>
      </c>
      <c r="AK80" t="s">
        <v>38</v>
      </c>
    </row>
    <row r="81" spans="3:37" x14ac:dyDescent="0.3">
      <c r="C81" t="s">
        <v>38</v>
      </c>
      <c r="D81" t="s">
        <v>38</v>
      </c>
      <c r="E81" t="s">
        <v>38</v>
      </c>
      <c r="F81" t="s">
        <v>38</v>
      </c>
      <c r="G81" t="s">
        <v>38</v>
      </c>
      <c r="H81" t="s">
        <v>38</v>
      </c>
      <c r="I81" t="s">
        <v>38</v>
      </c>
      <c r="J81" t="s">
        <v>38</v>
      </c>
      <c r="K81" t="s">
        <v>38</v>
      </c>
      <c r="L81" t="s">
        <v>38</v>
      </c>
      <c r="M81" t="s">
        <v>38</v>
      </c>
      <c r="N81" t="s">
        <v>38</v>
      </c>
      <c r="O81" t="s">
        <v>38</v>
      </c>
      <c r="P81" t="s">
        <v>38</v>
      </c>
      <c r="Q81" t="s">
        <v>38</v>
      </c>
      <c r="R81" t="s">
        <v>38</v>
      </c>
      <c r="S81" t="s">
        <v>38</v>
      </c>
      <c r="T81" t="s">
        <v>38</v>
      </c>
      <c r="U81" t="s">
        <v>38</v>
      </c>
      <c r="V81" t="s">
        <v>38</v>
      </c>
      <c r="W81" t="s">
        <v>38</v>
      </c>
      <c r="X81" t="s">
        <v>38</v>
      </c>
      <c r="Y81" t="s">
        <v>38</v>
      </c>
      <c r="Z81" t="s">
        <v>38</v>
      </c>
      <c r="AA81" t="s">
        <v>38</v>
      </c>
      <c r="AB81" t="s">
        <v>38</v>
      </c>
      <c r="AC81" t="s">
        <v>38</v>
      </c>
      <c r="AD81" t="s">
        <v>38</v>
      </c>
      <c r="AE81" t="s">
        <v>38</v>
      </c>
      <c r="AF81" t="s">
        <v>38</v>
      </c>
      <c r="AG81" t="s">
        <v>38</v>
      </c>
      <c r="AH81" t="s">
        <v>38</v>
      </c>
      <c r="AI81" t="s">
        <v>38</v>
      </c>
      <c r="AJ81" t="s">
        <v>38</v>
      </c>
      <c r="AK81" t="s">
        <v>38</v>
      </c>
    </row>
    <row r="82" spans="3:37" x14ac:dyDescent="0.3"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38</v>
      </c>
      <c r="N82" t="s">
        <v>38</v>
      </c>
      <c r="O82" t="s">
        <v>38</v>
      </c>
      <c r="P82" t="s">
        <v>38</v>
      </c>
      <c r="Q82" t="s">
        <v>38</v>
      </c>
      <c r="R82" t="s">
        <v>38</v>
      </c>
      <c r="S82" t="s">
        <v>38</v>
      </c>
      <c r="T82" t="s">
        <v>38</v>
      </c>
      <c r="U82" t="s">
        <v>38</v>
      </c>
      <c r="V82" t="s">
        <v>38</v>
      </c>
      <c r="W82" t="s">
        <v>38</v>
      </c>
      <c r="X82" t="s">
        <v>38</v>
      </c>
      <c r="Y82" t="s">
        <v>38</v>
      </c>
      <c r="Z82" t="s">
        <v>38</v>
      </c>
      <c r="AA82" t="s">
        <v>38</v>
      </c>
      <c r="AB82" t="s">
        <v>38</v>
      </c>
      <c r="AC82" t="s">
        <v>38</v>
      </c>
      <c r="AD82" t="s">
        <v>38</v>
      </c>
      <c r="AE82" t="s">
        <v>38</v>
      </c>
      <c r="AF82" t="s">
        <v>38</v>
      </c>
      <c r="AG82" t="s">
        <v>38</v>
      </c>
      <c r="AH82" t="s">
        <v>38</v>
      </c>
      <c r="AI82" t="s">
        <v>38</v>
      </c>
      <c r="AJ82" t="s">
        <v>38</v>
      </c>
      <c r="AK82" t="s">
        <v>38</v>
      </c>
    </row>
    <row r="83" spans="3:37" x14ac:dyDescent="0.3"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38</v>
      </c>
      <c r="N83" t="s">
        <v>38</v>
      </c>
      <c r="O83" t="s">
        <v>38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  <c r="U83" t="s">
        <v>38</v>
      </c>
      <c r="V83" t="s">
        <v>38</v>
      </c>
      <c r="W83" t="s">
        <v>38</v>
      </c>
      <c r="X83" t="s">
        <v>38</v>
      </c>
      <c r="Y83" t="s">
        <v>38</v>
      </c>
      <c r="Z83" t="s">
        <v>38</v>
      </c>
      <c r="AA83" t="s">
        <v>38</v>
      </c>
      <c r="AB83" t="s">
        <v>38</v>
      </c>
      <c r="AC83" t="s">
        <v>38</v>
      </c>
      <c r="AD83" t="s">
        <v>38</v>
      </c>
      <c r="AE83" t="s">
        <v>38</v>
      </c>
      <c r="AF83" t="s">
        <v>38</v>
      </c>
      <c r="AG83" t="s">
        <v>38</v>
      </c>
      <c r="AH83" t="s">
        <v>38</v>
      </c>
      <c r="AI83" t="s">
        <v>38</v>
      </c>
      <c r="AJ83" t="s">
        <v>38</v>
      </c>
      <c r="AK83" t="s">
        <v>38</v>
      </c>
    </row>
    <row r="84" spans="3:37" x14ac:dyDescent="0.3">
      <c r="C84" t="s">
        <v>38</v>
      </c>
      <c r="D84" t="s">
        <v>38</v>
      </c>
      <c r="E84" t="s">
        <v>38</v>
      </c>
      <c r="F84" t="s">
        <v>38</v>
      </c>
      <c r="G84" t="s">
        <v>38</v>
      </c>
      <c r="H84" t="s">
        <v>38</v>
      </c>
      <c r="I84" t="s">
        <v>38</v>
      </c>
      <c r="J84" t="s">
        <v>38</v>
      </c>
      <c r="K84" t="s">
        <v>38</v>
      </c>
      <c r="L84" t="s">
        <v>38</v>
      </c>
      <c r="M84" t="s">
        <v>38</v>
      </c>
      <c r="N84" t="s">
        <v>38</v>
      </c>
      <c r="O84" t="s">
        <v>38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  <c r="U84" t="s">
        <v>38</v>
      </c>
      <c r="V84" t="s">
        <v>38</v>
      </c>
      <c r="W84" t="s">
        <v>38</v>
      </c>
      <c r="X84" t="s">
        <v>38</v>
      </c>
      <c r="Y84" t="s">
        <v>38</v>
      </c>
      <c r="Z84" t="s">
        <v>38</v>
      </c>
      <c r="AA84" t="s">
        <v>38</v>
      </c>
      <c r="AB84" t="s">
        <v>38</v>
      </c>
      <c r="AC84" t="s">
        <v>38</v>
      </c>
      <c r="AD84" t="s">
        <v>38</v>
      </c>
      <c r="AE84" t="s">
        <v>38</v>
      </c>
      <c r="AF84" t="s">
        <v>38</v>
      </c>
      <c r="AG84" t="s">
        <v>38</v>
      </c>
      <c r="AH84" t="s">
        <v>38</v>
      </c>
      <c r="AI84" t="s">
        <v>38</v>
      </c>
      <c r="AJ84" t="s">
        <v>38</v>
      </c>
      <c r="AK84" t="s">
        <v>38</v>
      </c>
    </row>
    <row r="85" spans="3:37" x14ac:dyDescent="0.3">
      <c r="C85" t="s">
        <v>38</v>
      </c>
      <c r="D85" t="s">
        <v>38</v>
      </c>
      <c r="E85" t="s">
        <v>38</v>
      </c>
      <c r="F85" t="s">
        <v>38</v>
      </c>
      <c r="G85" t="s">
        <v>38</v>
      </c>
      <c r="H85" t="s">
        <v>38</v>
      </c>
      <c r="I85" t="s">
        <v>38</v>
      </c>
      <c r="J85" t="s">
        <v>38</v>
      </c>
      <c r="K85" t="s">
        <v>38</v>
      </c>
      <c r="L85" t="s">
        <v>38</v>
      </c>
      <c r="M85" t="s">
        <v>38</v>
      </c>
      <c r="N85" t="s">
        <v>38</v>
      </c>
      <c r="O85" t="s">
        <v>38</v>
      </c>
      <c r="P85" t="s">
        <v>38</v>
      </c>
      <c r="Q85" t="s">
        <v>38</v>
      </c>
      <c r="R85" t="s">
        <v>38</v>
      </c>
      <c r="S85" t="s">
        <v>38</v>
      </c>
      <c r="T85" t="s">
        <v>38</v>
      </c>
      <c r="U85" t="s">
        <v>38</v>
      </c>
      <c r="V85" t="s">
        <v>38</v>
      </c>
      <c r="W85" t="s">
        <v>38</v>
      </c>
      <c r="X85" t="s">
        <v>38</v>
      </c>
      <c r="Y85" t="s">
        <v>38</v>
      </c>
      <c r="Z85" t="s">
        <v>38</v>
      </c>
      <c r="AA85" t="s">
        <v>38</v>
      </c>
      <c r="AB85" t="s">
        <v>38</v>
      </c>
      <c r="AC85" t="s">
        <v>38</v>
      </c>
      <c r="AD85" t="s">
        <v>38</v>
      </c>
      <c r="AE85" t="s">
        <v>38</v>
      </c>
      <c r="AF85" t="s">
        <v>38</v>
      </c>
      <c r="AG85" t="s">
        <v>38</v>
      </c>
      <c r="AH85" t="s">
        <v>38</v>
      </c>
      <c r="AI85" t="s">
        <v>38</v>
      </c>
      <c r="AJ85" t="s">
        <v>38</v>
      </c>
      <c r="AK85" t="s">
        <v>38</v>
      </c>
    </row>
    <row r="86" spans="3:37" x14ac:dyDescent="0.3">
      <c r="C86" t="s">
        <v>38</v>
      </c>
      <c r="D86" t="s">
        <v>38</v>
      </c>
      <c r="E86" t="s">
        <v>38</v>
      </c>
      <c r="F86" t="s">
        <v>38</v>
      </c>
      <c r="G86" t="s">
        <v>38</v>
      </c>
      <c r="H86" t="s">
        <v>38</v>
      </c>
      <c r="I86" t="s">
        <v>38</v>
      </c>
      <c r="J86" t="s">
        <v>38</v>
      </c>
      <c r="K86" t="s">
        <v>38</v>
      </c>
      <c r="L86" t="s">
        <v>38</v>
      </c>
      <c r="M86" t="s">
        <v>38</v>
      </c>
      <c r="N86" t="s">
        <v>38</v>
      </c>
      <c r="O86" t="s">
        <v>38</v>
      </c>
      <c r="P86" t="s">
        <v>38</v>
      </c>
      <c r="Q86" t="s">
        <v>38</v>
      </c>
      <c r="R86" t="s">
        <v>38</v>
      </c>
      <c r="S86" t="s">
        <v>38</v>
      </c>
      <c r="T86" t="s">
        <v>38</v>
      </c>
      <c r="U86" t="s">
        <v>38</v>
      </c>
      <c r="V86" t="s">
        <v>38</v>
      </c>
      <c r="W86" t="s">
        <v>38</v>
      </c>
      <c r="X86" t="s">
        <v>38</v>
      </c>
      <c r="Y86" t="s">
        <v>38</v>
      </c>
      <c r="Z86" t="s">
        <v>38</v>
      </c>
      <c r="AA86" t="s">
        <v>38</v>
      </c>
      <c r="AB86" t="s">
        <v>38</v>
      </c>
      <c r="AC86" t="s">
        <v>38</v>
      </c>
      <c r="AD86" t="s">
        <v>38</v>
      </c>
      <c r="AE86" t="s">
        <v>38</v>
      </c>
      <c r="AF86" t="s">
        <v>38</v>
      </c>
      <c r="AG86" t="s">
        <v>38</v>
      </c>
      <c r="AH86" t="s">
        <v>38</v>
      </c>
      <c r="AI86" t="s">
        <v>38</v>
      </c>
      <c r="AJ86" t="s">
        <v>38</v>
      </c>
      <c r="AK86" t="s">
        <v>38</v>
      </c>
    </row>
    <row r="87" spans="3:37" x14ac:dyDescent="0.3">
      <c r="C87" t="s">
        <v>38</v>
      </c>
      <c r="D87" t="s">
        <v>38</v>
      </c>
      <c r="E87" t="s">
        <v>38</v>
      </c>
      <c r="F87" t="s">
        <v>38</v>
      </c>
      <c r="G87" t="s">
        <v>38</v>
      </c>
      <c r="H87" t="s">
        <v>38</v>
      </c>
      <c r="I87" t="s">
        <v>38</v>
      </c>
      <c r="J87" t="s">
        <v>38</v>
      </c>
      <c r="K87" t="s">
        <v>38</v>
      </c>
      <c r="L87" t="s">
        <v>38</v>
      </c>
      <c r="M87" t="s">
        <v>38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38</v>
      </c>
      <c r="AC87" t="s">
        <v>38</v>
      </c>
      <c r="AD87" t="s">
        <v>38</v>
      </c>
      <c r="AE87" t="s">
        <v>38</v>
      </c>
      <c r="AF87" t="s">
        <v>38</v>
      </c>
      <c r="AG87" t="s">
        <v>38</v>
      </c>
      <c r="AH87" t="s">
        <v>38</v>
      </c>
      <c r="AI87" t="s">
        <v>38</v>
      </c>
      <c r="AJ87" t="s">
        <v>38</v>
      </c>
      <c r="AK87" t="s">
        <v>38</v>
      </c>
    </row>
    <row r="88" spans="3:37" x14ac:dyDescent="0.3">
      <c r="C88" t="s">
        <v>38</v>
      </c>
      <c r="D88" t="s">
        <v>38</v>
      </c>
      <c r="E88" t="s">
        <v>38</v>
      </c>
      <c r="F88" t="s">
        <v>38</v>
      </c>
      <c r="G88" t="s">
        <v>38</v>
      </c>
      <c r="H88" t="s">
        <v>38</v>
      </c>
      <c r="I88" t="s">
        <v>38</v>
      </c>
      <c r="J88" t="s">
        <v>38</v>
      </c>
      <c r="K88" t="s">
        <v>38</v>
      </c>
      <c r="L88" t="s">
        <v>38</v>
      </c>
      <c r="M88" t="s">
        <v>38</v>
      </c>
      <c r="N88" t="s">
        <v>38</v>
      </c>
      <c r="O88" t="s">
        <v>38</v>
      </c>
      <c r="P88" t="s">
        <v>38</v>
      </c>
      <c r="Q88" t="s">
        <v>38</v>
      </c>
      <c r="R88" t="s">
        <v>38</v>
      </c>
      <c r="S88" t="s">
        <v>38</v>
      </c>
      <c r="T88" t="s">
        <v>38</v>
      </c>
      <c r="U88" t="s">
        <v>38</v>
      </c>
      <c r="V88" t="s">
        <v>38</v>
      </c>
      <c r="W88" t="s">
        <v>38</v>
      </c>
      <c r="X88" t="s">
        <v>38</v>
      </c>
      <c r="Y88" t="s">
        <v>38</v>
      </c>
      <c r="Z88" t="s">
        <v>38</v>
      </c>
      <c r="AA88" t="s">
        <v>38</v>
      </c>
      <c r="AB88" t="s">
        <v>38</v>
      </c>
      <c r="AC88" t="s">
        <v>38</v>
      </c>
      <c r="AD88" t="s">
        <v>38</v>
      </c>
      <c r="AE88" t="s">
        <v>38</v>
      </c>
      <c r="AF88" t="s">
        <v>38</v>
      </c>
      <c r="AG88" t="s">
        <v>38</v>
      </c>
      <c r="AH88" t="s">
        <v>38</v>
      </c>
      <c r="AI88" t="s">
        <v>38</v>
      </c>
      <c r="AJ88" t="s">
        <v>38</v>
      </c>
      <c r="AK88" t="s">
        <v>38</v>
      </c>
    </row>
    <row r="89" spans="3:37" x14ac:dyDescent="0.3">
      <c r="C89" t="s">
        <v>38</v>
      </c>
      <c r="D89" t="s">
        <v>38</v>
      </c>
      <c r="E89" t="s">
        <v>38</v>
      </c>
      <c r="F89" t="s">
        <v>38</v>
      </c>
      <c r="G89" t="s">
        <v>38</v>
      </c>
      <c r="H89" t="s">
        <v>38</v>
      </c>
      <c r="I89" t="s">
        <v>38</v>
      </c>
      <c r="J89" t="s">
        <v>38</v>
      </c>
      <c r="K89" t="s">
        <v>38</v>
      </c>
      <c r="L89" t="s">
        <v>38</v>
      </c>
      <c r="M89" t="s">
        <v>38</v>
      </c>
      <c r="N89" t="s">
        <v>38</v>
      </c>
      <c r="O89" t="s">
        <v>38</v>
      </c>
      <c r="P89" t="s">
        <v>38</v>
      </c>
      <c r="Q89" t="s">
        <v>38</v>
      </c>
      <c r="R89" t="s">
        <v>38</v>
      </c>
      <c r="S89" t="s">
        <v>38</v>
      </c>
      <c r="T89" t="s">
        <v>38</v>
      </c>
      <c r="U89" t="s">
        <v>38</v>
      </c>
      <c r="V89" t="s">
        <v>38</v>
      </c>
      <c r="W89" t="s">
        <v>38</v>
      </c>
      <c r="X89" t="s">
        <v>38</v>
      </c>
      <c r="Y89" t="s">
        <v>38</v>
      </c>
      <c r="Z89" t="s">
        <v>38</v>
      </c>
      <c r="AA89" t="s">
        <v>38</v>
      </c>
      <c r="AB89" t="s">
        <v>38</v>
      </c>
      <c r="AC89" t="s">
        <v>38</v>
      </c>
      <c r="AD89" t="s">
        <v>38</v>
      </c>
      <c r="AE89" t="s">
        <v>38</v>
      </c>
      <c r="AF89" t="s">
        <v>38</v>
      </c>
      <c r="AG89" t="s">
        <v>38</v>
      </c>
      <c r="AH89" t="s">
        <v>38</v>
      </c>
      <c r="AI89" t="s">
        <v>38</v>
      </c>
      <c r="AJ89" t="s">
        <v>38</v>
      </c>
      <c r="AK89" t="s">
        <v>38</v>
      </c>
    </row>
    <row r="90" spans="3:37" x14ac:dyDescent="0.3">
      <c r="C90" t="s">
        <v>38</v>
      </c>
      <c r="D90" t="s">
        <v>38</v>
      </c>
      <c r="E90" t="s">
        <v>38</v>
      </c>
      <c r="F90" t="s">
        <v>38</v>
      </c>
      <c r="G90" t="s">
        <v>38</v>
      </c>
      <c r="H90" t="s">
        <v>38</v>
      </c>
      <c r="I90" t="s">
        <v>38</v>
      </c>
      <c r="J90" t="s">
        <v>38</v>
      </c>
      <c r="K90" t="s">
        <v>38</v>
      </c>
      <c r="L90" t="s">
        <v>38</v>
      </c>
      <c r="M90" t="s">
        <v>38</v>
      </c>
      <c r="N90" t="s">
        <v>38</v>
      </c>
      <c r="O90" t="s">
        <v>38</v>
      </c>
      <c r="P90" t="s">
        <v>38</v>
      </c>
      <c r="Q90" t="s">
        <v>38</v>
      </c>
      <c r="R90" t="s">
        <v>38</v>
      </c>
      <c r="S90" t="s">
        <v>38</v>
      </c>
      <c r="T90" t="s">
        <v>38</v>
      </c>
      <c r="U90" t="s">
        <v>38</v>
      </c>
      <c r="V90" t="s">
        <v>38</v>
      </c>
      <c r="W90" t="s">
        <v>38</v>
      </c>
      <c r="X90" t="s">
        <v>38</v>
      </c>
      <c r="Y90" t="s">
        <v>38</v>
      </c>
      <c r="Z90" t="s">
        <v>38</v>
      </c>
      <c r="AA90" t="s">
        <v>38</v>
      </c>
      <c r="AB90" t="s">
        <v>38</v>
      </c>
      <c r="AC90" t="s">
        <v>38</v>
      </c>
      <c r="AD90" t="s">
        <v>38</v>
      </c>
      <c r="AE90" t="s">
        <v>38</v>
      </c>
      <c r="AF90" t="s">
        <v>38</v>
      </c>
      <c r="AG90" t="s">
        <v>38</v>
      </c>
      <c r="AH90" t="s">
        <v>38</v>
      </c>
      <c r="AI90" t="s">
        <v>38</v>
      </c>
      <c r="AJ90" t="s">
        <v>38</v>
      </c>
      <c r="AK90" t="s">
        <v>38</v>
      </c>
    </row>
    <row r="91" spans="3:37" x14ac:dyDescent="0.3">
      <c r="C91" t="s">
        <v>38</v>
      </c>
      <c r="D91" t="s">
        <v>38</v>
      </c>
      <c r="E91" t="s">
        <v>38</v>
      </c>
      <c r="F91" t="s">
        <v>38</v>
      </c>
      <c r="G91" t="s">
        <v>38</v>
      </c>
      <c r="H91" t="s">
        <v>38</v>
      </c>
      <c r="I91" t="s">
        <v>38</v>
      </c>
      <c r="J91" t="s">
        <v>38</v>
      </c>
      <c r="K91" t="s">
        <v>38</v>
      </c>
      <c r="L91" t="s">
        <v>38</v>
      </c>
      <c r="M91" t="s">
        <v>38</v>
      </c>
      <c r="N91" t="s">
        <v>38</v>
      </c>
      <c r="O91" t="s">
        <v>38</v>
      </c>
      <c r="P91" t="s">
        <v>38</v>
      </c>
      <c r="Q91" t="s">
        <v>38</v>
      </c>
      <c r="R91" t="s">
        <v>38</v>
      </c>
      <c r="S91" t="s">
        <v>38</v>
      </c>
      <c r="T91" t="s">
        <v>38</v>
      </c>
      <c r="U91" t="s">
        <v>38</v>
      </c>
      <c r="V91" t="s">
        <v>38</v>
      </c>
      <c r="W91" t="s">
        <v>38</v>
      </c>
      <c r="X91" t="s">
        <v>38</v>
      </c>
      <c r="Y91" t="s">
        <v>38</v>
      </c>
      <c r="Z91" t="s">
        <v>38</v>
      </c>
      <c r="AA91" t="s">
        <v>38</v>
      </c>
      <c r="AB91" t="s">
        <v>38</v>
      </c>
      <c r="AC91" t="s">
        <v>38</v>
      </c>
      <c r="AD91" t="s">
        <v>38</v>
      </c>
      <c r="AE91" t="s">
        <v>38</v>
      </c>
      <c r="AF91" t="s">
        <v>38</v>
      </c>
      <c r="AG91" t="s">
        <v>38</v>
      </c>
      <c r="AH91" t="s">
        <v>38</v>
      </c>
      <c r="AI91" t="s">
        <v>38</v>
      </c>
      <c r="AJ91" t="s">
        <v>38</v>
      </c>
      <c r="AK91" t="s">
        <v>38</v>
      </c>
    </row>
    <row r="92" spans="3:37" x14ac:dyDescent="0.3">
      <c r="C92" t="s">
        <v>38</v>
      </c>
      <c r="D92" t="s">
        <v>38</v>
      </c>
      <c r="E92" t="s">
        <v>38</v>
      </c>
      <c r="F92" t="s">
        <v>38</v>
      </c>
      <c r="G92" t="s">
        <v>38</v>
      </c>
      <c r="H92" t="s">
        <v>38</v>
      </c>
      <c r="I92" t="s">
        <v>38</v>
      </c>
      <c r="J92" t="s">
        <v>38</v>
      </c>
      <c r="K92" t="s">
        <v>38</v>
      </c>
      <c r="L92" t="s">
        <v>38</v>
      </c>
      <c r="M92" t="s">
        <v>38</v>
      </c>
      <c r="N92" t="s">
        <v>38</v>
      </c>
      <c r="O92" t="s">
        <v>38</v>
      </c>
      <c r="P92" t="s">
        <v>38</v>
      </c>
      <c r="Q92" t="s">
        <v>38</v>
      </c>
      <c r="R92" t="s">
        <v>38</v>
      </c>
      <c r="S92" t="s">
        <v>38</v>
      </c>
      <c r="T92" t="s">
        <v>38</v>
      </c>
      <c r="U92" t="s">
        <v>38</v>
      </c>
      <c r="V92" t="s">
        <v>38</v>
      </c>
      <c r="W92" t="s">
        <v>38</v>
      </c>
      <c r="X92" t="s">
        <v>38</v>
      </c>
      <c r="Y92" t="s">
        <v>38</v>
      </c>
      <c r="Z92" t="s">
        <v>38</v>
      </c>
      <c r="AA92" t="s">
        <v>38</v>
      </c>
      <c r="AB92" t="s">
        <v>38</v>
      </c>
      <c r="AC92" t="s">
        <v>38</v>
      </c>
      <c r="AD92" t="s">
        <v>38</v>
      </c>
      <c r="AE92" t="s">
        <v>38</v>
      </c>
      <c r="AF92" t="s">
        <v>38</v>
      </c>
      <c r="AG92" t="s">
        <v>38</v>
      </c>
      <c r="AH92" t="s">
        <v>38</v>
      </c>
      <c r="AI92" t="s">
        <v>38</v>
      </c>
      <c r="AJ92" t="s">
        <v>38</v>
      </c>
      <c r="AK92" t="s">
        <v>38</v>
      </c>
    </row>
    <row r="93" spans="3:37" x14ac:dyDescent="0.3">
      <c r="C93" t="s">
        <v>38</v>
      </c>
      <c r="D93" t="s">
        <v>38</v>
      </c>
      <c r="E93" t="s">
        <v>38</v>
      </c>
      <c r="F93" t="s">
        <v>38</v>
      </c>
      <c r="G93" t="s">
        <v>38</v>
      </c>
      <c r="H93" t="s">
        <v>38</v>
      </c>
      <c r="I93" t="s">
        <v>38</v>
      </c>
      <c r="J93" t="s">
        <v>38</v>
      </c>
      <c r="K93" t="s">
        <v>38</v>
      </c>
      <c r="L93" t="s">
        <v>38</v>
      </c>
      <c r="M93" t="s">
        <v>38</v>
      </c>
      <c r="N93" t="s">
        <v>38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t="s">
        <v>38</v>
      </c>
      <c r="U93" t="s">
        <v>38</v>
      </c>
      <c r="V93" t="s">
        <v>38</v>
      </c>
      <c r="W93" t="s">
        <v>38</v>
      </c>
      <c r="X93" t="s">
        <v>38</v>
      </c>
      <c r="Y93" t="s">
        <v>38</v>
      </c>
      <c r="Z93" t="s">
        <v>38</v>
      </c>
      <c r="AA93" t="s">
        <v>38</v>
      </c>
      <c r="AB93" t="s">
        <v>38</v>
      </c>
      <c r="AC93" t="s">
        <v>38</v>
      </c>
      <c r="AD93" t="s">
        <v>38</v>
      </c>
      <c r="AE93" t="s">
        <v>38</v>
      </c>
      <c r="AF93" t="s">
        <v>38</v>
      </c>
      <c r="AG93" t="s">
        <v>38</v>
      </c>
      <c r="AH93" t="s">
        <v>38</v>
      </c>
      <c r="AI93" t="s">
        <v>38</v>
      </c>
      <c r="AJ93" t="s">
        <v>38</v>
      </c>
      <c r="AK93" t="s">
        <v>38</v>
      </c>
    </row>
    <row r="94" spans="3:37" x14ac:dyDescent="0.3">
      <c r="C94" t="s">
        <v>38</v>
      </c>
      <c r="D94" t="s">
        <v>38</v>
      </c>
      <c r="E94" t="s">
        <v>38</v>
      </c>
      <c r="F94" t="s">
        <v>38</v>
      </c>
      <c r="G94" t="s">
        <v>38</v>
      </c>
      <c r="H94" t="s">
        <v>38</v>
      </c>
      <c r="I94" t="s">
        <v>38</v>
      </c>
      <c r="J94" t="s">
        <v>38</v>
      </c>
      <c r="K94" t="s">
        <v>38</v>
      </c>
      <c r="L94" t="s">
        <v>38</v>
      </c>
      <c r="M94" t="s">
        <v>38</v>
      </c>
      <c r="N94" t="s">
        <v>38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  <c r="U94" t="s">
        <v>38</v>
      </c>
      <c r="V94" t="s">
        <v>38</v>
      </c>
      <c r="W94" t="s">
        <v>38</v>
      </c>
      <c r="X94" t="s">
        <v>38</v>
      </c>
      <c r="Y94" t="s">
        <v>38</v>
      </c>
      <c r="Z94" t="s">
        <v>38</v>
      </c>
      <c r="AA94" t="s">
        <v>38</v>
      </c>
      <c r="AB94" t="s">
        <v>38</v>
      </c>
      <c r="AC94" t="s">
        <v>38</v>
      </c>
      <c r="AD94" t="s">
        <v>38</v>
      </c>
      <c r="AE94" t="s">
        <v>38</v>
      </c>
      <c r="AF94" t="s">
        <v>38</v>
      </c>
      <c r="AG94" t="s">
        <v>38</v>
      </c>
      <c r="AH94" t="s">
        <v>38</v>
      </c>
      <c r="AI94" t="s">
        <v>38</v>
      </c>
      <c r="AJ94" t="s">
        <v>38</v>
      </c>
      <c r="AK94" t="s">
        <v>38</v>
      </c>
    </row>
    <row r="95" spans="3:37" x14ac:dyDescent="0.3">
      <c r="C95" t="s">
        <v>38</v>
      </c>
      <c r="D95" t="s">
        <v>38</v>
      </c>
      <c r="E95" t="s">
        <v>38</v>
      </c>
      <c r="F95" t="s">
        <v>38</v>
      </c>
      <c r="G95" t="s">
        <v>38</v>
      </c>
      <c r="H95" t="s">
        <v>38</v>
      </c>
      <c r="I95" t="s">
        <v>38</v>
      </c>
      <c r="J95" t="s">
        <v>38</v>
      </c>
      <c r="K95" t="s">
        <v>38</v>
      </c>
      <c r="L95" t="s">
        <v>38</v>
      </c>
      <c r="M95" t="s">
        <v>38</v>
      </c>
      <c r="N95" t="s">
        <v>38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t="s">
        <v>38</v>
      </c>
      <c r="U95" t="s">
        <v>38</v>
      </c>
      <c r="V95" t="s">
        <v>38</v>
      </c>
      <c r="W95" t="s">
        <v>38</v>
      </c>
      <c r="X95" t="s">
        <v>38</v>
      </c>
      <c r="Y95" t="s">
        <v>38</v>
      </c>
      <c r="Z95" t="s">
        <v>38</v>
      </c>
      <c r="AA95" t="s">
        <v>38</v>
      </c>
      <c r="AB95" t="s">
        <v>38</v>
      </c>
      <c r="AC95" t="s">
        <v>38</v>
      </c>
      <c r="AD95" t="s">
        <v>38</v>
      </c>
      <c r="AE95" t="s">
        <v>38</v>
      </c>
      <c r="AF95" t="s">
        <v>38</v>
      </c>
      <c r="AG95" t="s">
        <v>38</v>
      </c>
      <c r="AH95" t="s">
        <v>38</v>
      </c>
      <c r="AI95" t="s">
        <v>38</v>
      </c>
      <c r="AJ95" t="s">
        <v>38</v>
      </c>
      <c r="AK95" t="s">
        <v>38</v>
      </c>
    </row>
    <row r="96" spans="3:37" x14ac:dyDescent="0.3">
      <c r="C96" t="s">
        <v>38</v>
      </c>
      <c r="D96" t="s">
        <v>38</v>
      </c>
      <c r="E96" t="s">
        <v>38</v>
      </c>
      <c r="F96" t="s">
        <v>38</v>
      </c>
      <c r="G96" t="s">
        <v>38</v>
      </c>
      <c r="H96" t="s">
        <v>38</v>
      </c>
      <c r="I96" t="s">
        <v>38</v>
      </c>
      <c r="J96" t="s">
        <v>38</v>
      </c>
      <c r="K96" t="s">
        <v>38</v>
      </c>
      <c r="L96" t="s">
        <v>38</v>
      </c>
      <c r="M96" t="s">
        <v>38</v>
      </c>
      <c r="N96" t="s">
        <v>38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t="s">
        <v>38</v>
      </c>
      <c r="U96" t="s">
        <v>38</v>
      </c>
      <c r="V96" t="s">
        <v>38</v>
      </c>
      <c r="W96" t="s">
        <v>38</v>
      </c>
      <c r="X96" t="s">
        <v>38</v>
      </c>
      <c r="Y96" t="s">
        <v>38</v>
      </c>
      <c r="Z96" t="s">
        <v>38</v>
      </c>
      <c r="AA96" t="s">
        <v>38</v>
      </c>
      <c r="AB96" t="s">
        <v>38</v>
      </c>
      <c r="AC96" t="s">
        <v>38</v>
      </c>
      <c r="AD96" t="s">
        <v>38</v>
      </c>
      <c r="AE96" t="s">
        <v>38</v>
      </c>
      <c r="AF96" t="s">
        <v>38</v>
      </c>
      <c r="AG96" t="s">
        <v>38</v>
      </c>
      <c r="AH96" t="s">
        <v>38</v>
      </c>
      <c r="AI96" t="s">
        <v>38</v>
      </c>
      <c r="AJ96" t="s">
        <v>38</v>
      </c>
      <c r="AK96" t="s">
        <v>38</v>
      </c>
    </row>
    <row r="97" spans="3:37" x14ac:dyDescent="0.3">
      <c r="C97" t="s">
        <v>38</v>
      </c>
      <c r="D97" t="s">
        <v>38</v>
      </c>
      <c r="E97" t="s">
        <v>38</v>
      </c>
      <c r="F97" t="s">
        <v>38</v>
      </c>
      <c r="G97" t="s">
        <v>38</v>
      </c>
      <c r="H97" t="s">
        <v>38</v>
      </c>
      <c r="I97" t="s">
        <v>38</v>
      </c>
      <c r="J97" t="s">
        <v>38</v>
      </c>
      <c r="K97" t="s">
        <v>38</v>
      </c>
      <c r="L97" t="s">
        <v>38</v>
      </c>
      <c r="M97" t="s">
        <v>38</v>
      </c>
      <c r="N97" t="s">
        <v>38</v>
      </c>
      <c r="O97" t="s">
        <v>38</v>
      </c>
      <c r="P97" t="s">
        <v>38</v>
      </c>
      <c r="Q97" t="s">
        <v>38</v>
      </c>
      <c r="R97" t="s">
        <v>38</v>
      </c>
      <c r="S97" t="s">
        <v>38</v>
      </c>
      <c r="T97" t="s">
        <v>38</v>
      </c>
      <c r="U97" t="s">
        <v>38</v>
      </c>
      <c r="V97" t="s">
        <v>38</v>
      </c>
      <c r="W97" t="s">
        <v>38</v>
      </c>
      <c r="X97" t="s">
        <v>38</v>
      </c>
      <c r="Y97" t="s">
        <v>38</v>
      </c>
      <c r="Z97" t="s">
        <v>38</v>
      </c>
      <c r="AA97" t="s">
        <v>38</v>
      </c>
      <c r="AB97" t="s">
        <v>38</v>
      </c>
      <c r="AC97" t="s">
        <v>38</v>
      </c>
      <c r="AD97" t="s">
        <v>38</v>
      </c>
      <c r="AE97" t="s">
        <v>38</v>
      </c>
      <c r="AF97" t="s">
        <v>38</v>
      </c>
      <c r="AG97" t="s">
        <v>38</v>
      </c>
      <c r="AH97" t="s">
        <v>38</v>
      </c>
      <c r="AI97" t="s">
        <v>38</v>
      </c>
      <c r="AJ97" t="s">
        <v>38</v>
      </c>
      <c r="AK97" t="s">
        <v>38</v>
      </c>
    </row>
    <row r="98" spans="3:37" x14ac:dyDescent="0.3">
      <c r="C98" t="s">
        <v>38</v>
      </c>
      <c r="D98" t="s">
        <v>38</v>
      </c>
      <c r="E98" t="s">
        <v>38</v>
      </c>
      <c r="F98" t="s">
        <v>38</v>
      </c>
      <c r="G98" t="s">
        <v>38</v>
      </c>
      <c r="H98" t="s">
        <v>38</v>
      </c>
      <c r="I98" t="s">
        <v>38</v>
      </c>
      <c r="J98" t="s">
        <v>38</v>
      </c>
      <c r="K98" t="s">
        <v>38</v>
      </c>
      <c r="L98" t="s">
        <v>38</v>
      </c>
      <c r="M98" t="s">
        <v>38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  <c r="U98" t="s">
        <v>38</v>
      </c>
      <c r="V98" t="s">
        <v>38</v>
      </c>
      <c r="W98" t="s">
        <v>38</v>
      </c>
      <c r="X98" t="s">
        <v>38</v>
      </c>
      <c r="Y98" t="s">
        <v>38</v>
      </c>
      <c r="Z98" t="s">
        <v>38</v>
      </c>
      <c r="AA98" t="s">
        <v>38</v>
      </c>
      <c r="AB98" t="s">
        <v>38</v>
      </c>
      <c r="AC98" t="s">
        <v>38</v>
      </c>
      <c r="AD98" t="s">
        <v>38</v>
      </c>
      <c r="AE98" t="s">
        <v>38</v>
      </c>
      <c r="AF98" t="s">
        <v>38</v>
      </c>
      <c r="AG98" t="s">
        <v>38</v>
      </c>
      <c r="AH98" t="s">
        <v>38</v>
      </c>
      <c r="AI98" t="s">
        <v>38</v>
      </c>
      <c r="AJ98" t="s">
        <v>38</v>
      </c>
      <c r="AK98" t="s">
        <v>38</v>
      </c>
    </row>
    <row r="99" spans="3:37" x14ac:dyDescent="0.3">
      <c r="C99" t="s">
        <v>38</v>
      </c>
      <c r="D99" t="s">
        <v>38</v>
      </c>
      <c r="E99" t="s">
        <v>38</v>
      </c>
      <c r="F99" t="s">
        <v>38</v>
      </c>
      <c r="G99" t="s">
        <v>38</v>
      </c>
      <c r="H99" t="s">
        <v>38</v>
      </c>
      <c r="I99" t="s">
        <v>38</v>
      </c>
      <c r="J99" t="s">
        <v>38</v>
      </c>
      <c r="K99" t="s">
        <v>38</v>
      </c>
      <c r="L99" t="s">
        <v>38</v>
      </c>
      <c r="M99" t="s">
        <v>38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  <c r="U99" t="s">
        <v>38</v>
      </c>
      <c r="V99" t="s">
        <v>38</v>
      </c>
      <c r="W99" t="s">
        <v>38</v>
      </c>
      <c r="X99" t="s">
        <v>38</v>
      </c>
      <c r="Y99" t="s">
        <v>38</v>
      </c>
      <c r="Z99" t="s">
        <v>38</v>
      </c>
      <c r="AA99" t="s">
        <v>38</v>
      </c>
      <c r="AB99" t="s">
        <v>38</v>
      </c>
      <c r="AC99" t="s">
        <v>38</v>
      </c>
      <c r="AD99" t="s">
        <v>38</v>
      </c>
      <c r="AE99" t="s">
        <v>38</v>
      </c>
      <c r="AF99" t="s">
        <v>38</v>
      </c>
      <c r="AG99" t="s">
        <v>38</v>
      </c>
      <c r="AH99" t="s">
        <v>38</v>
      </c>
      <c r="AI99" t="s">
        <v>38</v>
      </c>
      <c r="AJ99" t="s">
        <v>38</v>
      </c>
      <c r="AK99" t="s">
        <v>38</v>
      </c>
    </row>
    <row r="100" spans="3:37" x14ac:dyDescent="0.3">
      <c r="C100" t="s">
        <v>38</v>
      </c>
      <c r="D100" t="s">
        <v>38</v>
      </c>
      <c r="E100" t="s">
        <v>38</v>
      </c>
      <c r="F100" t="s">
        <v>38</v>
      </c>
      <c r="G100" t="s">
        <v>38</v>
      </c>
      <c r="H100" t="s">
        <v>38</v>
      </c>
      <c r="I100" t="s">
        <v>38</v>
      </c>
      <c r="J100" t="s">
        <v>38</v>
      </c>
      <c r="K100" t="s">
        <v>38</v>
      </c>
      <c r="L100" t="s">
        <v>38</v>
      </c>
      <c r="M100" t="s">
        <v>38</v>
      </c>
      <c r="N100" t="s">
        <v>38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t="s">
        <v>38</v>
      </c>
      <c r="U100" t="s">
        <v>38</v>
      </c>
      <c r="V100" t="s">
        <v>38</v>
      </c>
      <c r="W100" t="s">
        <v>38</v>
      </c>
      <c r="X100" t="s">
        <v>38</v>
      </c>
      <c r="Y100" t="s">
        <v>38</v>
      </c>
      <c r="Z100" t="s">
        <v>38</v>
      </c>
      <c r="AA100" t="s">
        <v>38</v>
      </c>
      <c r="AB100" t="s">
        <v>38</v>
      </c>
      <c r="AC100" t="s">
        <v>38</v>
      </c>
      <c r="AD100" t="s">
        <v>38</v>
      </c>
      <c r="AE100" t="s">
        <v>38</v>
      </c>
      <c r="AF100" t="s">
        <v>38</v>
      </c>
      <c r="AG100" t="s">
        <v>38</v>
      </c>
      <c r="AH100" t="s">
        <v>38</v>
      </c>
      <c r="AI100" t="s">
        <v>38</v>
      </c>
      <c r="AJ100" t="s">
        <v>38</v>
      </c>
      <c r="AK100" t="s">
        <v>38</v>
      </c>
    </row>
    <row r="101" spans="3:37" x14ac:dyDescent="0.3">
      <c r="C101" t="s">
        <v>38</v>
      </c>
      <c r="D101" t="s">
        <v>38</v>
      </c>
      <c r="E101" t="s">
        <v>38</v>
      </c>
      <c r="F101" t="s">
        <v>38</v>
      </c>
      <c r="G101" t="s">
        <v>38</v>
      </c>
      <c r="H101" t="s">
        <v>38</v>
      </c>
      <c r="I101" t="s">
        <v>38</v>
      </c>
      <c r="J101" t="s">
        <v>38</v>
      </c>
      <c r="K101" t="s">
        <v>38</v>
      </c>
      <c r="L101" t="s">
        <v>38</v>
      </c>
      <c r="M101" t="s">
        <v>38</v>
      </c>
      <c r="N101" t="s">
        <v>38</v>
      </c>
      <c r="O101" t="s">
        <v>38</v>
      </c>
      <c r="P101" t="s">
        <v>38</v>
      </c>
      <c r="Q101" t="s">
        <v>38</v>
      </c>
      <c r="R101" t="s">
        <v>38</v>
      </c>
      <c r="S101" t="s">
        <v>38</v>
      </c>
      <c r="T101" t="s">
        <v>38</v>
      </c>
      <c r="U101" t="s">
        <v>38</v>
      </c>
      <c r="V101" t="s">
        <v>38</v>
      </c>
      <c r="W101" t="s">
        <v>38</v>
      </c>
      <c r="X101" t="s">
        <v>38</v>
      </c>
      <c r="Y101" t="s">
        <v>38</v>
      </c>
      <c r="Z101" t="s">
        <v>38</v>
      </c>
      <c r="AA101" t="s">
        <v>38</v>
      </c>
      <c r="AB101" t="s">
        <v>38</v>
      </c>
      <c r="AC101" t="s">
        <v>38</v>
      </c>
      <c r="AD101" t="s">
        <v>38</v>
      </c>
      <c r="AE101" t="s">
        <v>38</v>
      </c>
      <c r="AF101" t="s">
        <v>38</v>
      </c>
      <c r="AG101" t="s">
        <v>38</v>
      </c>
      <c r="AH101" t="s">
        <v>38</v>
      </c>
      <c r="AI101" t="s">
        <v>38</v>
      </c>
      <c r="AJ101" t="s">
        <v>38</v>
      </c>
      <c r="AK101" t="s">
        <v>38</v>
      </c>
    </row>
    <row r="102" spans="3:37" x14ac:dyDescent="0.3">
      <c r="C102" t="s">
        <v>38</v>
      </c>
      <c r="D102" t="s">
        <v>38</v>
      </c>
      <c r="E102" t="s">
        <v>38</v>
      </c>
      <c r="F102" t="s">
        <v>38</v>
      </c>
      <c r="G102" t="s">
        <v>38</v>
      </c>
      <c r="H102" t="s">
        <v>38</v>
      </c>
      <c r="I102" t="s">
        <v>38</v>
      </c>
      <c r="J102" t="s">
        <v>38</v>
      </c>
      <c r="K102" t="s">
        <v>38</v>
      </c>
      <c r="L102" t="s">
        <v>38</v>
      </c>
      <c r="M102" t="s">
        <v>38</v>
      </c>
      <c r="N102" t="s">
        <v>38</v>
      </c>
      <c r="O102" t="s">
        <v>38</v>
      </c>
      <c r="P102" t="s">
        <v>38</v>
      </c>
      <c r="Q102" t="s">
        <v>38</v>
      </c>
      <c r="R102" t="s">
        <v>38</v>
      </c>
      <c r="S102" t="s">
        <v>38</v>
      </c>
      <c r="T102" t="s">
        <v>38</v>
      </c>
      <c r="U102" t="s">
        <v>38</v>
      </c>
      <c r="V102" t="s">
        <v>38</v>
      </c>
      <c r="W102" t="s">
        <v>38</v>
      </c>
      <c r="X102" t="s">
        <v>38</v>
      </c>
      <c r="Y102" t="s">
        <v>38</v>
      </c>
      <c r="Z102" t="s">
        <v>38</v>
      </c>
      <c r="AA102" t="s">
        <v>38</v>
      </c>
      <c r="AB102" t="s">
        <v>38</v>
      </c>
      <c r="AC102" t="s">
        <v>38</v>
      </c>
      <c r="AD102" t="s">
        <v>38</v>
      </c>
      <c r="AE102" t="s">
        <v>38</v>
      </c>
      <c r="AF102" t="s">
        <v>38</v>
      </c>
      <c r="AG102" t="s">
        <v>38</v>
      </c>
      <c r="AH102" t="s">
        <v>38</v>
      </c>
      <c r="AI102" t="s">
        <v>38</v>
      </c>
      <c r="AJ102" t="s">
        <v>38</v>
      </c>
      <c r="AK102" t="s">
        <v>38</v>
      </c>
    </row>
    <row r="103" spans="3:37" x14ac:dyDescent="0.3">
      <c r="C103" t="s">
        <v>38</v>
      </c>
      <c r="D103" t="s">
        <v>38</v>
      </c>
      <c r="E103" t="s">
        <v>38</v>
      </c>
      <c r="F103" t="s">
        <v>38</v>
      </c>
      <c r="G103" t="s">
        <v>38</v>
      </c>
      <c r="H103" t="s">
        <v>38</v>
      </c>
      <c r="I103" t="s">
        <v>38</v>
      </c>
      <c r="J103" t="s">
        <v>38</v>
      </c>
      <c r="K103" t="s">
        <v>38</v>
      </c>
      <c r="L103" t="s">
        <v>38</v>
      </c>
      <c r="M103" t="s">
        <v>38</v>
      </c>
      <c r="N103" t="s">
        <v>38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t="s">
        <v>38</v>
      </c>
      <c r="U103" t="s">
        <v>38</v>
      </c>
      <c r="V103" t="s">
        <v>38</v>
      </c>
      <c r="W103" t="s">
        <v>38</v>
      </c>
      <c r="X103" t="s">
        <v>38</v>
      </c>
      <c r="Y103" t="s">
        <v>38</v>
      </c>
      <c r="Z103" t="s">
        <v>38</v>
      </c>
      <c r="AA103" t="s">
        <v>38</v>
      </c>
      <c r="AB103" t="s">
        <v>38</v>
      </c>
      <c r="AC103" t="s">
        <v>38</v>
      </c>
      <c r="AD103" t="s">
        <v>38</v>
      </c>
      <c r="AE103" t="s">
        <v>38</v>
      </c>
      <c r="AF103" t="s">
        <v>38</v>
      </c>
      <c r="AG103" t="s">
        <v>38</v>
      </c>
      <c r="AH103" t="s">
        <v>38</v>
      </c>
      <c r="AI103" t="s">
        <v>38</v>
      </c>
      <c r="AJ103" t="s">
        <v>38</v>
      </c>
      <c r="AK103" t="s">
        <v>38</v>
      </c>
    </row>
    <row r="104" spans="3:37" x14ac:dyDescent="0.3">
      <c r="C104" t="s">
        <v>38</v>
      </c>
      <c r="D104" t="s">
        <v>38</v>
      </c>
      <c r="E104" t="s">
        <v>38</v>
      </c>
      <c r="F104" t="s">
        <v>38</v>
      </c>
      <c r="G104" t="s">
        <v>38</v>
      </c>
      <c r="H104" t="s">
        <v>38</v>
      </c>
      <c r="I104" t="s">
        <v>38</v>
      </c>
      <c r="J104" t="s">
        <v>38</v>
      </c>
      <c r="K104" t="s">
        <v>38</v>
      </c>
      <c r="L104" t="s">
        <v>38</v>
      </c>
      <c r="M104" t="s">
        <v>38</v>
      </c>
      <c r="N104" t="s">
        <v>38</v>
      </c>
      <c r="O104" t="s">
        <v>38</v>
      </c>
      <c r="P104" t="s">
        <v>38</v>
      </c>
      <c r="Q104" t="s">
        <v>38</v>
      </c>
      <c r="R104" t="s">
        <v>38</v>
      </c>
      <c r="S104" t="s">
        <v>38</v>
      </c>
      <c r="T104" t="s">
        <v>38</v>
      </c>
      <c r="U104" t="s">
        <v>38</v>
      </c>
      <c r="V104" t="s">
        <v>38</v>
      </c>
      <c r="W104" t="s">
        <v>38</v>
      </c>
      <c r="X104" t="s">
        <v>38</v>
      </c>
      <c r="Y104" t="s">
        <v>38</v>
      </c>
      <c r="Z104" t="s">
        <v>38</v>
      </c>
      <c r="AA104" t="s">
        <v>38</v>
      </c>
      <c r="AB104" t="s">
        <v>38</v>
      </c>
      <c r="AC104" t="s">
        <v>38</v>
      </c>
      <c r="AD104" t="s">
        <v>38</v>
      </c>
      <c r="AE104" t="s">
        <v>38</v>
      </c>
      <c r="AF104" t="s">
        <v>38</v>
      </c>
      <c r="AG104" t="s">
        <v>38</v>
      </c>
      <c r="AH104" t="s">
        <v>38</v>
      </c>
      <c r="AI104" t="s">
        <v>38</v>
      </c>
      <c r="AJ104" t="s">
        <v>38</v>
      </c>
      <c r="AK104" t="s">
        <v>38</v>
      </c>
    </row>
    <row r="105" spans="3:37" x14ac:dyDescent="0.3">
      <c r="C105" t="s">
        <v>38</v>
      </c>
      <c r="D105" t="s">
        <v>38</v>
      </c>
      <c r="E105" t="s">
        <v>38</v>
      </c>
      <c r="F105" t="s">
        <v>38</v>
      </c>
      <c r="G105" t="s">
        <v>38</v>
      </c>
      <c r="H105" t="s">
        <v>38</v>
      </c>
      <c r="I105" t="s">
        <v>38</v>
      </c>
      <c r="J105" t="s">
        <v>38</v>
      </c>
      <c r="K105" t="s">
        <v>38</v>
      </c>
      <c r="L105" t="s">
        <v>38</v>
      </c>
      <c r="M105" t="s">
        <v>38</v>
      </c>
      <c r="N105" t="s">
        <v>38</v>
      </c>
      <c r="O105" t="s">
        <v>38</v>
      </c>
      <c r="P105" t="s">
        <v>38</v>
      </c>
      <c r="Q105" t="s">
        <v>38</v>
      </c>
      <c r="R105" t="s">
        <v>38</v>
      </c>
      <c r="S105" t="s">
        <v>38</v>
      </c>
      <c r="T105" t="s">
        <v>38</v>
      </c>
      <c r="U105" t="s">
        <v>38</v>
      </c>
      <c r="V105" t="s">
        <v>38</v>
      </c>
      <c r="W105" t="s">
        <v>38</v>
      </c>
      <c r="X105" t="s">
        <v>38</v>
      </c>
      <c r="Y105" t="s">
        <v>38</v>
      </c>
      <c r="Z105" t="s">
        <v>38</v>
      </c>
      <c r="AA105" t="s">
        <v>38</v>
      </c>
      <c r="AB105" t="s">
        <v>38</v>
      </c>
      <c r="AC105" t="s">
        <v>38</v>
      </c>
      <c r="AD105" t="s">
        <v>38</v>
      </c>
      <c r="AE105" t="s">
        <v>38</v>
      </c>
      <c r="AF105" t="s">
        <v>38</v>
      </c>
      <c r="AG105" t="s">
        <v>38</v>
      </c>
      <c r="AH105" t="s">
        <v>38</v>
      </c>
      <c r="AI105" t="s">
        <v>38</v>
      </c>
      <c r="AJ105" t="s">
        <v>38</v>
      </c>
      <c r="AK105" t="s">
        <v>38</v>
      </c>
    </row>
    <row r="106" spans="3:37" x14ac:dyDescent="0.3">
      <c r="C106" t="s">
        <v>38</v>
      </c>
      <c r="D106" t="s">
        <v>38</v>
      </c>
      <c r="E106" t="s">
        <v>38</v>
      </c>
      <c r="F106" t="s">
        <v>38</v>
      </c>
      <c r="G106" t="s">
        <v>38</v>
      </c>
      <c r="H106" t="s">
        <v>38</v>
      </c>
      <c r="I106" t="s">
        <v>38</v>
      </c>
      <c r="J106" t="s">
        <v>38</v>
      </c>
      <c r="K106" t="s">
        <v>38</v>
      </c>
      <c r="L106" t="s">
        <v>38</v>
      </c>
      <c r="M106" t="s">
        <v>38</v>
      </c>
      <c r="N106" t="s">
        <v>38</v>
      </c>
      <c r="O106" t="s">
        <v>38</v>
      </c>
      <c r="P106" t="s">
        <v>38</v>
      </c>
      <c r="Q106" t="s">
        <v>38</v>
      </c>
      <c r="R106" t="s">
        <v>38</v>
      </c>
      <c r="S106" t="s">
        <v>38</v>
      </c>
      <c r="T106" t="s">
        <v>38</v>
      </c>
      <c r="U106" t="s">
        <v>38</v>
      </c>
      <c r="V106" t="s">
        <v>38</v>
      </c>
      <c r="W106" t="s">
        <v>38</v>
      </c>
      <c r="X106" t="s">
        <v>38</v>
      </c>
      <c r="Y106" t="s">
        <v>38</v>
      </c>
      <c r="Z106" t="s">
        <v>38</v>
      </c>
      <c r="AA106" t="s">
        <v>38</v>
      </c>
      <c r="AB106" t="s">
        <v>38</v>
      </c>
      <c r="AC106" t="s">
        <v>38</v>
      </c>
      <c r="AD106" t="s">
        <v>38</v>
      </c>
      <c r="AE106" t="s">
        <v>38</v>
      </c>
      <c r="AF106" t="s">
        <v>38</v>
      </c>
      <c r="AG106" t="s">
        <v>38</v>
      </c>
      <c r="AH106" t="s">
        <v>38</v>
      </c>
      <c r="AI106" t="s">
        <v>38</v>
      </c>
      <c r="AJ106" t="s">
        <v>38</v>
      </c>
      <c r="AK106" t="s">
        <v>38</v>
      </c>
    </row>
    <row r="107" spans="3:37" x14ac:dyDescent="0.3">
      <c r="C107" t="s">
        <v>38</v>
      </c>
      <c r="D107" t="s">
        <v>38</v>
      </c>
      <c r="E107" t="s">
        <v>38</v>
      </c>
      <c r="F107" t="s">
        <v>38</v>
      </c>
      <c r="G107" t="s">
        <v>38</v>
      </c>
      <c r="H107" t="s">
        <v>38</v>
      </c>
      <c r="I107" t="s">
        <v>38</v>
      </c>
      <c r="J107" t="s">
        <v>38</v>
      </c>
      <c r="K107" t="s">
        <v>38</v>
      </c>
      <c r="L107" t="s">
        <v>38</v>
      </c>
      <c r="M107" t="s">
        <v>38</v>
      </c>
      <c r="N107" t="s">
        <v>38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t="s">
        <v>38</v>
      </c>
      <c r="U107" t="s">
        <v>38</v>
      </c>
      <c r="V107" t="s">
        <v>38</v>
      </c>
      <c r="W107" t="s">
        <v>38</v>
      </c>
      <c r="X107" t="s">
        <v>38</v>
      </c>
      <c r="Y107" t="s">
        <v>38</v>
      </c>
      <c r="Z107" t="s">
        <v>38</v>
      </c>
      <c r="AA107" t="s">
        <v>38</v>
      </c>
      <c r="AB107" t="s">
        <v>38</v>
      </c>
      <c r="AC107" t="s">
        <v>38</v>
      </c>
      <c r="AD107" t="s">
        <v>38</v>
      </c>
      <c r="AE107" t="s">
        <v>38</v>
      </c>
      <c r="AF107" t="s">
        <v>38</v>
      </c>
      <c r="AG107" t="s">
        <v>38</v>
      </c>
      <c r="AH107" t="s">
        <v>38</v>
      </c>
      <c r="AI107" t="s">
        <v>38</v>
      </c>
      <c r="AJ107" t="s">
        <v>38</v>
      </c>
      <c r="AK107" t="s">
        <v>38</v>
      </c>
    </row>
    <row r="108" spans="3:37" x14ac:dyDescent="0.3">
      <c r="C108" t="s">
        <v>38</v>
      </c>
      <c r="D108" t="s">
        <v>38</v>
      </c>
      <c r="E108" t="s">
        <v>38</v>
      </c>
      <c r="F108" t="s">
        <v>38</v>
      </c>
      <c r="G108" t="s">
        <v>38</v>
      </c>
      <c r="H108" t="s">
        <v>38</v>
      </c>
      <c r="I108" t="s">
        <v>38</v>
      </c>
      <c r="J108" t="s">
        <v>38</v>
      </c>
      <c r="K108" t="s">
        <v>38</v>
      </c>
      <c r="L108" t="s">
        <v>38</v>
      </c>
      <c r="M108" t="s">
        <v>38</v>
      </c>
      <c r="N108" t="s">
        <v>38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t="s">
        <v>38</v>
      </c>
      <c r="U108" t="s">
        <v>38</v>
      </c>
      <c r="V108" t="s">
        <v>38</v>
      </c>
      <c r="W108" t="s">
        <v>38</v>
      </c>
      <c r="X108" t="s">
        <v>38</v>
      </c>
      <c r="Y108" t="s">
        <v>38</v>
      </c>
      <c r="Z108" t="s">
        <v>38</v>
      </c>
      <c r="AA108" t="s">
        <v>38</v>
      </c>
      <c r="AB108" t="s">
        <v>38</v>
      </c>
      <c r="AC108" t="s">
        <v>38</v>
      </c>
      <c r="AD108" t="s">
        <v>38</v>
      </c>
      <c r="AE108" t="s">
        <v>38</v>
      </c>
      <c r="AF108" t="s">
        <v>38</v>
      </c>
      <c r="AG108" t="s">
        <v>38</v>
      </c>
      <c r="AH108" t="s">
        <v>38</v>
      </c>
      <c r="AI108" t="s">
        <v>38</v>
      </c>
      <c r="AJ108" t="s">
        <v>38</v>
      </c>
      <c r="AK108" t="s">
        <v>38</v>
      </c>
    </row>
    <row r="109" spans="3:37" x14ac:dyDescent="0.3">
      <c r="C109" t="s">
        <v>38</v>
      </c>
      <c r="D109" t="s">
        <v>38</v>
      </c>
      <c r="E109" t="s">
        <v>38</v>
      </c>
      <c r="F109" t="s">
        <v>38</v>
      </c>
      <c r="G109" t="s">
        <v>38</v>
      </c>
      <c r="H109" t="s">
        <v>38</v>
      </c>
      <c r="I109" t="s">
        <v>38</v>
      </c>
      <c r="J109" t="s">
        <v>38</v>
      </c>
      <c r="K109" t="s">
        <v>38</v>
      </c>
      <c r="L109" t="s">
        <v>38</v>
      </c>
      <c r="M109" t="s">
        <v>38</v>
      </c>
      <c r="N109" t="s">
        <v>38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t="s">
        <v>38</v>
      </c>
      <c r="U109" t="s">
        <v>38</v>
      </c>
      <c r="V109" t="s">
        <v>38</v>
      </c>
      <c r="W109" t="s">
        <v>38</v>
      </c>
      <c r="X109" t="s">
        <v>38</v>
      </c>
      <c r="Y109" t="s">
        <v>38</v>
      </c>
      <c r="Z109" t="s">
        <v>38</v>
      </c>
      <c r="AA109" t="s">
        <v>38</v>
      </c>
      <c r="AB109" t="s">
        <v>38</v>
      </c>
      <c r="AC109" t="s">
        <v>38</v>
      </c>
      <c r="AD109" t="s">
        <v>38</v>
      </c>
      <c r="AE109" t="s">
        <v>38</v>
      </c>
      <c r="AF109" t="s">
        <v>38</v>
      </c>
      <c r="AG109" t="s">
        <v>38</v>
      </c>
      <c r="AH109" t="s">
        <v>38</v>
      </c>
      <c r="AI109" t="s">
        <v>38</v>
      </c>
      <c r="AJ109" t="s">
        <v>38</v>
      </c>
      <c r="AK109" t="s">
        <v>38</v>
      </c>
    </row>
    <row r="110" spans="3:37" x14ac:dyDescent="0.3">
      <c r="C110" t="s">
        <v>38</v>
      </c>
      <c r="D110" t="s">
        <v>38</v>
      </c>
      <c r="E110" t="s">
        <v>38</v>
      </c>
      <c r="F110" t="s">
        <v>38</v>
      </c>
      <c r="G110" t="s">
        <v>38</v>
      </c>
      <c r="H110" t="s">
        <v>38</v>
      </c>
      <c r="I110" t="s">
        <v>38</v>
      </c>
      <c r="J110" t="s">
        <v>38</v>
      </c>
      <c r="K110" t="s">
        <v>38</v>
      </c>
      <c r="L110" t="s">
        <v>38</v>
      </c>
      <c r="M110" t="s">
        <v>38</v>
      </c>
      <c r="N110" t="s">
        <v>38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t="s">
        <v>38</v>
      </c>
      <c r="U110" t="s">
        <v>38</v>
      </c>
      <c r="V110" t="s">
        <v>38</v>
      </c>
      <c r="W110" t="s">
        <v>38</v>
      </c>
      <c r="X110" t="s">
        <v>38</v>
      </c>
      <c r="Y110" t="s">
        <v>38</v>
      </c>
      <c r="Z110" t="s">
        <v>38</v>
      </c>
      <c r="AA110" t="s">
        <v>38</v>
      </c>
      <c r="AB110" t="s">
        <v>38</v>
      </c>
      <c r="AC110" t="s">
        <v>38</v>
      </c>
      <c r="AD110" t="s">
        <v>38</v>
      </c>
      <c r="AE110" t="s">
        <v>38</v>
      </c>
      <c r="AF110" t="s">
        <v>38</v>
      </c>
      <c r="AG110" t="s">
        <v>38</v>
      </c>
      <c r="AH110" t="s">
        <v>38</v>
      </c>
      <c r="AI110" t="s">
        <v>38</v>
      </c>
      <c r="AJ110" t="s">
        <v>38</v>
      </c>
      <c r="AK110" t="s">
        <v>38</v>
      </c>
    </row>
    <row r="111" spans="3:37" x14ac:dyDescent="0.3">
      <c r="C111" t="s">
        <v>38</v>
      </c>
      <c r="D111" t="s">
        <v>38</v>
      </c>
      <c r="E111" t="s">
        <v>38</v>
      </c>
      <c r="F111" t="s">
        <v>38</v>
      </c>
      <c r="G111" t="s">
        <v>38</v>
      </c>
      <c r="H111" t="s">
        <v>38</v>
      </c>
      <c r="I111" t="s">
        <v>38</v>
      </c>
      <c r="J111" t="s">
        <v>38</v>
      </c>
      <c r="K111" t="s">
        <v>38</v>
      </c>
      <c r="L111" t="s">
        <v>38</v>
      </c>
      <c r="M111" t="s">
        <v>38</v>
      </c>
      <c r="N111" t="s">
        <v>38</v>
      </c>
      <c r="O111" t="s">
        <v>38</v>
      </c>
      <c r="P111" t="s">
        <v>38</v>
      </c>
      <c r="Q111" t="s">
        <v>38</v>
      </c>
      <c r="R111" t="s">
        <v>38</v>
      </c>
      <c r="S111" t="s">
        <v>38</v>
      </c>
      <c r="T111" t="s">
        <v>38</v>
      </c>
      <c r="U111" t="s">
        <v>38</v>
      </c>
      <c r="V111" t="s">
        <v>38</v>
      </c>
      <c r="W111" t="s">
        <v>38</v>
      </c>
      <c r="X111" t="s">
        <v>38</v>
      </c>
      <c r="Y111" t="s">
        <v>38</v>
      </c>
      <c r="Z111" t="s">
        <v>38</v>
      </c>
      <c r="AA111" t="s">
        <v>38</v>
      </c>
      <c r="AB111" t="s">
        <v>38</v>
      </c>
      <c r="AC111" t="s">
        <v>38</v>
      </c>
      <c r="AD111" t="s">
        <v>38</v>
      </c>
      <c r="AE111" t="s">
        <v>38</v>
      </c>
      <c r="AF111" t="s">
        <v>38</v>
      </c>
      <c r="AG111" t="s">
        <v>38</v>
      </c>
      <c r="AH111" t="s">
        <v>38</v>
      </c>
      <c r="AI111" t="s">
        <v>38</v>
      </c>
      <c r="AJ111" t="s">
        <v>38</v>
      </c>
      <c r="AK111" t="s">
        <v>38</v>
      </c>
    </row>
    <row r="112" spans="3:37" x14ac:dyDescent="0.3">
      <c r="C112" t="s">
        <v>38</v>
      </c>
      <c r="D112" t="s">
        <v>38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38</v>
      </c>
      <c r="K112" t="s">
        <v>38</v>
      </c>
      <c r="L112" t="s">
        <v>38</v>
      </c>
      <c r="M112" t="s">
        <v>38</v>
      </c>
      <c r="N112" t="s">
        <v>38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t="s">
        <v>38</v>
      </c>
      <c r="U112" t="s">
        <v>38</v>
      </c>
      <c r="V112" t="s">
        <v>38</v>
      </c>
      <c r="W112" t="s">
        <v>38</v>
      </c>
      <c r="X112" t="s">
        <v>38</v>
      </c>
      <c r="Y112" t="s">
        <v>38</v>
      </c>
      <c r="Z112" t="s">
        <v>38</v>
      </c>
      <c r="AA112" t="s">
        <v>38</v>
      </c>
      <c r="AB112" t="s">
        <v>38</v>
      </c>
      <c r="AC112" t="s">
        <v>38</v>
      </c>
      <c r="AD112" t="s">
        <v>38</v>
      </c>
      <c r="AE112" t="s">
        <v>38</v>
      </c>
      <c r="AF112" t="s">
        <v>38</v>
      </c>
      <c r="AG112" t="s">
        <v>38</v>
      </c>
      <c r="AH112" t="s">
        <v>38</v>
      </c>
      <c r="AI112" t="s">
        <v>38</v>
      </c>
      <c r="AJ112" t="s">
        <v>38</v>
      </c>
      <c r="AK112" t="s">
        <v>38</v>
      </c>
    </row>
    <row r="113" spans="3:37" x14ac:dyDescent="0.3">
      <c r="C113" t="s">
        <v>38</v>
      </c>
      <c r="D113" t="s">
        <v>38</v>
      </c>
      <c r="E113" t="s">
        <v>38</v>
      </c>
      <c r="F113" t="s">
        <v>38</v>
      </c>
      <c r="G113" t="s">
        <v>38</v>
      </c>
      <c r="H113" t="s">
        <v>38</v>
      </c>
      <c r="I113" t="s">
        <v>38</v>
      </c>
      <c r="J113" t="s">
        <v>38</v>
      </c>
      <c r="K113" t="s">
        <v>38</v>
      </c>
      <c r="L113" t="s">
        <v>38</v>
      </c>
      <c r="M113" t="s">
        <v>38</v>
      </c>
      <c r="N113" t="s">
        <v>38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t="s">
        <v>38</v>
      </c>
      <c r="U113" t="s">
        <v>38</v>
      </c>
      <c r="V113" t="s">
        <v>38</v>
      </c>
      <c r="W113" t="s">
        <v>38</v>
      </c>
      <c r="X113" t="s">
        <v>38</v>
      </c>
      <c r="Y113" t="s">
        <v>38</v>
      </c>
      <c r="Z113" t="s">
        <v>38</v>
      </c>
      <c r="AA113" t="s">
        <v>38</v>
      </c>
      <c r="AB113" t="s">
        <v>38</v>
      </c>
      <c r="AC113" t="s">
        <v>38</v>
      </c>
      <c r="AD113" t="s">
        <v>38</v>
      </c>
      <c r="AE113" t="s">
        <v>38</v>
      </c>
      <c r="AF113" t="s">
        <v>38</v>
      </c>
      <c r="AG113" t="s">
        <v>38</v>
      </c>
      <c r="AH113" t="s">
        <v>38</v>
      </c>
      <c r="AI113" t="s">
        <v>38</v>
      </c>
      <c r="AJ113" t="s">
        <v>38</v>
      </c>
      <c r="AK113" t="s">
        <v>38</v>
      </c>
    </row>
    <row r="114" spans="3:37" x14ac:dyDescent="0.3">
      <c r="C114" t="s">
        <v>38</v>
      </c>
      <c r="D114" t="s">
        <v>38</v>
      </c>
      <c r="E114" t="s">
        <v>38</v>
      </c>
      <c r="F114" t="s">
        <v>38</v>
      </c>
      <c r="G114" t="s">
        <v>38</v>
      </c>
      <c r="H114" t="s">
        <v>38</v>
      </c>
      <c r="I114" t="s">
        <v>38</v>
      </c>
      <c r="J114" t="s">
        <v>38</v>
      </c>
      <c r="K114" t="s">
        <v>38</v>
      </c>
      <c r="L114" t="s">
        <v>38</v>
      </c>
      <c r="M114" t="s">
        <v>38</v>
      </c>
      <c r="N114" t="s">
        <v>38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 t="s">
        <v>38</v>
      </c>
      <c r="V114" t="s">
        <v>38</v>
      </c>
      <c r="W114" t="s">
        <v>38</v>
      </c>
      <c r="X114" t="s">
        <v>38</v>
      </c>
      <c r="Y114" t="s">
        <v>38</v>
      </c>
      <c r="Z114" t="s">
        <v>38</v>
      </c>
      <c r="AA114" t="s">
        <v>38</v>
      </c>
      <c r="AB114" t="s">
        <v>38</v>
      </c>
      <c r="AC114" t="s">
        <v>38</v>
      </c>
      <c r="AD114" t="s">
        <v>38</v>
      </c>
      <c r="AE114" t="s">
        <v>38</v>
      </c>
      <c r="AF114" t="s">
        <v>38</v>
      </c>
      <c r="AG114" t="s">
        <v>38</v>
      </c>
      <c r="AH114" t="s">
        <v>38</v>
      </c>
      <c r="AI114" t="s">
        <v>38</v>
      </c>
      <c r="AJ114" t="s">
        <v>38</v>
      </c>
      <c r="AK114" t="s">
        <v>38</v>
      </c>
    </row>
    <row r="115" spans="3:37" x14ac:dyDescent="0.3">
      <c r="C115" t="s">
        <v>38</v>
      </c>
      <c r="D115" t="s">
        <v>38</v>
      </c>
      <c r="E115" t="s">
        <v>38</v>
      </c>
      <c r="F115" t="s">
        <v>38</v>
      </c>
      <c r="G115" t="s">
        <v>38</v>
      </c>
      <c r="H115" t="s">
        <v>38</v>
      </c>
      <c r="I115" t="s">
        <v>38</v>
      </c>
      <c r="J115" t="s">
        <v>38</v>
      </c>
      <c r="K115" t="s">
        <v>38</v>
      </c>
      <c r="L115" t="s">
        <v>38</v>
      </c>
      <c r="M115" t="s">
        <v>38</v>
      </c>
      <c r="N115" t="s">
        <v>38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t="s">
        <v>38</v>
      </c>
      <c r="U115" t="s">
        <v>38</v>
      </c>
      <c r="V115" t="s">
        <v>38</v>
      </c>
      <c r="W115" t="s">
        <v>38</v>
      </c>
      <c r="X115" t="s">
        <v>38</v>
      </c>
      <c r="Y115" t="s">
        <v>38</v>
      </c>
      <c r="Z115" t="s">
        <v>38</v>
      </c>
      <c r="AA115" t="s">
        <v>38</v>
      </c>
      <c r="AB115" t="s">
        <v>38</v>
      </c>
      <c r="AC115" t="s">
        <v>38</v>
      </c>
      <c r="AD115" t="s">
        <v>38</v>
      </c>
      <c r="AE115" t="s">
        <v>38</v>
      </c>
      <c r="AF115" t="s">
        <v>38</v>
      </c>
      <c r="AG115" t="s">
        <v>38</v>
      </c>
      <c r="AH115" t="s">
        <v>38</v>
      </c>
      <c r="AI115" t="s">
        <v>38</v>
      </c>
      <c r="AJ115" t="s">
        <v>38</v>
      </c>
      <c r="AK115" t="s">
        <v>38</v>
      </c>
    </row>
    <row r="116" spans="3:37" x14ac:dyDescent="0.3">
      <c r="C116" t="s">
        <v>38</v>
      </c>
      <c r="D116" t="s">
        <v>38</v>
      </c>
      <c r="E116" t="s">
        <v>38</v>
      </c>
      <c r="F116" t="s">
        <v>38</v>
      </c>
      <c r="G116" t="s">
        <v>38</v>
      </c>
      <c r="H116" t="s">
        <v>38</v>
      </c>
      <c r="I116" t="s">
        <v>38</v>
      </c>
      <c r="J116" t="s">
        <v>38</v>
      </c>
      <c r="K116" t="s">
        <v>38</v>
      </c>
      <c r="L116" t="s">
        <v>38</v>
      </c>
      <c r="M116" t="s">
        <v>38</v>
      </c>
      <c r="N116" t="s">
        <v>38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t="s">
        <v>38</v>
      </c>
      <c r="U116" t="s">
        <v>38</v>
      </c>
      <c r="V116" t="s">
        <v>38</v>
      </c>
      <c r="W116" t="s">
        <v>38</v>
      </c>
      <c r="X116" t="s">
        <v>38</v>
      </c>
      <c r="Y116" t="s">
        <v>38</v>
      </c>
      <c r="Z116" t="s">
        <v>38</v>
      </c>
      <c r="AA116" t="s">
        <v>38</v>
      </c>
      <c r="AB116" t="s">
        <v>38</v>
      </c>
      <c r="AC116" t="s">
        <v>38</v>
      </c>
      <c r="AD116" t="s">
        <v>38</v>
      </c>
      <c r="AE116" t="s">
        <v>38</v>
      </c>
      <c r="AF116" t="s">
        <v>38</v>
      </c>
      <c r="AG116" t="s">
        <v>38</v>
      </c>
      <c r="AH116" t="s">
        <v>38</v>
      </c>
      <c r="AI116" t="s">
        <v>38</v>
      </c>
      <c r="AJ116" t="s">
        <v>38</v>
      </c>
      <c r="AK116" t="s">
        <v>38</v>
      </c>
    </row>
    <row r="117" spans="3:37" x14ac:dyDescent="0.3">
      <c r="C117" t="s">
        <v>38</v>
      </c>
      <c r="D117" t="s">
        <v>38</v>
      </c>
      <c r="E117" t="s">
        <v>38</v>
      </c>
      <c r="F117" t="s">
        <v>38</v>
      </c>
      <c r="G117" t="s">
        <v>38</v>
      </c>
      <c r="H117" t="s">
        <v>38</v>
      </c>
      <c r="I117" t="s">
        <v>38</v>
      </c>
      <c r="J117" t="s">
        <v>38</v>
      </c>
      <c r="K117" t="s">
        <v>38</v>
      </c>
      <c r="L117" t="s">
        <v>38</v>
      </c>
      <c r="M117" t="s">
        <v>38</v>
      </c>
      <c r="N117" t="s">
        <v>38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t="s">
        <v>38</v>
      </c>
      <c r="U117" t="s">
        <v>38</v>
      </c>
      <c r="V117" t="s">
        <v>38</v>
      </c>
      <c r="W117" t="s">
        <v>38</v>
      </c>
      <c r="X117" t="s">
        <v>38</v>
      </c>
      <c r="Y117" t="s">
        <v>38</v>
      </c>
      <c r="Z117" t="s">
        <v>38</v>
      </c>
      <c r="AA117" t="s">
        <v>38</v>
      </c>
      <c r="AB117" t="s">
        <v>38</v>
      </c>
      <c r="AC117" t="s">
        <v>38</v>
      </c>
      <c r="AD117" t="s">
        <v>38</v>
      </c>
      <c r="AE117" t="s">
        <v>38</v>
      </c>
      <c r="AF117" t="s">
        <v>38</v>
      </c>
      <c r="AG117" t="s">
        <v>38</v>
      </c>
      <c r="AH117" t="s">
        <v>38</v>
      </c>
      <c r="AI117" t="s">
        <v>38</v>
      </c>
      <c r="AJ117" t="s">
        <v>38</v>
      </c>
      <c r="AK117" t="s">
        <v>38</v>
      </c>
    </row>
    <row r="118" spans="3:37" x14ac:dyDescent="0.3">
      <c r="C118" t="s">
        <v>38</v>
      </c>
      <c r="D118" t="s">
        <v>38</v>
      </c>
      <c r="E118" t="s">
        <v>38</v>
      </c>
      <c r="F118" t="s">
        <v>38</v>
      </c>
      <c r="G118" t="s">
        <v>38</v>
      </c>
      <c r="H118" t="s">
        <v>38</v>
      </c>
      <c r="I118" t="s">
        <v>38</v>
      </c>
      <c r="J118" t="s">
        <v>38</v>
      </c>
      <c r="K118" t="s">
        <v>38</v>
      </c>
      <c r="L118" t="s">
        <v>38</v>
      </c>
      <c r="M118" t="s">
        <v>38</v>
      </c>
      <c r="N118" t="s">
        <v>38</v>
      </c>
      <c r="O118" t="s">
        <v>38</v>
      </c>
      <c r="P118" t="s">
        <v>38</v>
      </c>
      <c r="Q118" t="s">
        <v>38</v>
      </c>
      <c r="R118" t="s">
        <v>38</v>
      </c>
      <c r="S118" t="s">
        <v>38</v>
      </c>
      <c r="T118" t="s">
        <v>38</v>
      </c>
      <c r="U118" t="s">
        <v>38</v>
      </c>
      <c r="V118" t="s">
        <v>38</v>
      </c>
      <c r="W118" t="s">
        <v>38</v>
      </c>
      <c r="X118" t="s">
        <v>38</v>
      </c>
      <c r="Y118" t="s">
        <v>38</v>
      </c>
      <c r="Z118" t="s">
        <v>38</v>
      </c>
      <c r="AA118" t="s">
        <v>38</v>
      </c>
      <c r="AB118" t="s">
        <v>38</v>
      </c>
      <c r="AC118" t="s">
        <v>38</v>
      </c>
      <c r="AD118" t="s">
        <v>38</v>
      </c>
      <c r="AE118" t="s">
        <v>38</v>
      </c>
      <c r="AF118" t="s">
        <v>38</v>
      </c>
      <c r="AG118" t="s">
        <v>38</v>
      </c>
      <c r="AH118" t="s">
        <v>38</v>
      </c>
      <c r="AI118" t="s">
        <v>38</v>
      </c>
      <c r="AJ118" t="s">
        <v>38</v>
      </c>
      <c r="AK118" t="s">
        <v>38</v>
      </c>
    </row>
    <row r="119" spans="3:37" x14ac:dyDescent="0.3">
      <c r="C119" t="s">
        <v>38</v>
      </c>
      <c r="D119" t="s">
        <v>38</v>
      </c>
      <c r="E119" t="s">
        <v>38</v>
      </c>
      <c r="F119" t="s">
        <v>38</v>
      </c>
      <c r="G119" t="s">
        <v>38</v>
      </c>
      <c r="H119" t="s">
        <v>38</v>
      </c>
      <c r="I119" t="s">
        <v>38</v>
      </c>
      <c r="J119" t="s">
        <v>38</v>
      </c>
      <c r="K119" t="s">
        <v>38</v>
      </c>
      <c r="L119" t="s">
        <v>38</v>
      </c>
      <c r="M119" t="s">
        <v>38</v>
      </c>
      <c r="N119" t="s">
        <v>38</v>
      </c>
      <c r="O119" t="s">
        <v>38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 t="s">
        <v>38</v>
      </c>
      <c r="V119" t="s">
        <v>38</v>
      </c>
      <c r="W119" t="s">
        <v>38</v>
      </c>
      <c r="X119" t="s">
        <v>38</v>
      </c>
      <c r="Y119" t="s">
        <v>38</v>
      </c>
      <c r="Z119" t="s">
        <v>38</v>
      </c>
      <c r="AA119" t="s">
        <v>38</v>
      </c>
      <c r="AB119" t="s">
        <v>38</v>
      </c>
      <c r="AC119" t="s">
        <v>38</v>
      </c>
      <c r="AD119" t="s">
        <v>38</v>
      </c>
      <c r="AE119" t="s">
        <v>38</v>
      </c>
      <c r="AF119" t="s">
        <v>38</v>
      </c>
      <c r="AG119" t="s">
        <v>38</v>
      </c>
      <c r="AH119" t="s">
        <v>38</v>
      </c>
      <c r="AI119" t="s">
        <v>38</v>
      </c>
      <c r="AJ119" t="s">
        <v>38</v>
      </c>
      <c r="AK119" t="s">
        <v>38</v>
      </c>
    </row>
    <row r="120" spans="3:37" x14ac:dyDescent="0.3">
      <c r="C120" t="s">
        <v>38</v>
      </c>
      <c r="D120" t="s">
        <v>38</v>
      </c>
      <c r="E120" t="s">
        <v>38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t="s">
        <v>38</v>
      </c>
      <c r="M120" t="s">
        <v>38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t="s">
        <v>38</v>
      </c>
      <c r="V120" t="s">
        <v>38</v>
      </c>
      <c r="W120" t="s">
        <v>38</v>
      </c>
      <c r="X120" t="s">
        <v>38</v>
      </c>
      <c r="Y120" t="s">
        <v>38</v>
      </c>
      <c r="Z120" t="s">
        <v>38</v>
      </c>
      <c r="AA120" t="s">
        <v>38</v>
      </c>
      <c r="AB120" t="s">
        <v>38</v>
      </c>
      <c r="AC120" t="s">
        <v>38</v>
      </c>
      <c r="AD120" t="s">
        <v>38</v>
      </c>
      <c r="AE120" t="s">
        <v>38</v>
      </c>
      <c r="AF120" t="s">
        <v>38</v>
      </c>
      <c r="AG120" t="s">
        <v>38</v>
      </c>
      <c r="AH120" t="s">
        <v>38</v>
      </c>
      <c r="AI120" t="s">
        <v>38</v>
      </c>
      <c r="AJ120" t="s">
        <v>38</v>
      </c>
      <c r="AK120" t="s">
        <v>38</v>
      </c>
    </row>
    <row r="121" spans="3:37" x14ac:dyDescent="0.3">
      <c r="C121" t="s">
        <v>38</v>
      </c>
      <c r="D121" t="s">
        <v>38</v>
      </c>
      <c r="E121" t="s">
        <v>38</v>
      </c>
      <c r="F121" t="s">
        <v>38</v>
      </c>
      <c r="G121" t="s">
        <v>38</v>
      </c>
      <c r="H121" t="s">
        <v>38</v>
      </c>
      <c r="I121" t="s">
        <v>38</v>
      </c>
      <c r="J121" t="s">
        <v>38</v>
      </c>
      <c r="K121" t="s">
        <v>38</v>
      </c>
      <c r="L121" t="s">
        <v>38</v>
      </c>
      <c r="M121" t="s">
        <v>38</v>
      </c>
      <c r="N121" t="s">
        <v>38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t="s">
        <v>38</v>
      </c>
      <c r="U121" t="s">
        <v>38</v>
      </c>
      <c r="V121" t="s">
        <v>38</v>
      </c>
      <c r="W121" t="s">
        <v>38</v>
      </c>
      <c r="X121" t="s">
        <v>38</v>
      </c>
      <c r="Y121" t="s">
        <v>38</v>
      </c>
      <c r="Z121" t="s">
        <v>38</v>
      </c>
      <c r="AA121" t="s">
        <v>38</v>
      </c>
      <c r="AB121" t="s">
        <v>38</v>
      </c>
      <c r="AC121" t="s">
        <v>38</v>
      </c>
      <c r="AD121" t="s">
        <v>38</v>
      </c>
      <c r="AE121" t="s">
        <v>38</v>
      </c>
      <c r="AF121" t="s">
        <v>38</v>
      </c>
      <c r="AG121" t="s">
        <v>38</v>
      </c>
      <c r="AH121" t="s">
        <v>38</v>
      </c>
      <c r="AI121" t="s">
        <v>38</v>
      </c>
      <c r="AJ121" t="s">
        <v>38</v>
      </c>
      <c r="AK121" t="s">
        <v>38</v>
      </c>
    </row>
    <row r="122" spans="3:37" x14ac:dyDescent="0.3">
      <c r="C122" t="s">
        <v>38</v>
      </c>
      <c r="D122" t="s">
        <v>38</v>
      </c>
      <c r="E122" t="s">
        <v>38</v>
      </c>
      <c r="F122" t="s">
        <v>38</v>
      </c>
      <c r="G122" t="s">
        <v>38</v>
      </c>
      <c r="H122" t="s">
        <v>38</v>
      </c>
      <c r="I122" t="s">
        <v>38</v>
      </c>
      <c r="J122" t="s">
        <v>38</v>
      </c>
      <c r="K122" t="s">
        <v>38</v>
      </c>
      <c r="L122" t="s">
        <v>38</v>
      </c>
      <c r="M122" t="s">
        <v>38</v>
      </c>
      <c r="N122" t="s">
        <v>38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t="s">
        <v>38</v>
      </c>
      <c r="U122" t="s">
        <v>38</v>
      </c>
      <c r="V122" t="s">
        <v>38</v>
      </c>
      <c r="W122" t="s">
        <v>38</v>
      </c>
      <c r="X122" t="s">
        <v>38</v>
      </c>
      <c r="Y122" t="s">
        <v>38</v>
      </c>
      <c r="Z122" t="s">
        <v>38</v>
      </c>
      <c r="AA122" t="s">
        <v>38</v>
      </c>
      <c r="AB122" t="s">
        <v>38</v>
      </c>
      <c r="AC122" t="s">
        <v>38</v>
      </c>
      <c r="AD122" t="s">
        <v>38</v>
      </c>
      <c r="AE122" t="s">
        <v>38</v>
      </c>
      <c r="AF122" t="s">
        <v>38</v>
      </c>
      <c r="AG122" t="s">
        <v>38</v>
      </c>
      <c r="AH122" t="s">
        <v>38</v>
      </c>
      <c r="AI122" t="s">
        <v>38</v>
      </c>
      <c r="AJ122" t="s">
        <v>38</v>
      </c>
      <c r="AK122" t="s">
        <v>38</v>
      </c>
    </row>
    <row r="123" spans="3:37" x14ac:dyDescent="0.3">
      <c r="C123" t="s">
        <v>38</v>
      </c>
      <c r="D123" t="s">
        <v>38</v>
      </c>
      <c r="E123" t="s">
        <v>38</v>
      </c>
      <c r="F123" t="s">
        <v>38</v>
      </c>
      <c r="G123" t="s">
        <v>38</v>
      </c>
      <c r="H123" t="s">
        <v>38</v>
      </c>
      <c r="I123" t="s">
        <v>38</v>
      </c>
      <c r="J123" t="s">
        <v>38</v>
      </c>
      <c r="K123" t="s">
        <v>38</v>
      </c>
      <c r="L123" t="s">
        <v>38</v>
      </c>
      <c r="M123" t="s">
        <v>38</v>
      </c>
      <c r="N123" t="s">
        <v>38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t="s">
        <v>38</v>
      </c>
      <c r="U123" t="s">
        <v>38</v>
      </c>
      <c r="V123" t="s">
        <v>38</v>
      </c>
      <c r="W123" t="s">
        <v>38</v>
      </c>
      <c r="X123" t="s">
        <v>38</v>
      </c>
      <c r="Y123" t="s">
        <v>38</v>
      </c>
      <c r="Z123" t="s">
        <v>38</v>
      </c>
      <c r="AA123" t="s">
        <v>38</v>
      </c>
      <c r="AB123" t="s">
        <v>38</v>
      </c>
      <c r="AC123" t="s">
        <v>38</v>
      </c>
      <c r="AD123" t="s">
        <v>38</v>
      </c>
      <c r="AE123" t="s">
        <v>38</v>
      </c>
      <c r="AF123" t="s">
        <v>38</v>
      </c>
      <c r="AG123" t="s">
        <v>38</v>
      </c>
      <c r="AH123" t="s">
        <v>38</v>
      </c>
      <c r="AI123" t="s">
        <v>38</v>
      </c>
      <c r="AJ123" t="s">
        <v>38</v>
      </c>
      <c r="AK123" t="s">
        <v>38</v>
      </c>
    </row>
    <row r="124" spans="3:37" x14ac:dyDescent="0.3">
      <c r="C124" t="s">
        <v>38</v>
      </c>
      <c r="D124" t="s">
        <v>38</v>
      </c>
      <c r="E124" t="s">
        <v>38</v>
      </c>
      <c r="F124" t="s">
        <v>38</v>
      </c>
      <c r="G124" t="s">
        <v>38</v>
      </c>
      <c r="H124" t="s">
        <v>38</v>
      </c>
      <c r="I124" t="s">
        <v>38</v>
      </c>
      <c r="J124" t="s">
        <v>38</v>
      </c>
      <c r="K124" t="s">
        <v>38</v>
      </c>
      <c r="L124" t="s">
        <v>38</v>
      </c>
      <c r="M124" t="s">
        <v>38</v>
      </c>
      <c r="N124" t="s">
        <v>38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t="s">
        <v>38</v>
      </c>
      <c r="U124" t="s">
        <v>38</v>
      </c>
      <c r="V124" t="s">
        <v>38</v>
      </c>
      <c r="W124" t="s">
        <v>38</v>
      </c>
      <c r="X124" t="s">
        <v>38</v>
      </c>
      <c r="Y124" t="s">
        <v>38</v>
      </c>
      <c r="Z124" t="s">
        <v>38</v>
      </c>
      <c r="AA124" t="s">
        <v>38</v>
      </c>
      <c r="AB124" t="s">
        <v>38</v>
      </c>
      <c r="AC124" t="s">
        <v>38</v>
      </c>
      <c r="AD124" t="s">
        <v>38</v>
      </c>
      <c r="AE124" t="s">
        <v>38</v>
      </c>
      <c r="AF124" t="s">
        <v>38</v>
      </c>
      <c r="AG124" t="s">
        <v>38</v>
      </c>
      <c r="AH124" t="s">
        <v>38</v>
      </c>
      <c r="AI124" t="s">
        <v>38</v>
      </c>
      <c r="AJ124" t="s">
        <v>38</v>
      </c>
      <c r="AK124" t="s">
        <v>38</v>
      </c>
    </row>
    <row r="125" spans="3:37" x14ac:dyDescent="0.3">
      <c r="C125" t="s">
        <v>38</v>
      </c>
      <c r="D125" t="s">
        <v>38</v>
      </c>
      <c r="E125" t="s">
        <v>38</v>
      </c>
      <c r="F125" t="s">
        <v>38</v>
      </c>
      <c r="G125" t="s">
        <v>38</v>
      </c>
      <c r="H125" t="s">
        <v>38</v>
      </c>
      <c r="I125" t="s">
        <v>38</v>
      </c>
      <c r="J125" t="s">
        <v>38</v>
      </c>
      <c r="K125" t="s">
        <v>38</v>
      </c>
      <c r="L125" t="s">
        <v>38</v>
      </c>
      <c r="M125" t="s">
        <v>38</v>
      </c>
      <c r="N125" t="s">
        <v>38</v>
      </c>
      <c r="O125" t="s">
        <v>38</v>
      </c>
      <c r="P125" t="s">
        <v>38</v>
      </c>
      <c r="Q125" t="s">
        <v>38</v>
      </c>
      <c r="R125" t="s">
        <v>38</v>
      </c>
      <c r="S125" t="s">
        <v>38</v>
      </c>
      <c r="T125" t="s">
        <v>38</v>
      </c>
      <c r="U125" t="s">
        <v>38</v>
      </c>
      <c r="V125" t="s">
        <v>38</v>
      </c>
      <c r="W125" t="s">
        <v>38</v>
      </c>
      <c r="X125" t="s">
        <v>38</v>
      </c>
      <c r="Y125" t="s">
        <v>38</v>
      </c>
      <c r="Z125" t="s">
        <v>38</v>
      </c>
      <c r="AA125" t="s">
        <v>38</v>
      </c>
      <c r="AB125" t="s">
        <v>38</v>
      </c>
      <c r="AC125" t="s">
        <v>38</v>
      </c>
      <c r="AD125" t="s">
        <v>38</v>
      </c>
      <c r="AE125" t="s">
        <v>38</v>
      </c>
      <c r="AF125" t="s">
        <v>38</v>
      </c>
      <c r="AG125" t="s">
        <v>38</v>
      </c>
      <c r="AH125" t="s">
        <v>38</v>
      </c>
      <c r="AI125" t="s">
        <v>38</v>
      </c>
      <c r="AJ125" t="s">
        <v>38</v>
      </c>
      <c r="AK125" t="s">
        <v>38</v>
      </c>
    </row>
    <row r="126" spans="3:37" x14ac:dyDescent="0.3">
      <c r="C126" t="s">
        <v>38</v>
      </c>
      <c r="D126" t="s">
        <v>38</v>
      </c>
      <c r="E126" t="s">
        <v>38</v>
      </c>
      <c r="F126" t="s">
        <v>38</v>
      </c>
      <c r="G126" t="s">
        <v>38</v>
      </c>
      <c r="H126" t="s">
        <v>38</v>
      </c>
      <c r="I126" t="s">
        <v>38</v>
      </c>
      <c r="J126" t="s">
        <v>38</v>
      </c>
      <c r="K126" t="s">
        <v>38</v>
      </c>
      <c r="L126" t="s">
        <v>38</v>
      </c>
      <c r="M126" t="s">
        <v>38</v>
      </c>
      <c r="N126" t="s">
        <v>38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t="s">
        <v>38</v>
      </c>
      <c r="U126" t="s">
        <v>38</v>
      </c>
      <c r="V126" t="s">
        <v>38</v>
      </c>
      <c r="W126" t="s">
        <v>38</v>
      </c>
      <c r="X126" t="s">
        <v>38</v>
      </c>
      <c r="Y126" t="s">
        <v>38</v>
      </c>
      <c r="Z126" t="s">
        <v>38</v>
      </c>
      <c r="AA126" t="s">
        <v>38</v>
      </c>
      <c r="AB126" t="s">
        <v>38</v>
      </c>
      <c r="AC126" t="s">
        <v>38</v>
      </c>
      <c r="AD126" t="s">
        <v>38</v>
      </c>
      <c r="AE126" t="s">
        <v>38</v>
      </c>
      <c r="AF126" t="s">
        <v>38</v>
      </c>
      <c r="AG126" t="s">
        <v>38</v>
      </c>
      <c r="AH126" t="s">
        <v>38</v>
      </c>
      <c r="AI126" t="s">
        <v>38</v>
      </c>
      <c r="AJ126" t="s">
        <v>38</v>
      </c>
      <c r="AK126" t="s">
        <v>38</v>
      </c>
    </row>
    <row r="127" spans="3:37" x14ac:dyDescent="0.3">
      <c r="C127" t="s">
        <v>38</v>
      </c>
      <c r="D127" t="s">
        <v>38</v>
      </c>
      <c r="E127" t="s">
        <v>38</v>
      </c>
      <c r="F127" t="s">
        <v>38</v>
      </c>
      <c r="G127" t="s">
        <v>38</v>
      </c>
      <c r="H127" t="s">
        <v>38</v>
      </c>
      <c r="I127" t="s">
        <v>38</v>
      </c>
      <c r="J127" t="s">
        <v>38</v>
      </c>
      <c r="K127" t="s">
        <v>38</v>
      </c>
      <c r="L127" t="s">
        <v>38</v>
      </c>
      <c r="M127" t="s">
        <v>38</v>
      </c>
      <c r="N127" t="s">
        <v>38</v>
      </c>
      <c r="O127" t="s">
        <v>38</v>
      </c>
      <c r="P127" t="s">
        <v>38</v>
      </c>
      <c r="Q127" t="s">
        <v>38</v>
      </c>
      <c r="R127" t="s">
        <v>38</v>
      </c>
      <c r="S127" t="s">
        <v>38</v>
      </c>
      <c r="T127" t="s">
        <v>38</v>
      </c>
      <c r="U127" t="s">
        <v>38</v>
      </c>
      <c r="V127" t="s">
        <v>38</v>
      </c>
      <c r="W127" t="s">
        <v>38</v>
      </c>
      <c r="X127" t="s">
        <v>38</v>
      </c>
      <c r="Y127" t="s">
        <v>38</v>
      </c>
      <c r="Z127" t="s">
        <v>38</v>
      </c>
      <c r="AA127" t="s">
        <v>38</v>
      </c>
      <c r="AB127" t="s">
        <v>38</v>
      </c>
      <c r="AC127" t="s">
        <v>38</v>
      </c>
      <c r="AD127" t="s">
        <v>38</v>
      </c>
      <c r="AE127" t="s">
        <v>38</v>
      </c>
      <c r="AF127" t="s">
        <v>38</v>
      </c>
      <c r="AG127" t="s">
        <v>38</v>
      </c>
      <c r="AH127" t="s">
        <v>38</v>
      </c>
      <c r="AI127" t="s">
        <v>38</v>
      </c>
      <c r="AJ127" t="s">
        <v>38</v>
      </c>
      <c r="AK127" t="s">
        <v>38</v>
      </c>
    </row>
    <row r="128" spans="3:37" x14ac:dyDescent="0.3">
      <c r="C128" t="s">
        <v>38</v>
      </c>
      <c r="D128" t="s">
        <v>38</v>
      </c>
      <c r="E128" t="s">
        <v>38</v>
      </c>
      <c r="F128" t="s">
        <v>38</v>
      </c>
      <c r="G128" t="s">
        <v>38</v>
      </c>
      <c r="H128" t="s">
        <v>38</v>
      </c>
      <c r="I128" t="s">
        <v>38</v>
      </c>
      <c r="J128" t="s">
        <v>38</v>
      </c>
      <c r="K128" t="s">
        <v>38</v>
      </c>
      <c r="L128" t="s">
        <v>38</v>
      </c>
      <c r="M128" t="s">
        <v>38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38</v>
      </c>
      <c r="AE128" t="s">
        <v>38</v>
      </c>
      <c r="AF128" t="s">
        <v>38</v>
      </c>
      <c r="AG128" t="s">
        <v>38</v>
      </c>
      <c r="AH128" t="s">
        <v>38</v>
      </c>
      <c r="AI128" t="s">
        <v>38</v>
      </c>
      <c r="AJ128" t="s">
        <v>38</v>
      </c>
      <c r="AK128" t="s">
        <v>38</v>
      </c>
    </row>
    <row r="129" spans="3:37" x14ac:dyDescent="0.3">
      <c r="C129" t="s">
        <v>38</v>
      </c>
      <c r="D129" t="s">
        <v>38</v>
      </c>
      <c r="E129" t="s">
        <v>38</v>
      </c>
      <c r="F129" t="s">
        <v>38</v>
      </c>
      <c r="G129" t="s">
        <v>38</v>
      </c>
      <c r="H129" t="s">
        <v>38</v>
      </c>
      <c r="I129" t="s">
        <v>38</v>
      </c>
      <c r="J129" t="s">
        <v>38</v>
      </c>
      <c r="K129" t="s">
        <v>38</v>
      </c>
      <c r="L129" t="s">
        <v>38</v>
      </c>
      <c r="M129" t="s">
        <v>38</v>
      </c>
      <c r="N129" t="s">
        <v>38</v>
      </c>
      <c r="O129" t="s">
        <v>38</v>
      </c>
      <c r="P129" t="s">
        <v>38</v>
      </c>
      <c r="Q129" t="s">
        <v>38</v>
      </c>
      <c r="R129" t="s">
        <v>38</v>
      </c>
      <c r="S129" t="s">
        <v>38</v>
      </c>
      <c r="T129" t="s">
        <v>38</v>
      </c>
      <c r="U129" t="s">
        <v>38</v>
      </c>
      <c r="V129" t="s">
        <v>38</v>
      </c>
      <c r="W129" t="s">
        <v>38</v>
      </c>
      <c r="X129" t="s">
        <v>38</v>
      </c>
      <c r="Y129" t="s">
        <v>38</v>
      </c>
      <c r="Z129" t="s">
        <v>38</v>
      </c>
      <c r="AA129" t="s">
        <v>38</v>
      </c>
      <c r="AB129" t="s">
        <v>38</v>
      </c>
      <c r="AC129" t="s">
        <v>38</v>
      </c>
      <c r="AD129" t="s">
        <v>38</v>
      </c>
      <c r="AE129" t="s">
        <v>38</v>
      </c>
      <c r="AF129" t="s">
        <v>38</v>
      </c>
      <c r="AG129" t="s">
        <v>38</v>
      </c>
      <c r="AH129" t="s">
        <v>38</v>
      </c>
      <c r="AI129" t="s">
        <v>38</v>
      </c>
      <c r="AJ129" t="s">
        <v>38</v>
      </c>
      <c r="AK129" t="s">
        <v>38</v>
      </c>
    </row>
    <row r="130" spans="3:37" x14ac:dyDescent="0.3">
      <c r="C130" t="s">
        <v>38</v>
      </c>
      <c r="D130" t="s">
        <v>38</v>
      </c>
      <c r="E130" t="s">
        <v>38</v>
      </c>
      <c r="F130" t="s">
        <v>38</v>
      </c>
      <c r="G130" t="s">
        <v>38</v>
      </c>
      <c r="H130" t="s">
        <v>38</v>
      </c>
      <c r="I130" t="s">
        <v>38</v>
      </c>
      <c r="J130" t="s">
        <v>38</v>
      </c>
      <c r="K130" t="s">
        <v>38</v>
      </c>
      <c r="L130" t="s">
        <v>38</v>
      </c>
      <c r="M130" t="s">
        <v>38</v>
      </c>
      <c r="N130" t="s">
        <v>38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t="s">
        <v>38</v>
      </c>
      <c r="U130" t="s">
        <v>38</v>
      </c>
      <c r="V130" t="s">
        <v>38</v>
      </c>
      <c r="W130" t="s">
        <v>38</v>
      </c>
      <c r="X130" t="s">
        <v>38</v>
      </c>
      <c r="Y130" t="s">
        <v>38</v>
      </c>
      <c r="Z130" t="s">
        <v>38</v>
      </c>
      <c r="AA130" t="s">
        <v>38</v>
      </c>
      <c r="AB130" t="s">
        <v>38</v>
      </c>
      <c r="AC130" t="s">
        <v>38</v>
      </c>
      <c r="AD130" t="s">
        <v>38</v>
      </c>
      <c r="AE130" t="s">
        <v>38</v>
      </c>
      <c r="AF130" t="s">
        <v>38</v>
      </c>
      <c r="AG130" t="s">
        <v>38</v>
      </c>
      <c r="AH130" t="s">
        <v>38</v>
      </c>
      <c r="AI130" t="s">
        <v>38</v>
      </c>
      <c r="AJ130" t="s">
        <v>38</v>
      </c>
      <c r="AK130" t="s">
        <v>38</v>
      </c>
    </row>
    <row r="131" spans="3:37" x14ac:dyDescent="0.3">
      <c r="C131" t="s">
        <v>38</v>
      </c>
      <c r="D131" t="s">
        <v>38</v>
      </c>
      <c r="E131" t="s">
        <v>38</v>
      </c>
      <c r="F131" t="s">
        <v>38</v>
      </c>
      <c r="G131" t="s">
        <v>38</v>
      </c>
      <c r="H131" t="s">
        <v>38</v>
      </c>
      <c r="I131" t="s">
        <v>38</v>
      </c>
      <c r="J131" t="s">
        <v>38</v>
      </c>
      <c r="K131" t="s">
        <v>38</v>
      </c>
      <c r="L131" t="s">
        <v>38</v>
      </c>
      <c r="M131" t="s">
        <v>38</v>
      </c>
      <c r="N131" t="s">
        <v>38</v>
      </c>
      <c r="O131" t="s">
        <v>38</v>
      </c>
      <c r="P131" t="s">
        <v>38</v>
      </c>
      <c r="Q131" t="s">
        <v>38</v>
      </c>
      <c r="R131" t="s">
        <v>38</v>
      </c>
      <c r="S131" t="s">
        <v>38</v>
      </c>
      <c r="T131" t="s">
        <v>38</v>
      </c>
      <c r="U131" t="s">
        <v>38</v>
      </c>
      <c r="V131" t="s">
        <v>38</v>
      </c>
      <c r="W131" t="s">
        <v>38</v>
      </c>
      <c r="X131" t="s">
        <v>38</v>
      </c>
      <c r="Y131" t="s">
        <v>38</v>
      </c>
      <c r="Z131" t="s">
        <v>38</v>
      </c>
      <c r="AA131" t="s">
        <v>38</v>
      </c>
      <c r="AB131" t="s">
        <v>38</v>
      </c>
      <c r="AC131" t="s">
        <v>38</v>
      </c>
      <c r="AD131" t="s">
        <v>38</v>
      </c>
      <c r="AE131" t="s">
        <v>38</v>
      </c>
      <c r="AF131" t="s">
        <v>38</v>
      </c>
      <c r="AG131" t="s">
        <v>38</v>
      </c>
      <c r="AH131" t="s">
        <v>38</v>
      </c>
      <c r="AI131" t="s">
        <v>38</v>
      </c>
      <c r="AJ131" t="s">
        <v>38</v>
      </c>
      <c r="AK131" t="s">
        <v>38</v>
      </c>
    </row>
    <row r="132" spans="3:37" x14ac:dyDescent="0.3">
      <c r="C132" t="s">
        <v>38</v>
      </c>
      <c r="D132" t="s">
        <v>38</v>
      </c>
      <c r="E132" t="s">
        <v>38</v>
      </c>
      <c r="F132" t="s">
        <v>38</v>
      </c>
      <c r="G132" t="s">
        <v>38</v>
      </c>
      <c r="H132" t="s">
        <v>38</v>
      </c>
      <c r="I132" t="s">
        <v>38</v>
      </c>
      <c r="J132" t="s">
        <v>38</v>
      </c>
      <c r="K132" t="s">
        <v>38</v>
      </c>
      <c r="L132" t="s">
        <v>38</v>
      </c>
      <c r="M132" t="s">
        <v>38</v>
      </c>
      <c r="N132" t="s">
        <v>38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t="s">
        <v>38</v>
      </c>
      <c r="U132" t="s">
        <v>38</v>
      </c>
      <c r="V132" t="s">
        <v>38</v>
      </c>
      <c r="W132" t="s">
        <v>38</v>
      </c>
      <c r="X132" t="s">
        <v>38</v>
      </c>
      <c r="Y132" t="s">
        <v>38</v>
      </c>
      <c r="Z132" t="s">
        <v>38</v>
      </c>
      <c r="AA132" t="s">
        <v>38</v>
      </c>
      <c r="AB132" t="s">
        <v>38</v>
      </c>
      <c r="AC132" t="s">
        <v>38</v>
      </c>
      <c r="AD132" t="s">
        <v>38</v>
      </c>
      <c r="AE132" t="s">
        <v>38</v>
      </c>
      <c r="AF132" t="s">
        <v>38</v>
      </c>
      <c r="AG132" t="s">
        <v>38</v>
      </c>
      <c r="AH132" t="s">
        <v>38</v>
      </c>
      <c r="AI132" t="s">
        <v>38</v>
      </c>
      <c r="AJ132" t="s">
        <v>38</v>
      </c>
      <c r="AK132" t="s">
        <v>38</v>
      </c>
    </row>
    <row r="133" spans="3:37" x14ac:dyDescent="0.3">
      <c r="C133" t="s">
        <v>38</v>
      </c>
      <c r="D133" t="s">
        <v>38</v>
      </c>
      <c r="E133" t="s">
        <v>38</v>
      </c>
      <c r="F133" t="s">
        <v>38</v>
      </c>
      <c r="G133" t="s">
        <v>38</v>
      </c>
      <c r="H133" t="s">
        <v>38</v>
      </c>
      <c r="I133" t="s">
        <v>38</v>
      </c>
      <c r="J133" t="s">
        <v>38</v>
      </c>
      <c r="K133" t="s">
        <v>38</v>
      </c>
      <c r="L133" t="s">
        <v>38</v>
      </c>
      <c r="M133" t="s">
        <v>38</v>
      </c>
      <c r="N133" t="s">
        <v>38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 t="s">
        <v>38</v>
      </c>
      <c r="V133" t="s">
        <v>38</v>
      </c>
      <c r="W133" t="s">
        <v>38</v>
      </c>
      <c r="X133" t="s">
        <v>38</v>
      </c>
      <c r="Y133" t="s">
        <v>38</v>
      </c>
      <c r="Z133" t="s">
        <v>38</v>
      </c>
      <c r="AA133" t="s">
        <v>38</v>
      </c>
      <c r="AB133" t="s">
        <v>38</v>
      </c>
      <c r="AC133" t="s">
        <v>38</v>
      </c>
      <c r="AD133" t="s">
        <v>38</v>
      </c>
      <c r="AE133" t="s">
        <v>38</v>
      </c>
      <c r="AF133" t="s">
        <v>38</v>
      </c>
      <c r="AG133" t="s">
        <v>38</v>
      </c>
      <c r="AH133" t="s">
        <v>38</v>
      </c>
      <c r="AI133" t="s">
        <v>38</v>
      </c>
      <c r="AJ133" t="s">
        <v>38</v>
      </c>
      <c r="AK133" t="s">
        <v>38</v>
      </c>
    </row>
    <row r="134" spans="3:37" x14ac:dyDescent="0.3">
      <c r="C134" t="s">
        <v>38</v>
      </c>
      <c r="D134" t="s">
        <v>38</v>
      </c>
      <c r="E134" t="s">
        <v>38</v>
      </c>
      <c r="F134" t="s">
        <v>38</v>
      </c>
      <c r="G134" t="s">
        <v>38</v>
      </c>
      <c r="H134" t="s">
        <v>38</v>
      </c>
      <c r="I134" t="s">
        <v>38</v>
      </c>
      <c r="J134" t="s">
        <v>38</v>
      </c>
      <c r="K134" t="s">
        <v>38</v>
      </c>
      <c r="L134" t="s">
        <v>38</v>
      </c>
      <c r="M134" t="s">
        <v>38</v>
      </c>
      <c r="N134" t="s">
        <v>38</v>
      </c>
      <c r="O134" t="s">
        <v>38</v>
      </c>
      <c r="P134" t="s">
        <v>38</v>
      </c>
      <c r="Q134" t="s">
        <v>38</v>
      </c>
      <c r="R134" t="s">
        <v>38</v>
      </c>
      <c r="S134" t="s">
        <v>38</v>
      </c>
      <c r="T134" t="s">
        <v>38</v>
      </c>
      <c r="U134" t="s">
        <v>38</v>
      </c>
      <c r="V134" t="s">
        <v>38</v>
      </c>
      <c r="W134" t="s">
        <v>38</v>
      </c>
      <c r="X134" t="s">
        <v>38</v>
      </c>
      <c r="Y134" t="s">
        <v>38</v>
      </c>
      <c r="Z134" t="s">
        <v>38</v>
      </c>
      <c r="AA134" t="s">
        <v>38</v>
      </c>
      <c r="AB134" t="s">
        <v>38</v>
      </c>
      <c r="AC134" t="s">
        <v>38</v>
      </c>
      <c r="AD134" t="s">
        <v>38</v>
      </c>
      <c r="AE134" t="s">
        <v>38</v>
      </c>
      <c r="AF134" t="s">
        <v>38</v>
      </c>
      <c r="AG134" t="s">
        <v>38</v>
      </c>
      <c r="AH134" t="s">
        <v>38</v>
      </c>
      <c r="AI134" t="s">
        <v>38</v>
      </c>
      <c r="AJ134" t="s">
        <v>38</v>
      </c>
      <c r="AK134" t="s">
        <v>38</v>
      </c>
    </row>
    <row r="135" spans="3:37" x14ac:dyDescent="0.3">
      <c r="C135" t="s">
        <v>38</v>
      </c>
      <c r="D135" t="s">
        <v>38</v>
      </c>
      <c r="E135" t="s">
        <v>38</v>
      </c>
      <c r="F135" t="s">
        <v>38</v>
      </c>
      <c r="G135" t="s">
        <v>38</v>
      </c>
      <c r="H135" t="s">
        <v>38</v>
      </c>
      <c r="I135" t="s">
        <v>38</v>
      </c>
      <c r="J135" t="s">
        <v>38</v>
      </c>
      <c r="K135" t="s">
        <v>38</v>
      </c>
      <c r="L135" t="s">
        <v>38</v>
      </c>
      <c r="M135" t="s">
        <v>38</v>
      </c>
      <c r="N135" t="s">
        <v>38</v>
      </c>
      <c r="O135" t="s">
        <v>38</v>
      </c>
      <c r="P135" t="s">
        <v>38</v>
      </c>
      <c r="Q135" t="s">
        <v>38</v>
      </c>
      <c r="R135" t="s">
        <v>38</v>
      </c>
      <c r="S135" t="s">
        <v>38</v>
      </c>
      <c r="T135" t="s">
        <v>38</v>
      </c>
      <c r="U135" t="s">
        <v>38</v>
      </c>
      <c r="V135" t="s">
        <v>38</v>
      </c>
      <c r="W135" t="s">
        <v>38</v>
      </c>
      <c r="X135" t="s">
        <v>38</v>
      </c>
      <c r="Y135" t="s">
        <v>38</v>
      </c>
      <c r="Z135" t="s">
        <v>38</v>
      </c>
      <c r="AA135" t="s">
        <v>38</v>
      </c>
      <c r="AB135" t="s">
        <v>38</v>
      </c>
      <c r="AC135" t="s">
        <v>38</v>
      </c>
      <c r="AD135" t="s">
        <v>38</v>
      </c>
      <c r="AE135" t="s">
        <v>38</v>
      </c>
      <c r="AF135" t="s">
        <v>38</v>
      </c>
      <c r="AG135" t="s">
        <v>38</v>
      </c>
      <c r="AH135" t="s">
        <v>38</v>
      </c>
      <c r="AI135" t="s">
        <v>38</v>
      </c>
      <c r="AJ135" t="s">
        <v>38</v>
      </c>
      <c r="AK135" t="s">
        <v>38</v>
      </c>
    </row>
    <row r="136" spans="3:37" x14ac:dyDescent="0.3">
      <c r="C136" t="s">
        <v>38</v>
      </c>
      <c r="D136" t="s">
        <v>38</v>
      </c>
      <c r="E136" t="s">
        <v>38</v>
      </c>
      <c r="F136" t="s">
        <v>38</v>
      </c>
      <c r="G136" t="s">
        <v>38</v>
      </c>
      <c r="H136" t="s">
        <v>38</v>
      </c>
      <c r="I136" t="s">
        <v>38</v>
      </c>
      <c r="J136" t="s">
        <v>38</v>
      </c>
      <c r="K136" t="s">
        <v>38</v>
      </c>
      <c r="L136" t="s">
        <v>38</v>
      </c>
      <c r="M136" t="s">
        <v>38</v>
      </c>
      <c r="N136" t="s">
        <v>38</v>
      </c>
      <c r="O136" t="s">
        <v>38</v>
      </c>
      <c r="P136" t="s">
        <v>38</v>
      </c>
      <c r="Q136" t="s">
        <v>38</v>
      </c>
      <c r="R136" t="s">
        <v>38</v>
      </c>
      <c r="S136" t="s">
        <v>38</v>
      </c>
      <c r="T136" t="s">
        <v>38</v>
      </c>
      <c r="U136" t="s">
        <v>38</v>
      </c>
      <c r="V136" t="s">
        <v>38</v>
      </c>
      <c r="W136" t="s">
        <v>38</v>
      </c>
      <c r="X136" t="s">
        <v>38</v>
      </c>
      <c r="Y136" t="s">
        <v>38</v>
      </c>
      <c r="Z136" t="s">
        <v>38</v>
      </c>
      <c r="AA136" t="s">
        <v>38</v>
      </c>
      <c r="AB136" t="s">
        <v>38</v>
      </c>
      <c r="AC136" t="s">
        <v>38</v>
      </c>
      <c r="AD136" t="s">
        <v>38</v>
      </c>
      <c r="AE136" t="s">
        <v>38</v>
      </c>
      <c r="AF136" t="s">
        <v>38</v>
      </c>
      <c r="AG136" t="s">
        <v>38</v>
      </c>
      <c r="AH136" t="s">
        <v>38</v>
      </c>
      <c r="AI136" t="s">
        <v>38</v>
      </c>
      <c r="AJ136" t="s">
        <v>38</v>
      </c>
      <c r="AK136" t="s">
        <v>38</v>
      </c>
    </row>
    <row r="137" spans="3:37" x14ac:dyDescent="0.3">
      <c r="C137" t="s">
        <v>38</v>
      </c>
      <c r="D137" t="s">
        <v>38</v>
      </c>
      <c r="E137" t="s">
        <v>38</v>
      </c>
      <c r="F137" t="s">
        <v>38</v>
      </c>
      <c r="G137" t="s">
        <v>38</v>
      </c>
      <c r="H137" t="s">
        <v>38</v>
      </c>
      <c r="I137" t="s">
        <v>38</v>
      </c>
      <c r="J137" t="s">
        <v>38</v>
      </c>
      <c r="K137" t="s">
        <v>38</v>
      </c>
      <c r="L137" t="s">
        <v>38</v>
      </c>
      <c r="M137" t="s">
        <v>38</v>
      </c>
      <c r="N137" t="s">
        <v>38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 t="s">
        <v>38</v>
      </c>
      <c r="V137" t="s">
        <v>38</v>
      </c>
      <c r="W137" t="s">
        <v>38</v>
      </c>
      <c r="X137" t="s">
        <v>38</v>
      </c>
      <c r="Y137" t="s">
        <v>38</v>
      </c>
      <c r="Z137" t="s">
        <v>38</v>
      </c>
      <c r="AA137" t="s">
        <v>38</v>
      </c>
      <c r="AB137" t="s">
        <v>38</v>
      </c>
      <c r="AC137" t="s">
        <v>38</v>
      </c>
      <c r="AD137" t="s">
        <v>38</v>
      </c>
      <c r="AE137" t="s">
        <v>38</v>
      </c>
      <c r="AF137" t="s">
        <v>38</v>
      </c>
      <c r="AG137" t="s">
        <v>38</v>
      </c>
      <c r="AH137" t="s">
        <v>38</v>
      </c>
      <c r="AI137" t="s">
        <v>38</v>
      </c>
      <c r="AJ137" t="s">
        <v>38</v>
      </c>
      <c r="AK137" t="s">
        <v>38</v>
      </c>
    </row>
    <row r="138" spans="3:37" x14ac:dyDescent="0.3">
      <c r="C138" t="s">
        <v>38</v>
      </c>
      <c r="D138" t="s">
        <v>38</v>
      </c>
      <c r="E138" t="s">
        <v>38</v>
      </c>
      <c r="F138" t="s">
        <v>38</v>
      </c>
      <c r="G138" t="s">
        <v>38</v>
      </c>
      <c r="H138" t="s">
        <v>38</v>
      </c>
      <c r="I138" t="s">
        <v>38</v>
      </c>
      <c r="J138" t="s">
        <v>38</v>
      </c>
      <c r="K138" t="s">
        <v>38</v>
      </c>
      <c r="L138" t="s">
        <v>38</v>
      </c>
      <c r="M138" t="s">
        <v>38</v>
      </c>
      <c r="N138" t="s">
        <v>38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t="s">
        <v>38</v>
      </c>
      <c r="U138" t="s">
        <v>38</v>
      </c>
      <c r="V138" t="s">
        <v>38</v>
      </c>
      <c r="W138" t="s">
        <v>38</v>
      </c>
      <c r="X138" t="s">
        <v>38</v>
      </c>
      <c r="Y138" t="s">
        <v>38</v>
      </c>
      <c r="Z138" t="s">
        <v>38</v>
      </c>
      <c r="AA138" t="s">
        <v>38</v>
      </c>
      <c r="AB138" t="s">
        <v>38</v>
      </c>
      <c r="AC138" t="s">
        <v>38</v>
      </c>
      <c r="AD138" t="s">
        <v>38</v>
      </c>
      <c r="AE138" t="s">
        <v>38</v>
      </c>
      <c r="AF138" t="s">
        <v>38</v>
      </c>
      <c r="AG138" t="s">
        <v>38</v>
      </c>
      <c r="AH138" t="s">
        <v>38</v>
      </c>
      <c r="AI138" t="s">
        <v>38</v>
      </c>
      <c r="AJ138" t="s">
        <v>38</v>
      </c>
      <c r="AK138" t="s">
        <v>38</v>
      </c>
    </row>
    <row r="139" spans="3:37" x14ac:dyDescent="0.3">
      <c r="C139" t="s">
        <v>38</v>
      </c>
      <c r="D139" t="s">
        <v>38</v>
      </c>
      <c r="E139" t="s">
        <v>38</v>
      </c>
      <c r="F139" t="s">
        <v>38</v>
      </c>
      <c r="G139" t="s">
        <v>38</v>
      </c>
      <c r="H139" t="s">
        <v>38</v>
      </c>
      <c r="I139" t="s">
        <v>38</v>
      </c>
      <c r="J139" t="s">
        <v>38</v>
      </c>
      <c r="K139" t="s">
        <v>38</v>
      </c>
      <c r="L139" t="s">
        <v>38</v>
      </c>
      <c r="M139" t="s">
        <v>38</v>
      </c>
      <c r="N139" t="s">
        <v>38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 t="s">
        <v>38</v>
      </c>
      <c r="V139" t="s">
        <v>38</v>
      </c>
      <c r="W139" t="s">
        <v>38</v>
      </c>
      <c r="X139" t="s">
        <v>38</v>
      </c>
      <c r="Y139" t="s">
        <v>38</v>
      </c>
      <c r="Z139" t="s">
        <v>38</v>
      </c>
      <c r="AA139" t="s">
        <v>38</v>
      </c>
      <c r="AB139" t="s">
        <v>38</v>
      </c>
      <c r="AC139" t="s">
        <v>38</v>
      </c>
      <c r="AD139" t="s">
        <v>38</v>
      </c>
      <c r="AE139" t="s">
        <v>38</v>
      </c>
      <c r="AF139" t="s">
        <v>38</v>
      </c>
      <c r="AG139" t="s">
        <v>38</v>
      </c>
      <c r="AH139" t="s">
        <v>38</v>
      </c>
      <c r="AI139" t="s">
        <v>38</v>
      </c>
      <c r="AJ139" t="s">
        <v>38</v>
      </c>
      <c r="AK139" t="s">
        <v>38</v>
      </c>
    </row>
    <row r="140" spans="3:37" x14ac:dyDescent="0.3">
      <c r="C140" t="s">
        <v>38</v>
      </c>
      <c r="D140" t="s">
        <v>38</v>
      </c>
      <c r="E140" t="s">
        <v>38</v>
      </c>
      <c r="F140" t="s">
        <v>38</v>
      </c>
      <c r="G140" t="s">
        <v>38</v>
      </c>
      <c r="H140" t="s">
        <v>38</v>
      </c>
      <c r="I140" t="s">
        <v>38</v>
      </c>
      <c r="J140" t="s">
        <v>38</v>
      </c>
      <c r="K140" t="s">
        <v>38</v>
      </c>
      <c r="L140" t="s">
        <v>38</v>
      </c>
      <c r="M140" t="s">
        <v>38</v>
      </c>
      <c r="N140" t="s">
        <v>38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t="s">
        <v>38</v>
      </c>
      <c r="U140" t="s">
        <v>38</v>
      </c>
      <c r="V140" t="s">
        <v>38</v>
      </c>
      <c r="W140" t="s">
        <v>38</v>
      </c>
      <c r="X140" t="s">
        <v>38</v>
      </c>
      <c r="Y140" t="s">
        <v>38</v>
      </c>
      <c r="Z140" t="s">
        <v>38</v>
      </c>
      <c r="AA140" t="s">
        <v>38</v>
      </c>
      <c r="AB140" t="s">
        <v>38</v>
      </c>
      <c r="AC140" t="s">
        <v>38</v>
      </c>
      <c r="AD140" t="s">
        <v>38</v>
      </c>
      <c r="AE140" t="s">
        <v>38</v>
      </c>
      <c r="AF140" t="s">
        <v>38</v>
      </c>
      <c r="AG140" t="s">
        <v>38</v>
      </c>
      <c r="AH140" t="s">
        <v>38</v>
      </c>
      <c r="AI140" t="s">
        <v>38</v>
      </c>
      <c r="AJ140" t="s">
        <v>38</v>
      </c>
      <c r="AK140" t="s">
        <v>38</v>
      </c>
    </row>
    <row r="141" spans="3:37" x14ac:dyDescent="0.3">
      <c r="C141" t="s">
        <v>38</v>
      </c>
      <c r="D141" t="s">
        <v>38</v>
      </c>
      <c r="E141" t="s">
        <v>38</v>
      </c>
      <c r="F141" t="s">
        <v>38</v>
      </c>
      <c r="G141" t="s">
        <v>38</v>
      </c>
      <c r="H141" t="s">
        <v>38</v>
      </c>
      <c r="I141" t="s">
        <v>38</v>
      </c>
      <c r="J141" t="s">
        <v>38</v>
      </c>
      <c r="K141" t="s">
        <v>38</v>
      </c>
      <c r="L141" t="s">
        <v>38</v>
      </c>
      <c r="M141" t="s">
        <v>38</v>
      </c>
      <c r="N141" t="s">
        <v>38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t="s">
        <v>38</v>
      </c>
      <c r="U141" t="s">
        <v>38</v>
      </c>
      <c r="V141" t="s">
        <v>38</v>
      </c>
      <c r="W141" t="s">
        <v>38</v>
      </c>
      <c r="X141" t="s">
        <v>38</v>
      </c>
      <c r="Y141" t="s">
        <v>38</v>
      </c>
      <c r="Z141" t="s">
        <v>38</v>
      </c>
      <c r="AA141" t="s">
        <v>38</v>
      </c>
      <c r="AB141" t="s">
        <v>38</v>
      </c>
      <c r="AC141" t="s">
        <v>38</v>
      </c>
      <c r="AD141" t="s">
        <v>38</v>
      </c>
      <c r="AE141" t="s">
        <v>38</v>
      </c>
      <c r="AF141" t="s">
        <v>38</v>
      </c>
      <c r="AG141" t="s">
        <v>38</v>
      </c>
      <c r="AH141" t="s">
        <v>38</v>
      </c>
      <c r="AI141" t="s">
        <v>38</v>
      </c>
      <c r="AJ141" t="s">
        <v>38</v>
      </c>
      <c r="AK141" t="s">
        <v>38</v>
      </c>
    </row>
    <row r="142" spans="3:37" x14ac:dyDescent="0.3">
      <c r="C142" t="s">
        <v>38</v>
      </c>
      <c r="D142" t="s">
        <v>38</v>
      </c>
      <c r="E142" t="s">
        <v>38</v>
      </c>
      <c r="F142" t="s">
        <v>38</v>
      </c>
      <c r="G142" t="s">
        <v>38</v>
      </c>
      <c r="H142" t="s">
        <v>38</v>
      </c>
      <c r="I142" t="s">
        <v>38</v>
      </c>
      <c r="J142" t="s">
        <v>38</v>
      </c>
      <c r="K142" t="s">
        <v>38</v>
      </c>
      <c r="L142" t="s">
        <v>38</v>
      </c>
      <c r="M142" t="s">
        <v>38</v>
      </c>
      <c r="N142" t="s">
        <v>38</v>
      </c>
      <c r="O142" t="s">
        <v>38</v>
      </c>
      <c r="P142" t="s">
        <v>38</v>
      </c>
      <c r="Q142" t="s">
        <v>38</v>
      </c>
      <c r="R142" t="s">
        <v>38</v>
      </c>
      <c r="S142" t="s">
        <v>38</v>
      </c>
      <c r="T142" t="s">
        <v>38</v>
      </c>
      <c r="U142" t="s">
        <v>38</v>
      </c>
      <c r="V142" t="s">
        <v>38</v>
      </c>
      <c r="W142" t="s">
        <v>38</v>
      </c>
      <c r="X142" t="s">
        <v>38</v>
      </c>
      <c r="Y142" t="s">
        <v>38</v>
      </c>
      <c r="Z142" t="s">
        <v>38</v>
      </c>
      <c r="AA142" t="s">
        <v>38</v>
      </c>
      <c r="AB142" t="s">
        <v>38</v>
      </c>
      <c r="AC142" t="s">
        <v>38</v>
      </c>
      <c r="AD142" t="s">
        <v>38</v>
      </c>
      <c r="AE142" t="s">
        <v>38</v>
      </c>
      <c r="AF142" t="s">
        <v>38</v>
      </c>
      <c r="AG142" t="s">
        <v>38</v>
      </c>
      <c r="AH142" t="s">
        <v>38</v>
      </c>
      <c r="AI142" t="s">
        <v>38</v>
      </c>
      <c r="AJ142" t="s">
        <v>38</v>
      </c>
      <c r="AK142" t="s">
        <v>38</v>
      </c>
    </row>
    <row r="143" spans="3:37" x14ac:dyDescent="0.3">
      <c r="C143" t="s">
        <v>38</v>
      </c>
      <c r="D143" t="s">
        <v>38</v>
      </c>
      <c r="E143" t="s">
        <v>38</v>
      </c>
      <c r="F143" t="s">
        <v>38</v>
      </c>
      <c r="G143" t="s">
        <v>38</v>
      </c>
      <c r="H143" t="s">
        <v>38</v>
      </c>
      <c r="I143" t="s">
        <v>38</v>
      </c>
      <c r="J143" t="s">
        <v>38</v>
      </c>
      <c r="K143" t="s">
        <v>38</v>
      </c>
      <c r="L143" t="s">
        <v>38</v>
      </c>
      <c r="M143" t="s">
        <v>38</v>
      </c>
      <c r="N143" t="s">
        <v>38</v>
      </c>
      <c r="O143" t="s">
        <v>38</v>
      </c>
      <c r="P143" t="s">
        <v>38</v>
      </c>
      <c r="Q143" t="s">
        <v>38</v>
      </c>
      <c r="R143" t="s">
        <v>38</v>
      </c>
      <c r="S143" t="s">
        <v>38</v>
      </c>
      <c r="T143" t="s">
        <v>38</v>
      </c>
      <c r="U143" t="s">
        <v>38</v>
      </c>
      <c r="V143" t="s">
        <v>38</v>
      </c>
      <c r="W143" t="s">
        <v>38</v>
      </c>
      <c r="X143" t="s">
        <v>38</v>
      </c>
      <c r="Y143" t="s">
        <v>38</v>
      </c>
      <c r="Z143" t="s">
        <v>38</v>
      </c>
      <c r="AA143" t="s">
        <v>38</v>
      </c>
      <c r="AB143" t="s">
        <v>38</v>
      </c>
      <c r="AC143" t="s">
        <v>38</v>
      </c>
      <c r="AD143" t="s">
        <v>38</v>
      </c>
      <c r="AE143" t="s">
        <v>38</v>
      </c>
      <c r="AF143" t="s">
        <v>38</v>
      </c>
      <c r="AG143" t="s">
        <v>38</v>
      </c>
      <c r="AH143" t="s">
        <v>38</v>
      </c>
      <c r="AI143" t="s">
        <v>38</v>
      </c>
      <c r="AJ143" t="s">
        <v>38</v>
      </c>
      <c r="AK143" t="s">
        <v>38</v>
      </c>
    </row>
    <row r="144" spans="3:37" x14ac:dyDescent="0.3">
      <c r="C144" t="s">
        <v>38</v>
      </c>
      <c r="D144" t="s">
        <v>38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38</v>
      </c>
      <c r="K144" t="s">
        <v>38</v>
      </c>
      <c r="L144" t="s">
        <v>38</v>
      </c>
      <c r="M144" t="s">
        <v>38</v>
      </c>
      <c r="N144" t="s">
        <v>38</v>
      </c>
      <c r="O144" t="s">
        <v>38</v>
      </c>
      <c r="P144" t="s">
        <v>38</v>
      </c>
      <c r="Q144" t="s">
        <v>38</v>
      </c>
      <c r="R144" t="s">
        <v>38</v>
      </c>
      <c r="S144" t="s">
        <v>38</v>
      </c>
      <c r="T144" t="s">
        <v>38</v>
      </c>
      <c r="U144" t="s">
        <v>38</v>
      </c>
      <c r="V144" t="s">
        <v>38</v>
      </c>
      <c r="W144" t="s">
        <v>38</v>
      </c>
      <c r="X144" t="s">
        <v>38</v>
      </c>
      <c r="Y144" t="s">
        <v>38</v>
      </c>
      <c r="Z144" t="s">
        <v>38</v>
      </c>
      <c r="AA144" t="s">
        <v>38</v>
      </c>
      <c r="AB144" t="s">
        <v>38</v>
      </c>
      <c r="AC144" t="s">
        <v>38</v>
      </c>
      <c r="AD144" t="s">
        <v>38</v>
      </c>
      <c r="AE144" t="s">
        <v>38</v>
      </c>
      <c r="AF144" t="s">
        <v>38</v>
      </c>
      <c r="AG144" t="s">
        <v>38</v>
      </c>
      <c r="AH144" t="s">
        <v>38</v>
      </c>
      <c r="AI144" t="s">
        <v>38</v>
      </c>
      <c r="AJ144" t="s">
        <v>38</v>
      </c>
      <c r="AK144" t="s">
        <v>38</v>
      </c>
    </row>
    <row r="145" spans="3:37" x14ac:dyDescent="0.3">
      <c r="C145" t="s">
        <v>38</v>
      </c>
      <c r="D145" t="s">
        <v>38</v>
      </c>
      <c r="E145" t="s">
        <v>38</v>
      </c>
      <c r="F145" t="s">
        <v>38</v>
      </c>
      <c r="G145" t="s">
        <v>38</v>
      </c>
      <c r="H145" t="s">
        <v>38</v>
      </c>
      <c r="I145" t="s">
        <v>38</v>
      </c>
      <c r="J145" t="s">
        <v>38</v>
      </c>
      <c r="K145" t="s">
        <v>38</v>
      </c>
      <c r="L145" t="s">
        <v>38</v>
      </c>
      <c r="M145" t="s">
        <v>38</v>
      </c>
      <c r="N145" t="s">
        <v>38</v>
      </c>
      <c r="O145" t="s">
        <v>38</v>
      </c>
      <c r="P145" t="s">
        <v>38</v>
      </c>
      <c r="Q145" t="s">
        <v>38</v>
      </c>
      <c r="R145" t="s">
        <v>38</v>
      </c>
      <c r="S145" t="s">
        <v>38</v>
      </c>
      <c r="T145" t="s">
        <v>38</v>
      </c>
      <c r="U145" t="s">
        <v>38</v>
      </c>
      <c r="V145" t="s">
        <v>38</v>
      </c>
      <c r="W145" t="s">
        <v>38</v>
      </c>
      <c r="X145" t="s">
        <v>38</v>
      </c>
      <c r="Y145" t="s">
        <v>38</v>
      </c>
      <c r="Z145" t="s">
        <v>38</v>
      </c>
      <c r="AA145" t="s">
        <v>38</v>
      </c>
      <c r="AB145" t="s">
        <v>38</v>
      </c>
      <c r="AC145" t="s">
        <v>38</v>
      </c>
      <c r="AD145" t="s">
        <v>38</v>
      </c>
      <c r="AE145" t="s">
        <v>38</v>
      </c>
      <c r="AF145" t="s">
        <v>38</v>
      </c>
      <c r="AG145" t="s">
        <v>38</v>
      </c>
      <c r="AH145" t="s">
        <v>38</v>
      </c>
      <c r="AI145" t="s">
        <v>38</v>
      </c>
      <c r="AJ145" t="s">
        <v>38</v>
      </c>
      <c r="AK145" t="s">
        <v>38</v>
      </c>
    </row>
    <row r="146" spans="3:37" x14ac:dyDescent="0.3">
      <c r="C146" t="s">
        <v>38</v>
      </c>
      <c r="D146" t="s">
        <v>38</v>
      </c>
      <c r="E146" t="s">
        <v>38</v>
      </c>
      <c r="F146" t="s">
        <v>38</v>
      </c>
      <c r="G146" t="s">
        <v>38</v>
      </c>
      <c r="H146" t="s">
        <v>38</v>
      </c>
      <c r="I146" t="s">
        <v>38</v>
      </c>
      <c r="J146" t="s">
        <v>38</v>
      </c>
      <c r="K146" t="s">
        <v>38</v>
      </c>
      <c r="L146" t="s">
        <v>38</v>
      </c>
      <c r="M146" t="s">
        <v>38</v>
      </c>
      <c r="N146" t="s">
        <v>38</v>
      </c>
      <c r="O146" t="s">
        <v>38</v>
      </c>
      <c r="P146" t="s">
        <v>38</v>
      </c>
      <c r="Q146" t="s">
        <v>38</v>
      </c>
      <c r="R146" t="s">
        <v>38</v>
      </c>
      <c r="S146" t="s">
        <v>38</v>
      </c>
      <c r="T146" t="s">
        <v>38</v>
      </c>
      <c r="U146" t="s">
        <v>38</v>
      </c>
      <c r="V146" t="s">
        <v>38</v>
      </c>
      <c r="W146" t="s">
        <v>38</v>
      </c>
      <c r="X146" t="s">
        <v>38</v>
      </c>
      <c r="Y146" t="s">
        <v>38</v>
      </c>
      <c r="Z146" t="s">
        <v>38</v>
      </c>
      <c r="AA146" t="s">
        <v>38</v>
      </c>
      <c r="AB146" t="s">
        <v>38</v>
      </c>
      <c r="AC146" t="s">
        <v>38</v>
      </c>
      <c r="AD146" t="s">
        <v>38</v>
      </c>
      <c r="AE146" t="s">
        <v>38</v>
      </c>
      <c r="AF146" t="s">
        <v>38</v>
      </c>
      <c r="AG146" t="s">
        <v>38</v>
      </c>
      <c r="AH146" t="s">
        <v>38</v>
      </c>
      <c r="AI146" t="s">
        <v>38</v>
      </c>
      <c r="AJ146" t="s">
        <v>38</v>
      </c>
      <c r="AK146" t="s">
        <v>38</v>
      </c>
    </row>
    <row r="147" spans="3:37" x14ac:dyDescent="0.3">
      <c r="C147" t="s">
        <v>38</v>
      </c>
      <c r="D147" t="s">
        <v>38</v>
      </c>
      <c r="E147" t="s">
        <v>38</v>
      </c>
      <c r="F147" t="s">
        <v>38</v>
      </c>
      <c r="G147" t="s">
        <v>38</v>
      </c>
      <c r="H147" t="s">
        <v>38</v>
      </c>
      <c r="I147" t="s">
        <v>38</v>
      </c>
      <c r="J147" t="s">
        <v>38</v>
      </c>
      <c r="K147" t="s">
        <v>38</v>
      </c>
      <c r="L147" t="s">
        <v>38</v>
      </c>
      <c r="M147" t="s">
        <v>38</v>
      </c>
      <c r="N147" t="s">
        <v>38</v>
      </c>
      <c r="O147" t="s">
        <v>38</v>
      </c>
      <c r="P147" t="s">
        <v>38</v>
      </c>
      <c r="Q147" t="s">
        <v>38</v>
      </c>
      <c r="R147" t="s">
        <v>38</v>
      </c>
      <c r="S147" t="s">
        <v>38</v>
      </c>
      <c r="T147" t="s">
        <v>38</v>
      </c>
      <c r="U147" t="s">
        <v>38</v>
      </c>
      <c r="V147" t="s">
        <v>38</v>
      </c>
      <c r="W147" t="s">
        <v>38</v>
      </c>
      <c r="X147" t="s">
        <v>38</v>
      </c>
      <c r="Y147" t="s">
        <v>38</v>
      </c>
      <c r="Z147" t="s">
        <v>38</v>
      </c>
      <c r="AA147" t="s">
        <v>38</v>
      </c>
      <c r="AB147" t="s">
        <v>38</v>
      </c>
      <c r="AC147" t="s">
        <v>38</v>
      </c>
      <c r="AD147" t="s">
        <v>38</v>
      </c>
      <c r="AE147" t="s">
        <v>38</v>
      </c>
      <c r="AF147" t="s">
        <v>38</v>
      </c>
      <c r="AG147" t="s">
        <v>38</v>
      </c>
      <c r="AH147" t="s">
        <v>38</v>
      </c>
      <c r="AI147" t="s">
        <v>38</v>
      </c>
      <c r="AJ147" t="s">
        <v>38</v>
      </c>
      <c r="AK147" t="s">
        <v>38</v>
      </c>
    </row>
    <row r="148" spans="3:37" x14ac:dyDescent="0.3">
      <c r="C148" t="s">
        <v>38</v>
      </c>
      <c r="D148" t="s">
        <v>38</v>
      </c>
      <c r="E148" t="s">
        <v>38</v>
      </c>
      <c r="F148" t="s">
        <v>38</v>
      </c>
      <c r="G148" t="s">
        <v>38</v>
      </c>
      <c r="H148" t="s">
        <v>38</v>
      </c>
      <c r="I148" t="s">
        <v>38</v>
      </c>
      <c r="J148" t="s">
        <v>38</v>
      </c>
      <c r="K148" t="s">
        <v>38</v>
      </c>
      <c r="L148" t="s">
        <v>38</v>
      </c>
      <c r="M148" t="s">
        <v>38</v>
      </c>
      <c r="N148" t="s">
        <v>38</v>
      </c>
      <c r="O148" t="s">
        <v>38</v>
      </c>
      <c r="P148" t="s">
        <v>38</v>
      </c>
      <c r="Q148" t="s">
        <v>38</v>
      </c>
      <c r="R148" t="s">
        <v>38</v>
      </c>
      <c r="S148" t="s">
        <v>38</v>
      </c>
      <c r="T148" t="s">
        <v>38</v>
      </c>
      <c r="U148" t="s">
        <v>38</v>
      </c>
      <c r="V148" t="s">
        <v>38</v>
      </c>
      <c r="W148" t="s">
        <v>38</v>
      </c>
      <c r="X148" t="s">
        <v>38</v>
      </c>
      <c r="Y148" t="s">
        <v>38</v>
      </c>
      <c r="Z148" t="s">
        <v>38</v>
      </c>
      <c r="AA148" t="s">
        <v>38</v>
      </c>
      <c r="AB148" t="s">
        <v>38</v>
      </c>
      <c r="AC148" t="s">
        <v>38</v>
      </c>
      <c r="AD148" t="s">
        <v>38</v>
      </c>
      <c r="AE148" t="s">
        <v>38</v>
      </c>
      <c r="AF148" t="s">
        <v>38</v>
      </c>
      <c r="AG148" t="s">
        <v>38</v>
      </c>
      <c r="AH148" t="s">
        <v>38</v>
      </c>
      <c r="AI148" t="s">
        <v>38</v>
      </c>
      <c r="AJ148" t="s">
        <v>38</v>
      </c>
      <c r="AK148" t="s">
        <v>38</v>
      </c>
    </row>
    <row r="149" spans="3:37" x14ac:dyDescent="0.3">
      <c r="C149" t="s">
        <v>38</v>
      </c>
      <c r="D149" t="s">
        <v>38</v>
      </c>
      <c r="E149" t="s">
        <v>38</v>
      </c>
      <c r="F149" t="s">
        <v>38</v>
      </c>
      <c r="G149" t="s">
        <v>38</v>
      </c>
      <c r="H149" t="s">
        <v>38</v>
      </c>
      <c r="I149" t="s">
        <v>38</v>
      </c>
      <c r="J149" t="s">
        <v>38</v>
      </c>
      <c r="K149" t="s">
        <v>38</v>
      </c>
      <c r="L149" t="s">
        <v>38</v>
      </c>
      <c r="M149" t="s">
        <v>38</v>
      </c>
      <c r="N149" t="s">
        <v>38</v>
      </c>
      <c r="O149" t="s">
        <v>38</v>
      </c>
      <c r="P149" t="s">
        <v>38</v>
      </c>
      <c r="Q149" t="s">
        <v>38</v>
      </c>
      <c r="R149" t="s">
        <v>38</v>
      </c>
      <c r="S149" t="s">
        <v>38</v>
      </c>
      <c r="T149" t="s">
        <v>38</v>
      </c>
      <c r="U149" t="s">
        <v>38</v>
      </c>
      <c r="V149" t="s">
        <v>38</v>
      </c>
      <c r="W149" t="s">
        <v>38</v>
      </c>
      <c r="X149" t="s">
        <v>38</v>
      </c>
      <c r="Y149" t="s">
        <v>38</v>
      </c>
      <c r="Z149" t="s">
        <v>38</v>
      </c>
      <c r="AA149" t="s">
        <v>38</v>
      </c>
      <c r="AB149" t="s">
        <v>38</v>
      </c>
      <c r="AC149" t="s">
        <v>38</v>
      </c>
      <c r="AD149" t="s">
        <v>38</v>
      </c>
      <c r="AE149" t="s">
        <v>38</v>
      </c>
      <c r="AF149" t="s">
        <v>38</v>
      </c>
      <c r="AG149" t="s">
        <v>38</v>
      </c>
      <c r="AH149" t="s">
        <v>38</v>
      </c>
      <c r="AI149" t="s">
        <v>38</v>
      </c>
      <c r="AJ149" t="s">
        <v>38</v>
      </c>
      <c r="AK149" t="s">
        <v>38</v>
      </c>
    </row>
    <row r="150" spans="3:37" x14ac:dyDescent="0.3">
      <c r="C150" t="s">
        <v>38</v>
      </c>
      <c r="D150" t="s">
        <v>38</v>
      </c>
      <c r="E150" t="s">
        <v>38</v>
      </c>
      <c r="F150" t="s">
        <v>38</v>
      </c>
      <c r="G150" t="s">
        <v>38</v>
      </c>
      <c r="H150" t="s">
        <v>38</v>
      </c>
      <c r="I150" t="s">
        <v>38</v>
      </c>
      <c r="J150" t="s">
        <v>38</v>
      </c>
      <c r="K150" t="s">
        <v>38</v>
      </c>
      <c r="L150" t="s">
        <v>38</v>
      </c>
      <c r="M150" t="s">
        <v>38</v>
      </c>
      <c r="N150" t="s">
        <v>38</v>
      </c>
      <c r="O150" t="s">
        <v>38</v>
      </c>
      <c r="P150" t="s">
        <v>38</v>
      </c>
      <c r="Q150" t="s">
        <v>38</v>
      </c>
      <c r="R150" t="s">
        <v>38</v>
      </c>
      <c r="S150" t="s">
        <v>38</v>
      </c>
      <c r="T150" t="s">
        <v>38</v>
      </c>
      <c r="U150" t="s">
        <v>38</v>
      </c>
      <c r="V150" t="s">
        <v>38</v>
      </c>
      <c r="W150" t="s">
        <v>38</v>
      </c>
      <c r="X150" t="s">
        <v>38</v>
      </c>
      <c r="Y150" t="s">
        <v>38</v>
      </c>
      <c r="Z150" t="s">
        <v>38</v>
      </c>
      <c r="AA150" t="s">
        <v>38</v>
      </c>
      <c r="AB150" t="s">
        <v>38</v>
      </c>
      <c r="AC150" t="s">
        <v>38</v>
      </c>
      <c r="AD150" t="s">
        <v>38</v>
      </c>
      <c r="AE150" t="s">
        <v>38</v>
      </c>
      <c r="AF150" t="s">
        <v>38</v>
      </c>
      <c r="AG150" t="s">
        <v>38</v>
      </c>
      <c r="AH150" t="s">
        <v>38</v>
      </c>
      <c r="AI150" t="s">
        <v>38</v>
      </c>
      <c r="AJ150" t="s">
        <v>38</v>
      </c>
      <c r="AK150" t="s">
        <v>38</v>
      </c>
    </row>
    <row r="151" spans="3:37" x14ac:dyDescent="0.3">
      <c r="C151" t="s">
        <v>38</v>
      </c>
      <c r="D151" t="s">
        <v>38</v>
      </c>
      <c r="E151" t="s">
        <v>38</v>
      </c>
      <c r="F151" t="s">
        <v>38</v>
      </c>
      <c r="G151" t="s">
        <v>38</v>
      </c>
      <c r="H151" t="s">
        <v>38</v>
      </c>
      <c r="I151" t="s">
        <v>38</v>
      </c>
      <c r="J151" t="s">
        <v>38</v>
      </c>
      <c r="K151" t="s">
        <v>38</v>
      </c>
      <c r="L151" t="s">
        <v>38</v>
      </c>
      <c r="M151" t="s">
        <v>38</v>
      </c>
      <c r="N151" t="s">
        <v>38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 t="s">
        <v>38</v>
      </c>
      <c r="V151" t="s">
        <v>38</v>
      </c>
      <c r="W151" t="s">
        <v>38</v>
      </c>
      <c r="X151" t="s">
        <v>38</v>
      </c>
      <c r="Y151" t="s">
        <v>38</v>
      </c>
      <c r="Z151" t="s">
        <v>38</v>
      </c>
      <c r="AA151" t="s">
        <v>38</v>
      </c>
      <c r="AB151" t="s">
        <v>38</v>
      </c>
      <c r="AC151" t="s">
        <v>38</v>
      </c>
      <c r="AD151" t="s">
        <v>38</v>
      </c>
      <c r="AE151" t="s">
        <v>38</v>
      </c>
      <c r="AF151" t="s">
        <v>38</v>
      </c>
      <c r="AG151" t="s">
        <v>38</v>
      </c>
      <c r="AH151" t="s">
        <v>38</v>
      </c>
      <c r="AI151" t="s">
        <v>38</v>
      </c>
      <c r="AJ151" t="s">
        <v>38</v>
      </c>
      <c r="AK151" t="s">
        <v>38</v>
      </c>
    </row>
    <row r="152" spans="3:37" x14ac:dyDescent="0.3">
      <c r="C152" t="s">
        <v>38</v>
      </c>
      <c r="D152" t="s">
        <v>38</v>
      </c>
      <c r="E152" t="s">
        <v>38</v>
      </c>
      <c r="F152" t="s">
        <v>38</v>
      </c>
      <c r="G152" t="s">
        <v>38</v>
      </c>
      <c r="H152" t="s">
        <v>38</v>
      </c>
      <c r="I152" t="s">
        <v>38</v>
      </c>
      <c r="J152" t="s">
        <v>38</v>
      </c>
      <c r="K152" t="s">
        <v>38</v>
      </c>
      <c r="L152" t="s">
        <v>38</v>
      </c>
      <c r="M152" t="s">
        <v>38</v>
      </c>
      <c r="N152" t="s">
        <v>38</v>
      </c>
      <c r="O152" t="s">
        <v>38</v>
      </c>
      <c r="P152" t="s">
        <v>38</v>
      </c>
      <c r="Q152" t="s">
        <v>38</v>
      </c>
      <c r="R152" t="s">
        <v>38</v>
      </c>
      <c r="S152" t="s">
        <v>38</v>
      </c>
      <c r="T152" t="s">
        <v>38</v>
      </c>
      <c r="U152" t="s">
        <v>38</v>
      </c>
      <c r="V152" t="s">
        <v>38</v>
      </c>
      <c r="W152" t="s">
        <v>38</v>
      </c>
      <c r="X152" t="s">
        <v>38</v>
      </c>
      <c r="Y152" t="s">
        <v>38</v>
      </c>
      <c r="Z152" t="s">
        <v>38</v>
      </c>
      <c r="AA152" t="s">
        <v>38</v>
      </c>
      <c r="AB152" t="s">
        <v>38</v>
      </c>
      <c r="AC152" t="s">
        <v>38</v>
      </c>
      <c r="AD152" t="s">
        <v>38</v>
      </c>
      <c r="AE152" t="s">
        <v>38</v>
      </c>
      <c r="AF152" t="s">
        <v>38</v>
      </c>
      <c r="AG152" t="s">
        <v>38</v>
      </c>
      <c r="AH152" t="s">
        <v>38</v>
      </c>
      <c r="AI152" t="s">
        <v>38</v>
      </c>
      <c r="AJ152" t="s">
        <v>38</v>
      </c>
      <c r="AK152" t="s">
        <v>38</v>
      </c>
    </row>
    <row r="153" spans="3:37" x14ac:dyDescent="0.3">
      <c r="C153" t="s">
        <v>38</v>
      </c>
      <c r="D153" t="s">
        <v>38</v>
      </c>
      <c r="E153" t="s">
        <v>38</v>
      </c>
      <c r="F153" t="s">
        <v>38</v>
      </c>
      <c r="G153" t="s">
        <v>38</v>
      </c>
      <c r="H153" t="s">
        <v>38</v>
      </c>
      <c r="I153" t="s">
        <v>38</v>
      </c>
      <c r="J153" t="s">
        <v>38</v>
      </c>
      <c r="K153" t="s">
        <v>38</v>
      </c>
      <c r="L153" t="s">
        <v>38</v>
      </c>
      <c r="M153" t="s">
        <v>38</v>
      </c>
      <c r="N153" t="s">
        <v>38</v>
      </c>
      <c r="O153" t="s">
        <v>38</v>
      </c>
      <c r="P153" t="s">
        <v>38</v>
      </c>
      <c r="Q153" t="s">
        <v>38</v>
      </c>
      <c r="R153" t="s">
        <v>38</v>
      </c>
      <c r="S153" t="s">
        <v>38</v>
      </c>
      <c r="T153" t="s">
        <v>38</v>
      </c>
      <c r="U153" t="s">
        <v>38</v>
      </c>
      <c r="V153" t="s">
        <v>38</v>
      </c>
      <c r="W153" t="s">
        <v>38</v>
      </c>
      <c r="X153" t="s">
        <v>38</v>
      </c>
      <c r="Y153" t="s">
        <v>38</v>
      </c>
      <c r="Z153" t="s">
        <v>38</v>
      </c>
      <c r="AA153" t="s">
        <v>38</v>
      </c>
      <c r="AB153" t="s">
        <v>38</v>
      </c>
      <c r="AC153" t="s">
        <v>38</v>
      </c>
      <c r="AD153" t="s">
        <v>38</v>
      </c>
      <c r="AE153" t="s">
        <v>38</v>
      </c>
      <c r="AF153" t="s">
        <v>38</v>
      </c>
      <c r="AG153" t="s">
        <v>38</v>
      </c>
      <c r="AH153" t="s">
        <v>38</v>
      </c>
      <c r="AI153" t="s">
        <v>38</v>
      </c>
      <c r="AJ153" t="s">
        <v>38</v>
      </c>
      <c r="AK153" t="s">
        <v>38</v>
      </c>
    </row>
    <row r="154" spans="3:37" x14ac:dyDescent="0.3">
      <c r="C154" t="s">
        <v>38</v>
      </c>
      <c r="D154" t="s">
        <v>38</v>
      </c>
      <c r="E154" t="s">
        <v>38</v>
      </c>
      <c r="F154" t="s">
        <v>38</v>
      </c>
      <c r="G154" t="s">
        <v>38</v>
      </c>
      <c r="H154" t="s">
        <v>38</v>
      </c>
      <c r="I154" t="s">
        <v>38</v>
      </c>
      <c r="J154" t="s">
        <v>38</v>
      </c>
      <c r="K154" t="s">
        <v>38</v>
      </c>
      <c r="L154" t="s">
        <v>38</v>
      </c>
      <c r="M154" t="s">
        <v>38</v>
      </c>
      <c r="N154" t="s">
        <v>38</v>
      </c>
      <c r="O154" t="s">
        <v>38</v>
      </c>
      <c r="P154" t="s">
        <v>38</v>
      </c>
      <c r="Q154" t="s">
        <v>38</v>
      </c>
      <c r="R154" t="s">
        <v>38</v>
      </c>
      <c r="S154" t="s">
        <v>38</v>
      </c>
      <c r="T154" t="s">
        <v>38</v>
      </c>
      <c r="U154" t="s">
        <v>38</v>
      </c>
      <c r="V154" t="s">
        <v>38</v>
      </c>
      <c r="W154" t="s">
        <v>38</v>
      </c>
      <c r="X154" t="s">
        <v>38</v>
      </c>
      <c r="Y154" t="s">
        <v>38</v>
      </c>
      <c r="Z154" t="s">
        <v>38</v>
      </c>
      <c r="AA154" t="s">
        <v>38</v>
      </c>
      <c r="AB154" t="s">
        <v>38</v>
      </c>
      <c r="AC154" t="s">
        <v>38</v>
      </c>
      <c r="AD154" t="s">
        <v>38</v>
      </c>
      <c r="AE154" t="s">
        <v>38</v>
      </c>
      <c r="AF154" t="s">
        <v>38</v>
      </c>
      <c r="AG154" t="s">
        <v>38</v>
      </c>
      <c r="AH154" t="s">
        <v>38</v>
      </c>
      <c r="AI154" t="s">
        <v>38</v>
      </c>
      <c r="AJ154" t="s">
        <v>38</v>
      </c>
      <c r="AK154" t="s">
        <v>38</v>
      </c>
    </row>
    <row r="155" spans="3:37" x14ac:dyDescent="0.3">
      <c r="C155" t="s">
        <v>38</v>
      </c>
      <c r="D155" t="s">
        <v>38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38</v>
      </c>
      <c r="K155" t="s">
        <v>38</v>
      </c>
      <c r="L155" t="s">
        <v>38</v>
      </c>
      <c r="M155" t="s">
        <v>38</v>
      </c>
      <c r="N155" t="s">
        <v>38</v>
      </c>
      <c r="O155" t="s">
        <v>38</v>
      </c>
      <c r="P155" t="s">
        <v>38</v>
      </c>
      <c r="Q155" t="s">
        <v>38</v>
      </c>
      <c r="R155" t="s">
        <v>38</v>
      </c>
      <c r="S155" t="s">
        <v>38</v>
      </c>
      <c r="T155" t="s">
        <v>38</v>
      </c>
      <c r="U155" t="s">
        <v>38</v>
      </c>
      <c r="V155" t="s">
        <v>38</v>
      </c>
      <c r="W155" t="s">
        <v>38</v>
      </c>
      <c r="X155" t="s">
        <v>38</v>
      </c>
      <c r="Y155" t="s">
        <v>38</v>
      </c>
      <c r="Z155" t="s">
        <v>38</v>
      </c>
      <c r="AA155" t="s">
        <v>38</v>
      </c>
      <c r="AB155" t="s">
        <v>38</v>
      </c>
      <c r="AC155" t="s">
        <v>38</v>
      </c>
      <c r="AD155" t="s">
        <v>38</v>
      </c>
      <c r="AE155" t="s">
        <v>38</v>
      </c>
      <c r="AF155" t="s">
        <v>38</v>
      </c>
      <c r="AG155" t="s">
        <v>38</v>
      </c>
      <c r="AH155" t="s">
        <v>38</v>
      </c>
      <c r="AI155" t="s">
        <v>38</v>
      </c>
      <c r="AJ155" t="s">
        <v>38</v>
      </c>
      <c r="AK155" t="s">
        <v>38</v>
      </c>
    </row>
    <row r="156" spans="3:37" x14ac:dyDescent="0.3">
      <c r="C156" t="s">
        <v>38</v>
      </c>
      <c r="D156" t="s">
        <v>38</v>
      </c>
      <c r="E156" t="s">
        <v>38</v>
      </c>
      <c r="F156" t="s">
        <v>38</v>
      </c>
      <c r="G156" t="s">
        <v>38</v>
      </c>
      <c r="H156" t="s">
        <v>38</v>
      </c>
      <c r="I156" t="s">
        <v>38</v>
      </c>
      <c r="J156" t="s">
        <v>38</v>
      </c>
      <c r="K156" t="s">
        <v>38</v>
      </c>
      <c r="L156" t="s">
        <v>38</v>
      </c>
      <c r="M156" t="s">
        <v>38</v>
      </c>
      <c r="N156" t="s">
        <v>38</v>
      </c>
      <c r="O156" t="s">
        <v>38</v>
      </c>
      <c r="P156" t="s">
        <v>38</v>
      </c>
      <c r="Q156" t="s">
        <v>38</v>
      </c>
      <c r="R156" t="s">
        <v>38</v>
      </c>
      <c r="S156" t="s">
        <v>38</v>
      </c>
      <c r="T156" t="s">
        <v>38</v>
      </c>
      <c r="U156" t="s">
        <v>38</v>
      </c>
      <c r="V156" t="s">
        <v>38</v>
      </c>
      <c r="W156" t="s">
        <v>38</v>
      </c>
      <c r="X156" t="s">
        <v>38</v>
      </c>
      <c r="Y156" t="s">
        <v>38</v>
      </c>
      <c r="Z156" t="s">
        <v>38</v>
      </c>
      <c r="AA156" t="s">
        <v>38</v>
      </c>
      <c r="AB156" t="s">
        <v>38</v>
      </c>
      <c r="AC156" t="s">
        <v>38</v>
      </c>
      <c r="AD156" t="s">
        <v>38</v>
      </c>
      <c r="AE156" t="s">
        <v>38</v>
      </c>
      <c r="AF156" t="s">
        <v>38</v>
      </c>
      <c r="AG156" t="s">
        <v>38</v>
      </c>
      <c r="AH156" t="s">
        <v>38</v>
      </c>
      <c r="AI156" t="s">
        <v>38</v>
      </c>
      <c r="AJ156" t="s">
        <v>38</v>
      </c>
      <c r="AK156" t="s">
        <v>38</v>
      </c>
    </row>
    <row r="157" spans="3:37" x14ac:dyDescent="0.3">
      <c r="C157" t="s">
        <v>38</v>
      </c>
      <c r="D157" t="s">
        <v>38</v>
      </c>
      <c r="E157" t="s">
        <v>38</v>
      </c>
      <c r="F157" t="s">
        <v>38</v>
      </c>
      <c r="G157" t="s">
        <v>38</v>
      </c>
      <c r="H157" t="s">
        <v>38</v>
      </c>
      <c r="I157" t="s">
        <v>38</v>
      </c>
      <c r="J157" t="s">
        <v>38</v>
      </c>
      <c r="K157" t="s">
        <v>38</v>
      </c>
      <c r="L157" t="s">
        <v>38</v>
      </c>
      <c r="M157" t="s">
        <v>38</v>
      </c>
      <c r="N157" t="s">
        <v>38</v>
      </c>
      <c r="O157" t="s">
        <v>38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t="s">
        <v>38</v>
      </c>
      <c r="V157" t="s">
        <v>38</v>
      </c>
      <c r="W157" t="s">
        <v>38</v>
      </c>
      <c r="X157" t="s">
        <v>38</v>
      </c>
      <c r="Y157" t="s">
        <v>38</v>
      </c>
      <c r="Z157" t="s">
        <v>38</v>
      </c>
      <c r="AA157" t="s">
        <v>38</v>
      </c>
      <c r="AB157" t="s">
        <v>38</v>
      </c>
      <c r="AC157" t="s">
        <v>38</v>
      </c>
      <c r="AD157" t="s">
        <v>38</v>
      </c>
      <c r="AE157" t="s">
        <v>38</v>
      </c>
      <c r="AF157" t="s">
        <v>38</v>
      </c>
      <c r="AG157" t="s">
        <v>38</v>
      </c>
      <c r="AH157" t="s">
        <v>38</v>
      </c>
      <c r="AI157" t="s">
        <v>38</v>
      </c>
      <c r="AJ157" t="s">
        <v>38</v>
      </c>
      <c r="AK157" t="s">
        <v>38</v>
      </c>
    </row>
    <row r="158" spans="3:37" x14ac:dyDescent="0.3">
      <c r="C158" t="s">
        <v>38</v>
      </c>
      <c r="D158" t="s">
        <v>38</v>
      </c>
      <c r="E158" t="s">
        <v>38</v>
      </c>
      <c r="F158" t="s">
        <v>38</v>
      </c>
      <c r="G158" t="s">
        <v>38</v>
      </c>
      <c r="H158" t="s">
        <v>38</v>
      </c>
      <c r="I158" t="s">
        <v>38</v>
      </c>
      <c r="J158" t="s">
        <v>38</v>
      </c>
      <c r="K158" t="s">
        <v>38</v>
      </c>
      <c r="L158" t="s">
        <v>38</v>
      </c>
      <c r="M158" t="s">
        <v>38</v>
      </c>
      <c r="N158" t="s">
        <v>38</v>
      </c>
      <c r="O158" t="s">
        <v>38</v>
      </c>
      <c r="P158" t="s">
        <v>38</v>
      </c>
      <c r="Q158" t="s">
        <v>38</v>
      </c>
      <c r="R158" t="s">
        <v>38</v>
      </c>
      <c r="S158" t="s">
        <v>38</v>
      </c>
      <c r="T158" t="s">
        <v>38</v>
      </c>
      <c r="U158" t="s">
        <v>38</v>
      </c>
      <c r="V158" t="s">
        <v>38</v>
      </c>
      <c r="W158" t="s">
        <v>38</v>
      </c>
      <c r="X158" t="s">
        <v>38</v>
      </c>
      <c r="Y158" t="s">
        <v>38</v>
      </c>
      <c r="Z158" t="s">
        <v>38</v>
      </c>
      <c r="AA158" t="s">
        <v>38</v>
      </c>
      <c r="AB158" t="s">
        <v>38</v>
      </c>
      <c r="AC158" t="s">
        <v>38</v>
      </c>
      <c r="AD158" t="s">
        <v>38</v>
      </c>
      <c r="AE158" t="s">
        <v>38</v>
      </c>
      <c r="AF158" t="s">
        <v>38</v>
      </c>
      <c r="AG158" t="s">
        <v>38</v>
      </c>
      <c r="AH158" t="s">
        <v>38</v>
      </c>
      <c r="AI158" t="s">
        <v>38</v>
      </c>
      <c r="AJ158" t="s">
        <v>38</v>
      </c>
      <c r="AK158" t="s">
        <v>38</v>
      </c>
    </row>
    <row r="159" spans="3:37" x14ac:dyDescent="0.3">
      <c r="C159" t="s">
        <v>38</v>
      </c>
      <c r="D159" t="s">
        <v>38</v>
      </c>
      <c r="E159" t="s">
        <v>38</v>
      </c>
      <c r="F159" t="s">
        <v>38</v>
      </c>
      <c r="G159" t="s">
        <v>38</v>
      </c>
      <c r="H159" t="s">
        <v>38</v>
      </c>
      <c r="I159" t="s">
        <v>38</v>
      </c>
      <c r="J159" t="s">
        <v>38</v>
      </c>
      <c r="K159" t="s">
        <v>38</v>
      </c>
      <c r="L159" t="s">
        <v>38</v>
      </c>
      <c r="M159" t="s">
        <v>38</v>
      </c>
      <c r="N159" t="s">
        <v>38</v>
      </c>
      <c r="O159" t="s">
        <v>38</v>
      </c>
      <c r="P159" t="s">
        <v>38</v>
      </c>
      <c r="Q159" t="s">
        <v>38</v>
      </c>
      <c r="R159" t="s">
        <v>38</v>
      </c>
      <c r="S159" t="s">
        <v>38</v>
      </c>
      <c r="T159" t="s">
        <v>38</v>
      </c>
      <c r="U159" t="s">
        <v>38</v>
      </c>
      <c r="V159" t="s">
        <v>38</v>
      </c>
      <c r="W159" t="s">
        <v>38</v>
      </c>
      <c r="X159" t="s">
        <v>38</v>
      </c>
      <c r="Y159" t="s">
        <v>38</v>
      </c>
      <c r="Z159" t="s">
        <v>38</v>
      </c>
      <c r="AA159" t="s">
        <v>38</v>
      </c>
      <c r="AB159" t="s">
        <v>38</v>
      </c>
      <c r="AC159" t="s">
        <v>38</v>
      </c>
      <c r="AD159" t="s">
        <v>38</v>
      </c>
      <c r="AE159" t="s">
        <v>38</v>
      </c>
      <c r="AF159" t="s">
        <v>38</v>
      </c>
      <c r="AG159" t="s">
        <v>38</v>
      </c>
      <c r="AH159" t="s">
        <v>38</v>
      </c>
      <c r="AI159" t="s">
        <v>38</v>
      </c>
      <c r="AJ159" t="s">
        <v>38</v>
      </c>
      <c r="AK159" t="s">
        <v>38</v>
      </c>
    </row>
    <row r="160" spans="3:37" x14ac:dyDescent="0.3">
      <c r="C160" t="s">
        <v>38</v>
      </c>
      <c r="D160" t="s">
        <v>38</v>
      </c>
      <c r="E160" t="s">
        <v>38</v>
      </c>
      <c r="F160" t="s">
        <v>38</v>
      </c>
      <c r="G160" t="s">
        <v>38</v>
      </c>
      <c r="H160" t="s">
        <v>38</v>
      </c>
      <c r="I160" t="s">
        <v>38</v>
      </c>
      <c r="J160" t="s">
        <v>38</v>
      </c>
      <c r="K160" t="s">
        <v>38</v>
      </c>
      <c r="L160" t="s">
        <v>38</v>
      </c>
      <c r="M160" t="s">
        <v>38</v>
      </c>
      <c r="N160" t="s">
        <v>38</v>
      </c>
      <c r="O160" t="s">
        <v>38</v>
      </c>
      <c r="P160" t="s">
        <v>38</v>
      </c>
      <c r="Q160" t="s">
        <v>38</v>
      </c>
      <c r="R160" t="s">
        <v>38</v>
      </c>
      <c r="S160" t="s">
        <v>38</v>
      </c>
      <c r="T160" t="s">
        <v>38</v>
      </c>
      <c r="U160" t="s">
        <v>38</v>
      </c>
      <c r="V160" t="s">
        <v>38</v>
      </c>
      <c r="W160" t="s">
        <v>38</v>
      </c>
      <c r="X160" t="s">
        <v>38</v>
      </c>
      <c r="Y160" t="s">
        <v>38</v>
      </c>
      <c r="Z160" t="s">
        <v>38</v>
      </c>
      <c r="AA160" t="s">
        <v>38</v>
      </c>
      <c r="AB160" t="s">
        <v>38</v>
      </c>
      <c r="AC160" t="s">
        <v>38</v>
      </c>
      <c r="AD160" t="s">
        <v>38</v>
      </c>
      <c r="AE160" t="s">
        <v>38</v>
      </c>
      <c r="AF160" t="s">
        <v>38</v>
      </c>
      <c r="AG160" t="s">
        <v>38</v>
      </c>
      <c r="AH160" t="s">
        <v>38</v>
      </c>
      <c r="AI160" t="s">
        <v>38</v>
      </c>
      <c r="AJ160" t="s">
        <v>38</v>
      </c>
      <c r="AK160" t="s">
        <v>38</v>
      </c>
    </row>
    <row r="161" spans="3:37" x14ac:dyDescent="0.3">
      <c r="C161" t="s">
        <v>38</v>
      </c>
      <c r="D161" t="s">
        <v>38</v>
      </c>
      <c r="E161" t="s">
        <v>38</v>
      </c>
      <c r="F161" t="s">
        <v>38</v>
      </c>
      <c r="G161" t="s">
        <v>38</v>
      </c>
      <c r="H161" t="s">
        <v>38</v>
      </c>
      <c r="I161" t="s">
        <v>38</v>
      </c>
      <c r="J161" t="s">
        <v>38</v>
      </c>
      <c r="K161" t="s">
        <v>38</v>
      </c>
      <c r="L161" t="s">
        <v>38</v>
      </c>
      <c r="M161" t="s">
        <v>38</v>
      </c>
      <c r="N161" t="s">
        <v>38</v>
      </c>
      <c r="O161" t="s">
        <v>38</v>
      </c>
      <c r="P161" t="s">
        <v>38</v>
      </c>
      <c r="Q161" t="s">
        <v>38</v>
      </c>
      <c r="R161" t="s">
        <v>38</v>
      </c>
      <c r="S161" t="s">
        <v>38</v>
      </c>
      <c r="T161" t="s">
        <v>38</v>
      </c>
      <c r="U161" t="s">
        <v>38</v>
      </c>
      <c r="V161" t="s">
        <v>38</v>
      </c>
      <c r="W161" t="s">
        <v>38</v>
      </c>
      <c r="X161" t="s">
        <v>38</v>
      </c>
      <c r="Y161" t="s">
        <v>38</v>
      </c>
      <c r="Z161" t="s">
        <v>38</v>
      </c>
      <c r="AA161" t="s">
        <v>38</v>
      </c>
      <c r="AB161" t="s">
        <v>38</v>
      </c>
      <c r="AC161" t="s">
        <v>38</v>
      </c>
      <c r="AD161" t="s">
        <v>38</v>
      </c>
      <c r="AE161" t="s">
        <v>38</v>
      </c>
      <c r="AF161" t="s">
        <v>38</v>
      </c>
      <c r="AG161" t="s">
        <v>38</v>
      </c>
      <c r="AH161" t="s">
        <v>38</v>
      </c>
      <c r="AI161" t="s">
        <v>38</v>
      </c>
      <c r="AJ161" t="s">
        <v>38</v>
      </c>
      <c r="AK161" t="s">
        <v>38</v>
      </c>
    </row>
    <row r="162" spans="3:37" x14ac:dyDescent="0.3">
      <c r="C162" t="s">
        <v>38</v>
      </c>
      <c r="D162" t="s">
        <v>38</v>
      </c>
      <c r="E162" t="s">
        <v>38</v>
      </c>
      <c r="F162" t="s">
        <v>38</v>
      </c>
      <c r="G162" t="s">
        <v>38</v>
      </c>
      <c r="H162" t="s">
        <v>38</v>
      </c>
      <c r="I162" t="s">
        <v>38</v>
      </c>
      <c r="J162" t="s">
        <v>38</v>
      </c>
      <c r="K162" t="s">
        <v>38</v>
      </c>
      <c r="L162" t="s">
        <v>38</v>
      </c>
      <c r="M162" t="s">
        <v>38</v>
      </c>
      <c r="N162" t="s">
        <v>38</v>
      </c>
      <c r="O162" t="s">
        <v>38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 t="s">
        <v>38</v>
      </c>
      <c r="V162" t="s">
        <v>38</v>
      </c>
      <c r="W162" t="s">
        <v>38</v>
      </c>
      <c r="X162" t="s">
        <v>38</v>
      </c>
      <c r="Y162" t="s">
        <v>38</v>
      </c>
      <c r="Z162" t="s">
        <v>38</v>
      </c>
      <c r="AA162" t="s">
        <v>38</v>
      </c>
      <c r="AB162" t="s">
        <v>38</v>
      </c>
      <c r="AC162" t="s">
        <v>38</v>
      </c>
      <c r="AD162" t="s">
        <v>38</v>
      </c>
      <c r="AE162" t="s">
        <v>38</v>
      </c>
      <c r="AF162" t="s">
        <v>38</v>
      </c>
      <c r="AG162" t="s">
        <v>38</v>
      </c>
      <c r="AH162" t="s">
        <v>38</v>
      </c>
      <c r="AI162" t="s">
        <v>38</v>
      </c>
      <c r="AJ162" t="s">
        <v>38</v>
      </c>
      <c r="AK162" t="s">
        <v>38</v>
      </c>
    </row>
    <row r="163" spans="3:37" x14ac:dyDescent="0.3">
      <c r="C163" t="s">
        <v>38</v>
      </c>
      <c r="D163" t="s">
        <v>38</v>
      </c>
      <c r="E163" t="s">
        <v>38</v>
      </c>
      <c r="F163" t="s">
        <v>38</v>
      </c>
      <c r="G163" t="s">
        <v>38</v>
      </c>
      <c r="H163" t="s">
        <v>38</v>
      </c>
      <c r="I163" t="s">
        <v>38</v>
      </c>
      <c r="J163" t="s">
        <v>38</v>
      </c>
      <c r="K163" t="s">
        <v>38</v>
      </c>
      <c r="L163" t="s">
        <v>38</v>
      </c>
      <c r="M163" t="s">
        <v>38</v>
      </c>
      <c r="N163" t="s">
        <v>38</v>
      </c>
      <c r="O163" t="s">
        <v>38</v>
      </c>
      <c r="P163" t="s">
        <v>38</v>
      </c>
      <c r="Q163" t="s">
        <v>38</v>
      </c>
      <c r="R163" t="s">
        <v>38</v>
      </c>
      <c r="S163" t="s">
        <v>38</v>
      </c>
      <c r="T163" t="s">
        <v>38</v>
      </c>
      <c r="U163" t="s">
        <v>38</v>
      </c>
      <c r="V163" t="s">
        <v>38</v>
      </c>
      <c r="W163" t="s">
        <v>38</v>
      </c>
      <c r="X163" t="s">
        <v>38</v>
      </c>
      <c r="Y163" t="s">
        <v>38</v>
      </c>
      <c r="Z163" t="s">
        <v>38</v>
      </c>
      <c r="AA163" t="s">
        <v>38</v>
      </c>
      <c r="AB163" t="s">
        <v>38</v>
      </c>
      <c r="AC163" t="s">
        <v>38</v>
      </c>
      <c r="AD163" t="s">
        <v>38</v>
      </c>
      <c r="AE163" t="s">
        <v>38</v>
      </c>
      <c r="AF163" t="s">
        <v>38</v>
      </c>
      <c r="AG163" t="s">
        <v>38</v>
      </c>
      <c r="AH163" t="s">
        <v>38</v>
      </c>
      <c r="AI163" t="s">
        <v>38</v>
      </c>
      <c r="AJ163" t="s">
        <v>38</v>
      </c>
      <c r="AK163" t="s">
        <v>38</v>
      </c>
    </row>
    <row r="164" spans="3:37" x14ac:dyDescent="0.3">
      <c r="C164" t="s">
        <v>38</v>
      </c>
      <c r="D164" t="s">
        <v>38</v>
      </c>
      <c r="E164" t="s">
        <v>38</v>
      </c>
      <c r="F164" t="s">
        <v>38</v>
      </c>
      <c r="G164" t="s">
        <v>38</v>
      </c>
      <c r="H164" t="s">
        <v>38</v>
      </c>
      <c r="I164" t="s">
        <v>38</v>
      </c>
      <c r="J164" t="s">
        <v>38</v>
      </c>
      <c r="K164" t="s">
        <v>38</v>
      </c>
      <c r="L164" t="s">
        <v>38</v>
      </c>
      <c r="M164" t="s">
        <v>38</v>
      </c>
      <c r="N164" t="s">
        <v>38</v>
      </c>
      <c r="O164" t="s">
        <v>38</v>
      </c>
      <c r="P164" t="s">
        <v>38</v>
      </c>
      <c r="Q164" t="s">
        <v>38</v>
      </c>
      <c r="R164" t="s">
        <v>38</v>
      </c>
      <c r="S164" t="s">
        <v>38</v>
      </c>
      <c r="T164" t="s">
        <v>38</v>
      </c>
      <c r="U164" t="s">
        <v>38</v>
      </c>
      <c r="V164" t="s">
        <v>38</v>
      </c>
      <c r="W164" t="s">
        <v>38</v>
      </c>
      <c r="X164" t="s">
        <v>38</v>
      </c>
      <c r="Y164" t="s">
        <v>38</v>
      </c>
      <c r="Z164" t="s">
        <v>38</v>
      </c>
      <c r="AA164" t="s">
        <v>38</v>
      </c>
      <c r="AB164" t="s">
        <v>38</v>
      </c>
      <c r="AC164" t="s">
        <v>38</v>
      </c>
      <c r="AD164" t="s">
        <v>38</v>
      </c>
      <c r="AE164" t="s">
        <v>38</v>
      </c>
      <c r="AF164" t="s">
        <v>38</v>
      </c>
      <c r="AG164" t="s">
        <v>38</v>
      </c>
      <c r="AH164" t="s">
        <v>38</v>
      </c>
      <c r="AI164" t="s">
        <v>38</v>
      </c>
      <c r="AJ164" t="s">
        <v>38</v>
      </c>
      <c r="AK164" t="s">
        <v>38</v>
      </c>
    </row>
    <row r="165" spans="3:37" x14ac:dyDescent="0.3">
      <c r="C165" t="s">
        <v>38</v>
      </c>
      <c r="D165" t="s">
        <v>38</v>
      </c>
      <c r="E165" t="s">
        <v>38</v>
      </c>
      <c r="F165" t="s">
        <v>38</v>
      </c>
      <c r="G165" t="s">
        <v>38</v>
      </c>
      <c r="H165" t="s">
        <v>38</v>
      </c>
      <c r="I165" t="s">
        <v>38</v>
      </c>
      <c r="J165" t="s">
        <v>38</v>
      </c>
      <c r="K165" t="s">
        <v>38</v>
      </c>
      <c r="L165" t="s">
        <v>38</v>
      </c>
      <c r="M165" t="s">
        <v>38</v>
      </c>
      <c r="N165" t="s">
        <v>38</v>
      </c>
      <c r="O165" t="s">
        <v>38</v>
      </c>
      <c r="P165" t="s">
        <v>38</v>
      </c>
      <c r="Q165" t="s">
        <v>38</v>
      </c>
      <c r="R165" t="s">
        <v>38</v>
      </c>
      <c r="S165" t="s">
        <v>38</v>
      </c>
      <c r="T165" t="s">
        <v>38</v>
      </c>
      <c r="U165" t="s">
        <v>38</v>
      </c>
      <c r="V165" t="s">
        <v>38</v>
      </c>
      <c r="W165" t="s">
        <v>38</v>
      </c>
      <c r="X165" t="s">
        <v>38</v>
      </c>
      <c r="Y165" t="s">
        <v>38</v>
      </c>
      <c r="Z165" t="s">
        <v>38</v>
      </c>
      <c r="AA165" t="s">
        <v>38</v>
      </c>
      <c r="AB165" t="s">
        <v>38</v>
      </c>
      <c r="AC165" t="s">
        <v>38</v>
      </c>
      <c r="AD165" t="s">
        <v>38</v>
      </c>
      <c r="AE165" t="s">
        <v>38</v>
      </c>
      <c r="AF165" t="s">
        <v>38</v>
      </c>
      <c r="AG165" t="s">
        <v>38</v>
      </c>
      <c r="AH165" t="s">
        <v>38</v>
      </c>
      <c r="AI165" t="s">
        <v>38</v>
      </c>
      <c r="AJ165" t="s">
        <v>38</v>
      </c>
      <c r="AK165" t="s">
        <v>38</v>
      </c>
    </row>
    <row r="166" spans="3:37" x14ac:dyDescent="0.3">
      <c r="C166" t="s">
        <v>38</v>
      </c>
      <c r="D166" t="s">
        <v>38</v>
      </c>
      <c r="E166" t="s">
        <v>38</v>
      </c>
      <c r="F166" t="s">
        <v>38</v>
      </c>
      <c r="G166" t="s">
        <v>38</v>
      </c>
      <c r="H166" t="s">
        <v>38</v>
      </c>
      <c r="I166" t="s">
        <v>38</v>
      </c>
      <c r="J166" t="s">
        <v>38</v>
      </c>
      <c r="K166" t="s">
        <v>38</v>
      </c>
      <c r="L166" t="s">
        <v>38</v>
      </c>
      <c r="M166" t="s">
        <v>38</v>
      </c>
      <c r="N166" t="s">
        <v>38</v>
      </c>
      <c r="O166" t="s">
        <v>38</v>
      </c>
      <c r="P166" t="s">
        <v>38</v>
      </c>
      <c r="Q166" t="s">
        <v>38</v>
      </c>
      <c r="R166" t="s">
        <v>38</v>
      </c>
      <c r="S166" t="s">
        <v>38</v>
      </c>
      <c r="T166" t="s">
        <v>38</v>
      </c>
      <c r="U166" t="s">
        <v>38</v>
      </c>
      <c r="V166" t="s">
        <v>38</v>
      </c>
      <c r="W166" t="s">
        <v>38</v>
      </c>
      <c r="X166" t="s">
        <v>38</v>
      </c>
      <c r="Y166" t="s">
        <v>38</v>
      </c>
      <c r="Z166" t="s">
        <v>38</v>
      </c>
      <c r="AA166" t="s">
        <v>38</v>
      </c>
      <c r="AB166" t="s">
        <v>38</v>
      </c>
      <c r="AC166" t="s">
        <v>38</v>
      </c>
      <c r="AD166" t="s">
        <v>38</v>
      </c>
      <c r="AE166" t="s">
        <v>38</v>
      </c>
      <c r="AF166" t="s">
        <v>38</v>
      </c>
      <c r="AG166" t="s">
        <v>38</v>
      </c>
      <c r="AH166" t="s">
        <v>38</v>
      </c>
      <c r="AI166" t="s">
        <v>38</v>
      </c>
      <c r="AJ166" t="s">
        <v>38</v>
      </c>
      <c r="AK166" t="s">
        <v>38</v>
      </c>
    </row>
    <row r="167" spans="3:37" x14ac:dyDescent="0.3">
      <c r="C167" t="s">
        <v>38</v>
      </c>
      <c r="D167" t="s">
        <v>38</v>
      </c>
      <c r="E167" t="s">
        <v>38</v>
      </c>
      <c r="F167" t="s">
        <v>38</v>
      </c>
      <c r="G167" t="s">
        <v>38</v>
      </c>
      <c r="H167" t="s">
        <v>38</v>
      </c>
      <c r="I167" t="s">
        <v>38</v>
      </c>
      <c r="J167" t="s">
        <v>38</v>
      </c>
      <c r="K167" t="s">
        <v>38</v>
      </c>
      <c r="L167" t="s">
        <v>38</v>
      </c>
      <c r="M167" t="s">
        <v>38</v>
      </c>
      <c r="N167" t="s">
        <v>38</v>
      </c>
      <c r="O167" t="s">
        <v>38</v>
      </c>
      <c r="P167" t="s">
        <v>38</v>
      </c>
      <c r="Q167" t="s">
        <v>38</v>
      </c>
      <c r="R167" t="s">
        <v>38</v>
      </c>
      <c r="S167" t="s">
        <v>38</v>
      </c>
      <c r="T167" t="s">
        <v>38</v>
      </c>
      <c r="U167" t="s">
        <v>38</v>
      </c>
      <c r="V167" t="s">
        <v>38</v>
      </c>
      <c r="W167" t="s">
        <v>38</v>
      </c>
      <c r="X167" t="s">
        <v>38</v>
      </c>
      <c r="Y167" t="s">
        <v>38</v>
      </c>
      <c r="Z167" t="s">
        <v>38</v>
      </c>
      <c r="AA167" t="s">
        <v>38</v>
      </c>
      <c r="AB167" t="s">
        <v>38</v>
      </c>
      <c r="AC167" t="s">
        <v>38</v>
      </c>
      <c r="AD167" t="s">
        <v>38</v>
      </c>
      <c r="AE167" t="s">
        <v>38</v>
      </c>
      <c r="AF167" t="s">
        <v>38</v>
      </c>
      <c r="AG167" t="s">
        <v>38</v>
      </c>
      <c r="AH167" t="s">
        <v>38</v>
      </c>
      <c r="AI167" t="s">
        <v>38</v>
      </c>
      <c r="AJ167" t="s">
        <v>38</v>
      </c>
      <c r="AK167" t="s">
        <v>38</v>
      </c>
    </row>
    <row r="168" spans="3:37" x14ac:dyDescent="0.3">
      <c r="C168" t="s">
        <v>38</v>
      </c>
      <c r="D168" t="s">
        <v>38</v>
      </c>
      <c r="E168" t="s">
        <v>38</v>
      </c>
      <c r="F168" t="s">
        <v>38</v>
      </c>
      <c r="G168" t="s">
        <v>38</v>
      </c>
      <c r="H168" t="s">
        <v>38</v>
      </c>
      <c r="I168" t="s">
        <v>38</v>
      </c>
      <c r="J168" t="s">
        <v>38</v>
      </c>
      <c r="K168" t="s">
        <v>38</v>
      </c>
      <c r="L168" t="s">
        <v>38</v>
      </c>
      <c r="M168" t="s">
        <v>38</v>
      </c>
      <c r="N168" t="s">
        <v>38</v>
      </c>
      <c r="O168" t="s">
        <v>38</v>
      </c>
      <c r="P168" t="s">
        <v>38</v>
      </c>
      <c r="Q168" t="s">
        <v>38</v>
      </c>
      <c r="R168" t="s">
        <v>38</v>
      </c>
      <c r="S168" t="s">
        <v>38</v>
      </c>
      <c r="T168" t="s">
        <v>38</v>
      </c>
      <c r="U168" t="s">
        <v>38</v>
      </c>
      <c r="V168" t="s">
        <v>38</v>
      </c>
      <c r="W168" t="s">
        <v>38</v>
      </c>
      <c r="X168" t="s">
        <v>38</v>
      </c>
      <c r="Y168" t="s">
        <v>38</v>
      </c>
      <c r="Z168" t="s">
        <v>38</v>
      </c>
      <c r="AA168" t="s">
        <v>38</v>
      </c>
      <c r="AB168" t="s">
        <v>38</v>
      </c>
      <c r="AC168" t="s">
        <v>38</v>
      </c>
      <c r="AD168" t="s">
        <v>38</v>
      </c>
      <c r="AE168" t="s">
        <v>38</v>
      </c>
      <c r="AF168" t="s">
        <v>38</v>
      </c>
      <c r="AG168" t="s">
        <v>38</v>
      </c>
      <c r="AH168" t="s">
        <v>38</v>
      </c>
      <c r="AI168" t="s">
        <v>38</v>
      </c>
      <c r="AJ168" t="s">
        <v>38</v>
      </c>
      <c r="AK168" t="s">
        <v>38</v>
      </c>
    </row>
    <row r="169" spans="3:37" x14ac:dyDescent="0.3">
      <c r="C169" t="s">
        <v>38</v>
      </c>
      <c r="D169" t="s">
        <v>38</v>
      </c>
      <c r="E169" t="s">
        <v>38</v>
      </c>
      <c r="F169" t="s">
        <v>38</v>
      </c>
      <c r="G169" t="s">
        <v>38</v>
      </c>
      <c r="H169" t="s">
        <v>38</v>
      </c>
      <c r="I169" t="s">
        <v>38</v>
      </c>
      <c r="J169" t="s">
        <v>38</v>
      </c>
      <c r="K169" t="s">
        <v>38</v>
      </c>
      <c r="L169" t="s">
        <v>38</v>
      </c>
      <c r="M169" t="s">
        <v>38</v>
      </c>
      <c r="N169" t="s">
        <v>38</v>
      </c>
      <c r="O169" t="s">
        <v>38</v>
      </c>
      <c r="P169" t="s">
        <v>38</v>
      </c>
      <c r="Q169" t="s">
        <v>38</v>
      </c>
      <c r="R169" t="s">
        <v>38</v>
      </c>
      <c r="S169" t="s">
        <v>38</v>
      </c>
      <c r="T169" t="s">
        <v>38</v>
      </c>
      <c r="U169" t="s">
        <v>38</v>
      </c>
      <c r="V169" t="s">
        <v>38</v>
      </c>
      <c r="W169" t="s">
        <v>38</v>
      </c>
      <c r="X169" t="s">
        <v>38</v>
      </c>
      <c r="Y169" t="s">
        <v>38</v>
      </c>
      <c r="Z169" t="s">
        <v>38</v>
      </c>
      <c r="AA169" t="s">
        <v>38</v>
      </c>
      <c r="AB169" t="s">
        <v>38</v>
      </c>
      <c r="AC169" t="s">
        <v>38</v>
      </c>
      <c r="AD169" t="s">
        <v>38</v>
      </c>
      <c r="AE169" t="s">
        <v>38</v>
      </c>
      <c r="AF169" t="s">
        <v>38</v>
      </c>
      <c r="AG169" t="s">
        <v>38</v>
      </c>
      <c r="AH169" t="s">
        <v>38</v>
      </c>
      <c r="AI169" t="s">
        <v>38</v>
      </c>
      <c r="AJ169" t="s">
        <v>38</v>
      </c>
      <c r="AK169" t="s">
        <v>38</v>
      </c>
    </row>
    <row r="170" spans="3:37" x14ac:dyDescent="0.3">
      <c r="C170" t="s">
        <v>38</v>
      </c>
      <c r="D170" t="s">
        <v>38</v>
      </c>
      <c r="E170" t="s">
        <v>38</v>
      </c>
      <c r="F170" t="s">
        <v>38</v>
      </c>
      <c r="G170" t="s">
        <v>38</v>
      </c>
      <c r="H170" t="s">
        <v>38</v>
      </c>
      <c r="I170" t="s">
        <v>38</v>
      </c>
      <c r="J170" t="s">
        <v>38</v>
      </c>
      <c r="K170" t="s">
        <v>38</v>
      </c>
      <c r="L170" t="s">
        <v>38</v>
      </c>
      <c r="M170" t="s">
        <v>38</v>
      </c>
      <c r="N170" t="s">
        <v>38</v>
      </c>
      <c r="O170" t="s">
        <v>38</v>
      </c>
      <c r="P170" t="s">
        <v>38</v>
      </c>
      <c r="Q170" t="s">
        <v>38</v>
      </c>
      <c r="R170" t="s">
        <v>38</v>
      </c>
      <c r="S170" t="s">
        <v>38</v>
      </c>
      <c r="T170" t="s">
        <v>38</v>
      </c>
      <c r="U170" t="s">
        <v>38</v>
      </c>
      <c r="V170" t="s">
        <v>38</v>
      </c>
      <c r="W170" t="s">
        <v>38</v>
      </c>
      <c r="X170" t="s">
        <v>38</v>
      </c>
      <c r="Y170" t="s">
        <v>38</v>
      </c>
      <c r="Z170" t="s">
        <v>38</v>
      </c>
      <c r="AA170" t="s">
        <v>38</v>
      </c>
      <c r="AB170" t="s">
        <v>38</v>
      </c>
      <c r="AC170" t="s">
        <v>38</v>
      </c>
      <c r="AD170" t="s">
        <v>38</v>
      </c>
      <c r="AE170" t="s">
        <v>38</v>
      </c>
      <c r="AF170" t="s">
        <v>38</v>
      </c>
      <c r="AG170" t="s">
        <v>38</v>
      </c>
      <c r="AH170" t="s">
        <v>38</v>
      </c>
      <c r="AI170" t="s">
        <v>38</v>
      </c>
      <c r="AJ170" t="s">
        <v>38</v>
      </c>
      <c r="AK170" t="s">
        <v>38</v>
      </c>
    </row>
    <row r="171" spans="3:37" x14ac:dyDescent="0.3">
      <c r="C171" t="s">
        <v>38</v>
      </c>
      <c r="D171" t="s">
        <v>38</v>
      </c>
      <c r="E171" t="s">
        <v>38</v>
      </c>
      <c r="F171" t="s">
        <v>38</v>
      </c>
      <c r="G171" t="s">
        <v>38</v>
      </c>
      <c r="H171" t="s">
        <v>38</v>
      </c>
      <c r="I171" t="s">
        <v>38</v>
      </c>
      <c r="J171" t="s">
        <v>38</v>
      </c>
      <c r="K171" t="s">
        <v>38</v>
      </c>
      <c r="L171" t="s">
        <v>38</v>
      </c>
      <c r="M171" t="s">
        <v>38</v>
      </c>
      <c r="N171" t="s">
        <v>38</v>
      </c>
      <c r="O171" t="s">
        <v>38</v>
      </c>
      <c r="P171" t="s">
        <v>38</v>
      </c>
      <c r="Q171" t="s">
        <v>38</v>
      </c>
      <c r="R171" t="s">
        <v>38</v>
      </c>
      <c r="S171" t="s">
        <v>38</v>
      </c>
      <c r="T171" t="s">
        <v>38</v>
      </c>
      <c r="U171" t="s">
        <v>38</v>
      </c>
      <c r="V171" t="s">
        <v>38</v>
      </c>
      <c r="W171" t="s">
        <v>38</v>
      </c>
      <c r="X171" t="s">
        <v>38</v>
      </c>
      <c r="Y171" t="s">
        <v>38</v>
      </c>
      <c r="Z171" t="s">
        <v>38</v>
      </c>
      <c r="AA171" t="s">
        <v>38</v>
      </c>
      <c r="AB171" t="s">
        <v>38</v>
      </c>
      <c r="AC171" t="s">
        <v>38</v>
      </c>
      <c r="AD171" t="s">
        <v>38</v>
      </c>
      <c r="AE171" t="s">
        <v>38</v>
      </c>
      <c r="AF171" t="s">
        <v>38</v>
      </c>
      <c r="AG171" t="s">
        <v>38</v>
      </c>
      <c r="AH171" t="s">
        <v>38</v>
      </c>
      <c r="AI171" t="s">
        <v>38</v>
      </c>
      <c r="AJ171" t="s">
        <v>38</v>
      </c>
      <c r="AK171" t="s">
        <v>38</v>
      </c>
    </row>
    <row r="172" spans="3:37" x14ac:dyDescent="0.3">
      <c r="C172" t="s">
        <v>38</v>
      </c>
      <c r="D172" t="s">
        <v>38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 t="s">
        <v>38</v>
      </c>
      <c r="K172" t="s">
        <v>38</v>
      </c>
      <c r="L172" t="s">
        <v>38</v>
      </c>
      <c r="M172" t="s">
        <v>38</v>
      </c>
      <c r="N172" t="s">
        <v>38</v>
      </c>
      <c r="O172" t="s">
        <v>38</v>
      </c>
      <c r="P172" t="s">
        <v>38</v>
      </c>
      <c r="Q172" t="s">
        <v>38</v>
      </c>
      <c r="R172" t="s">
        <v>38</v>
      </c>
      <c r="S172" t="s">
        <v>38</v>
      </c>
      <c r="T172" t="s">
        <v>38</v>
      </c>
      <c r="U172" t="s">
        <v>38</v>
      </c>
      <c r="V172" t="s">
        <v>38</v>
      </c>
      <c r="W172" t="s">
        <v>38</v>
      </c>
      <c r="X172" t="s">
        <v>38</v>
      </c>
      <c r="Y172" t="s">
        <v>38</v>
      </c>
      <c r="Z172" t="s">
        <v>38</v>
      </c>
      <c r="AA172" t="s">
        <v>38</v>
      </c>
      <c r="AB172" t="s">
        <v>38</v>
      </c>
      <c r="AC172" t="s">
        <v>38</v>
      </c>
      <c r="AD172" t="s">
        <v>38</v>
      </c>
      <c r="AE172" t="s">
        <v>38</v>
      </c>
      <c r="AF172" t="s">
        <v>38</v>
      </c>
      <c r="AG172" t="s">
        <v>38</v>
      </c>
      <c r="AH172" t="s">
        <v>38</v>
      </c>
      <c r="AI172" t="s">
        <v>38</v>
      </c>
      <c r="AJ172" t="s">
        <v>38</v>
      </c>
      <c r="AK172" t="s">
        <v>38</v>
      </c>
    </row>
    <row r="173" spans="3:37" x14ac:dyDescent="0.3">
      <c r="C173" t="s">
        <v>38</v>
      </c>
      <c r="D173" t="s">
        <v>38</v>
      </c>
      <c r="E173" t="s">
        <v>38</v>
      </c>
      <c r="F173" t="s">
        <v>38</v>
      </c>
      <c r="G173" t="s">
        <v>38</v>
      </c>
      <c r="H173" t="s">
        <v>38</v>
      </c>
      <c r="I173" t="s">
        <v>38</v>
      </c>
      <c r="J173" t="s">
        <v>38</v>
      </c>
      <c r="K173" t="s">
        <v>38</v>
      </c>
      <c r="L173" t="s">
        <v>38</v>
      </c>
      <c r="M173" t="s">
        <v>38</v>
      </c>
      <c r="N173" t="s">
        <v>38</v>
      </c>
      <c r="O173" t="s">
        <v>38</v>
      </c>
      <c r="P173" t="s">
        <v>38</v>
      </c>
      <c r="Q173" t="s">
        <v>38</v>
      </c>
      <c r="R173" t="s">
        <v>38</v>
      </c>
      <c r="S173" t="s">
        <v>38</v>
      </c>
      <c r="T173" t="s">
        <v>38</v>
      </c>
      <c r="U173" t="s">
        <v>38</v>
      </c>
      <c r="V173" t="s">
        <v>38</v>
      </c>
      <c r="W173" t="s">
        <v>38</v>
      </c>
      <c r="X173" t="s">
        <v>38</v>
      </c>
      <c r="Y173" t="s">
        <v>38</v>
      </c>
      <c r="Z173" t="s">
        <v>38</v>
      </c>
      <c r="AA173" t="s">
        <v>38</v>
      </c>
      <c r="AB173" t="s">
        <v>38</v>
      </c>
      <c r="AC173" t="s">
        <v>38</v>
      </c>
      <c r="AD173" t="s">
        <v>38</v>
      </c>
      <c r="AE173" t="s">
        <v>38</v>
      </c>
      <c r="AF173" t="s">
        <v>38</v>
      </c>
      <c r="AG173" t="s">
        <v>38</v>
      </c>
      <c r="AH173" t="s">
        <v>38</v>
      </c>
      <c r="AI173" t="s">
        <v>38</v>
      </c>
      <c r="AJ173" t="s">
        <v>38</v>
      </c>
      <c r="AK173" t="s">
        <v>38</v>
      </c>
    </row>
    <row r="174" spans="3:37" x14ac:dyDescent="0.3">
      <c r="C174" t="s">
        <v>38</v>
      </c>
      <c r="D174" t="s">
        <v>38</v>
      </c>
      <c r="E174" t="s">
        <v>38</v>
      </c>
      <c r="F174" t="s">
        <v>38</v>
      </c>
      <c r="G174" t="s">
        <v>38</v>
      </c>
      <c r="H174" t="s">
        <v>38</v>
      </c>
      <c r="I174" t="s">
        <v>38</v>
      </c>
      <c r="J174" t="s">
        <v>38</v>
      </c>
      <c r="K174" t="s">
        <v>38</v>
      </c>
      <c r="L174" t="s">
        <v>38</v>
      </c>
      <c r="M174" t="s">
        <v>38</v>
      </c>
      <c r="N174" t="s">
        <v>38</v>
      </c>
      <c r="O174" t="s">
        <v>38</v>
      </c>
      <c r="P174" t="s">
        <v>38</v>
      </c>
      <c r="Q174" t="s">
        <v>38</v>
      </c>
      <c r="R174" t="s">
        <v>38</v>
      </c>
      <c r="S174" t="s">
        <v>38</v>
      </c>
      <c r="T174" t="s">
        <v>38</v>
      </c>
      <c r="U174" t="s">
        <v>38</v>
      </c>
      <c r="V174" t="s">
        <v>38</v>
      </c>
      <c r="W174" t="s">
        <v>38</v>
      </c>
      <c r="X174" t="s">
        <v>38</v>
      </c>
      <c r="Y174" t="s">
        <v>38</v>
      </c>
      <c r="Z174" t="s">
        <v>38</v>
      </c>
      <c r="AA174" t="s">
        <v>38</v>
      </c>
      <c r="AB174" t="s">
        <v>38</v>
      </c>
      <c r="AC174" t="s">
        <v>38</v>
      </c>
      <c r="AD174" t="s">
        <v>38</v>
      </c>
      <c r="AE174" t="s">
        <v>38</v>
      </c>
      <c r="AF174" t="s">
        <v>38</v>
      </c>
      <c r="AG174" t="s">
        <v>38</v>
      </c>
      <c r="AH174" t="s">
        <v>38</v>
      </c>
      <c r="AI174" t="s">
        <v>38</v>
      </c>
      <c r="AJ174" t="s">
        <v>38</v>
      </c>
      <c r="AK174" t="s">
        <v>38</v>
      </c>
    </row>
    <row r="175" spans="3:37" x14ac:dyDescent="0.3">
      <c r="C175" t="s">
        <v>38</v>
      </c>
      <c r="D175" t="s">
        <v>38</v>
      </c>
      <c r="E175" t="s">
        <v>38</v>
      </c>
      <c r="F175" t="s">
        <v>38</v>
      </c>
      <c r="G175" t="s">
        <v>38</v>
      </c>
      <c r="H175" t="s">
        <v>38</v>
      </c>
      <c r="I175" t="s">
        <v>38</v>
      </c>
      <c r="J175" t="s">
        <v>38</v>
      </c>
      <c r="K175" t="s">
        <v>38</v>
      </c>
      <c r="L175" t="s">
        <v>38</v>
      </c>
      <c r="M175" t="s">
        <v>38</v>
      </c>
      <c r="N175" t="s">
        <v>38</v>
      </c>
      <c r="O175" t="s">
        <v>38</v>
      </c>
      <c r="P175" t="s">
        <v>38</v>
      </c>
      <c r="Q175" t="s">
        <v>38</v>
      </c>
      <c r="R175" t="s">
        <v>38</v>
      </c>
      <c r="S175" t="s">
        <v>38</v>
      </c>
      <c r="T175" t="s">
        <v>38</v>
      </c>
      <c r="U175" t="s">
        <v>38</v>
      </c>
      <c r="V175" t="s">
        <v>38</v>
      </c>
      <c r="W175" t="s">
        <v>38</v>
      </c>
      <c r="X175" t="s">
        <v>38</v>
      </c>
      <c r="Y175" t="s">
        <v>38</v>
      </c>
      <c r="Z175" t="s">
        <v>38</v>
      </c>
      <c r="AA175" t="s">
        <v>38</v>
      </c>
      <c r="AB175" t="s">
        <v>38</v>
      </c>
      <c r="AC175" t="s">
        <v>38</v>
      </c>
      <c r="AD175" t="s">
        <v>38</v>
      </c>
      <c r="AE175" t="s">
        <v>38</v>
      </c>
      <c r="AF175" t="s">
        <v>38</v>
      </c>
      <c r="AG175" t="s">
        <v>38</v>
      </c>
      <c r="AH175" t="s">
        <v>38</v>
      </c>
      <c r="AI175" t="s">
        <v>38</v>
      </c>
      <c r="AJ175" t="s">
        <v>38</v>
      </c>
      <c r="AK175" t="s">
        <v>38</v>
      </c>
    </row>
    <row r="176" spans="3:37" x14ac:dyDescent="0.3">
      <c r="C176" t="s">
        <v>38</v>
      </c>
      <c r="D176" t="s">
        <v>38</v>
      </c>
      <c r="E176" t="s">
        <v>38</v>
      </c>
      <c r="F176" t="s">
        <v>38</v>
      </c>
      <c r="G176" t="s">
        <v>38</v>
      </c>
      <c r="H176" t="s">
        <v>38</v>
      </c>
      <c r="I176" t="s">
        <v>38</v>
      </c>
      <c r="J176" t="s">
        <v>38</v>
      </c>
      <c r="K176" t="s">
        <v>38</v>
      </c>
      <c r="L176" t="s">
        <v>38</v>
      </c>
      <c r="M176" t="s">
        <v>38</v>
      </c>
      <c r="N176" t="s">
        <v>38</v>
      </c>
      <c r="O176" t="s">
        <v>38</v>
      </c>
      <c r="P176" t="s">
        <v>38</v>
      </c>
      <c r="Q176" t="s">
        <v>38</v>
      </c>
      <c r="R176" t="s">
        <v>38</v>
      </c>
      <c r="S176" t="s">
        <v>38</v>
      </c>
      <c r="T176" t="s">
        <v>38</v>
      </c>
      <c r="U176" t="s">
        <v>38</v>
      </c>
      <c r="V176" t="s">
        <v>38</v>
      </c>
      <c r="W176" t="s">
        <v>38</v>
      </c>
      <c r="X176" t="s">
        <v>38</v>
      </c>
      <c r="Y176" t="s">
        <v>38</v>
      </c>
      <c r="Z176" t="s">
        <v>38</v>
      </c>
      <c r="AA176" t="s">
        <v>38</v>
      </c>
      <c r="AB176" t="s">
        <v>38</v>
      </c>
      <c r="AC176" t="s">
        <v>38</v>
      </c>
      <c r="AD176" t="s">
        <v>38</v>
      </c>
      <c r="AE176" t="s">
        <v>38</v>
      </c>
      <c r="AF176" t="s">
        <v>38</v>
      </c>
      <c r="AG176" t="s">
        <v>38</v>
      </c>
      <c r="AH176" t="s">
        <v>38</v>
      </c>
      <c r="AI176" t="s">
        <v>38</v>
      </c>
      <c r="AJ176" t="s">
        <v>38</v>
      </c>
      <c r="AK176" t="s">
        <v>38</v>
      </c>
    </row>
    <row r="177" spans="3:37" x14ac:dyDescent="0.3">
      <c r="C177" t="s">
        <v>38</v>
      </c>
      <c r="D177" t="s">
        <v>38</v>
      </c>
      <c r="E177" t="s">
        <v>38</v>
      </c>
      <c r="F177" t="s">
        <v>38</v>
      </c>
      <c r="G177" t="s">
        <v>38</v>
      </c>
      <c r="H177" t="s">
        <v>38</v>
      </c>
      <c r="I177" t="s">
        <v>38</v>
      </c>
      <c r="J177" t="s">
        <v>38</v>
      </c>
      <c r="K177" t="s">
        <v>38</v>
      </c>
      <c r="L177" t="s">
        <v>38</v>
      </c>
      <c r="M177" t="s">
        <v>38</v>
      </c>
      <c r="N177" t="s">
        <v>38</v>
      </c>
      <c r="O177" t="s">
        <v>38</v>
      </c>
      <c r="P177" t="s">
        <v>38</v>
      </c>
      <c r="Q177" t="s">
        <v>38</v>
      </c>
      <c r="R177" t="s">
        <v>38</v>
      </c>
      <c r="S177" t="s">
        <v>38</v>
      </c>
      <c r="T177" t="s">
        <v>38</v>
      </c>
      <c r="U177" t="s">
        <v>38</v>
      </c>
      <c r="V177" t="s">
        <v>38</v>
      </c>
      <c r="W177" t="s">
        <v>38</v>
      </c>
      <c r="X177" t="s">
        <v>38</v>
      </c>
      <c r="Y177" t="s">
        <v>38</v>
      </c>
      <c r="Z177" t="s">
        <v>38</v>
      </c>
      <c r="AA177" t="s">
        <v>38</v>
      </c>
      <c r="AB177" t="s">
        <v>38</v>
      </c>
      <c r="AC177" t="s">
        <v>38</v>
      </c>
      <c r="AD177" t="s">
        <v>38</v>
      </c>
      <c r="AE177" t="s">
        <v>38</v>
      </c>
      <c r="AF177" t="s">
        <v>38</v>
      </c>
      <c r="AG177" t="s">
        <v>38</v>
      </c>
      <c r="AH177" t="s">
        <v>38</v>
      </c>
      <c r="AI177" t="s">
        <v>38</v>
      </c>
      <c r="AJ177" t="s">
        <v>38</v>
      </c>
      <c r="AK177" t="s">
        <v>38</v>
      </c>
    </row>
    <row r="178" spans="3:37" x14ac:dyDescent="0.3">
      <c r="C178" t="s">
        <v>38</v>
      </c>
      <c r="D178" t="s">
        <v>38</v>
      </c>
      <c r="E178" t="s">
        <v>38</v>
      </c>
      <c r="F178" t="s">
        <v>38</v>
      </c>
      <c r="G178" t="s">
        <v>38</v>
      </c>
      <c r="H178" t="s">
        <v>38</v>
      </c>
      <c r="I178" t="s">
        <v>38</v>
      </c>
      <c r="J178" t="s">
        <v>38</v>
      </c>
      <c r="K178" t="s">
        <v>38</v>
      </c>
      <c r="L178" t="s">
        <v>38</v>
      </c>
      <c r="M178" t="s">
        <v>38</v>
      </c>
      <c r="N178" t="s">
        <v>38</v>
      </c>
      <c r="O178" t="s">
        <v>38</v>
      </c>
      <c r="P178" t="s">
        <v>38</v>
      </c>
      <c r="Q178" t="s">
        <v>38</v>
      </c>
      <c r="R178" t="s">
        <v>38</v>
      </c>
      <c r="S178" t="s">
        <v>38</v>
      </c>
      <c r="T178" t="s">
        <v>38</v>
      </c>
      <c r="U178" t="s">
        <v>38</v>
      </c>
      <c r="V178" t="s">
        <v>38</v>
      </c>
      <c r="W178" t="s">
        <v>38</v>
      </c>
      <c r="X178" t="s">
        <v>38</v>
      </c>
      <c r="Y178" t="s">
        <v>38</v>
      </c>
      <c r="Z178" t="s">
        <v>38</v>
      </c>
      <c r="AA178" t="s">
        <v>38</v>
      </c>
      <c r="AB178" t="s">
        <v>38</v>
      </c>
      <c r="AC178" t="s">
        <v>38</v>
      </c>
      <c r="AD178" t="s">
        <v>38</v>
      </c>
      <c r="AE178" t="s">
        <v>38</v>
      </c>
      <c r="AF178" t="s">
        <v>38</v>
      </c>
      <c r="AG178" t="s">
        <v>38</v>
      </c>
      <c r="AH178" t="s">
        <v>38</v>
      </c>
      <c r="AI178" t="s">
        <v>38</v>
      </c>
      <c r="AJ178" t="s">
        <v>38</v>
      </c>
      <c r="AK178" t="s">
        <v>38</v>
      </c>
    </row>
    <row r="179" spans="3:37" x14ac:dyDescent="0.3">
      <c r="C179" t="s">
        <v>38</v>
      </c>
      <c r="D179" t="s">
        <v>38</v>
      </c>
      <c r="E179" t="s">
        <v>38</v>
      </c>
      <c r="F179" t="s">
        <v>38</v>
      </c>
      <c r="G179" t="s">
        <v>38</v>
      </c>
      <c r="H179" t="s">
        <v>38</v>
      </c>
      <c r="I179" t="s">
        <v>38</v>
      </c>
      <c r="J179" t="s">
        <v>38</v>
      </c>
      <c r="K179" t="s">
        <v>38</v>
      </c>
      <c r="L179" t="s">
        <v>38</v>
      </c>
      <c r="M179" t="s">
        <v>38</v>
      </c>
      <c r="N179" t="s">
        <v>38</v>
      </c>
      <c r="O179" t="s">
        <v>38</v>
      </c>
      <c r="P179" t="s">
        <v>38</v>
      </c>
      <c r="Q179" t="s">
        <v>38</v>
      </c>
      <c r="R179" t="s">
        <v>38</v>
      </c>
      <c r="S179" t="s">
        <v>38</v>
      </c>
      <c r="T179" t="s">
        <v>38</v>
      </c>
      <c r="U179" t="s">
        <v>38</v>
      </c>
      <c r="V179" t="s">
        <v>38</v>
      </c>
      <c r="W179" t="s">
        <v>38</v>
      </c>
      <c r="X179" t="s">
        <v>38</v>
      </c>
      <c r="Y179" t="s">
        <v>38</v>
      </c>
      <c r="Z179" t="s">
        <v>38</v>
      </c>
      <c r="AA179" t="s">
        <v>38</v>
      </c>
      <c r="AB179" t="s">
        <v>38</v>
      </c>
      <c r="AC179" t="s">
        <v>38</v>
      </c>
      <c r="AD179" t="s">
        <v>38</v>
      </c>
      <c r="AE179" t="s">
        <v>38</v>
      </c>
      <c r="AF179" t="s">
        <v>38</v>
      </c>
      <c r="AG179" t="s">
        <v>38</v>
      </c>
      <c r="AH179" t="s">
        <v>38</v>
      </c>
      <c r="AI179" t="s">
        <v>38</v>
      </c>
      <c r="AJ179" t="s">
        <v>38</v>
      </c>
      <c r="AK179" t="s">
        <v>38</v>
      </c>
    </row>
    <row r="180" spans="3:37" x14ac:dyDescent="0.3">
      <c r="C180" t="s">
        <v>38</v>
      </c>
      <c r="D180" t="s">
        <v>38</v>
      </c>
      <c r="E180" t="s">
        <v>38</v>
      </c>
      <c r="F180" t="s">
        <v>38</v>
      </c>
      <c r="G180" t="s">
        <v>38</v>
      </c>
      <c r="H180" t="s">
        <v>38</v>
      </c>
      <c r="I180" t="s">
        <v>38</v>
      </c>
      <c r="J180" t="s">
        <v>38</v>
      </c>
      <c r="K180" t="s">
        <v>38</v>
      </c>
      <c r="L180" t="s">
        <v>38</v>
      </c>
      <c r="M180" t="s">
        <v>38</v>
      </c>
      <c r="N180" t="s">
        <v>38</v>
      </c>
      <c r="O180" t="s">
        <v>38</v>
      </c>
      <c r="P180" t="s">
        <v>38</v>
      </c>
      <c r="Q180" t="s">
        <v>38</v>
      </c>
      <c r="R180" t="s">
        <v>38</v>
      </c>
      <c r="S180" t="s">
        <v>38</v>
      </c>
      <c r="T180" t="s">
        <v>38</v>
      </c>
      <c r="U180" t="s">
        <v>38</v>
      </c>
      <c r="V180" t="s">
        <v>38</v>
      </c>
      <c r="W180" t="s">
        <v>38</v>
      </c>
      <c r="X180" t="s">
        <v>38</v>
      </c>
      <c r="Y180" t="s">
        <v>38</v>
      </c>
      <c r="Z180" t="s">
        <v>38</v>
      </c>
      <c r="AA180" t="s">
        <v>38</v>
      </c>
      <c r="AB180" t="s">
        <v>38</v>
      </c>
      <c r="AC180" t="s">
        <v>38</v>
      </c>
      <c r="AD180" t="s">
        <v>38</v>
      </c>
      <c r="AE180" t="s">
        <v>38</v>
      </c>
      <c r="AF180" t="s">
        <v>38</v>
      </c>
      <c r="AG180" t="s">
        <v>38</v>
      </c>
      <c r="AH180" t="s">
        <v>38</v>
      </c>
      <c r="AI180" t="s">
        <v>38</v>
      </c>
      <c r="AJ180" t="s">
        <v>38</v>
      </c>
      <c r="AK180" t="s">
        <v>38</v>
      </c>
    </row>
    <row r="181" spans="3:37" x14ac:dyDescent="0.3">
      <c r="C181" t="s">
        <v>38</v>
      </c>
      <c r="D181" t="s">
        <v>38</v>
      </c>
      <c r="E181" t="s">
        <v>38</v>
      </c>
      <c r="F181" t="s">
        <v>38</v>
      </c>
      <c r="G181" t="s">
        <v>38</v>
      </c>
      <c r="H181" t="s">
        <v>38</v>
      </c>
      <c r="I181" t="s">
        <v>38</v>
      </c>
      <c r="J181" t="s">
        <v>38</v>
      </c>
      <c r="K181" t="s">
        <v>38</v>
      </c>
      <c r="L181" t="s">
        <v>38</v>
      </c>
      <c r="M181" t="s">
        <v>38</v>
      </c>
      <c r="N181" t="s">
        <v>38</v>
      </c>
      <c r="O181" t="s">
        <v>38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t="s">
        <v>38</v>
      </c>
      <c r="V181" t="s">
        <v>38</v>
      </c>
      <c r="W181" t="s">
        <v>38</v>
      </c>
      <c r="X181" t="s">
        <v>38</v>
      </c>
      <c r="Y181" t="s">
        <v>38</v>
      </c>
      <c r="Z181" t="s">
        <v>38</v>
      </c>
      <c r="AA181" t="s">
        <v>38</v>
      </c>
      <c r="AB181" t="s">
        <v>38</v>
      </c>
      <c r="AC181" t="s">
        <v>38</v>
      </c>
      <c r="AD181" t="s">
        <v>38</v>
      </c>
      <c r="AE181" t="s">
        <v>38</v>
      </c>
      <c r="AF181" t="s">
        <v>38</v>
      </c>
      <c r="AG181" t="s">
        <v>38</v>
      </c>
      <c r="AH181" t="s">
        <v>38</v>
      </c>
      <c r="AI181" t="s">
        <v>38</v>
      </c>
      <c r="AJ181" t="s">
        <v>38</v>
      </c>
      <c r="AK181" t="s">
        <v>38</v>
      </c>
    </row>
    <row r="182" spans="3:37" x14ac:dyDescent="0.3">
      <c r="C182" t="s">
        <v>38</v>
      </c>
      <c r="D182" t="s">
        <v>38</v>
      </c>
      <c r="E182" t="s">
        <v>38</v>
      </c>
      <c r="F182" t="s">
        <v>38</v>
      </c>
      <c r="G182" t="s">
        <v>38</v>
      </c>
      <c r="H182" t="s">
        <v>38</v>
      </c>
      <c r="I182" t="s">
        <v>38</v>
      </c>
      <c r="J182" t="s">
        <v>38</v>
      </c>
      <c r="K182" t="s">
        <v>38</v>
      </c>
      <c r="L182" t="s">
        <v>38</v>
      </c>
      <c r="M182" t="s">
        <v>38</v>
      </c>
      <c r="N182" t="s">
        <v>38</v>
      </c>
      <c r="O182" t="s">
        <v>38</v>
      </c>
      <c r="P182" t="s">
        <v>38</v>
      </c>
      <c r="Q182" t="s">
        <v>38</v>
      </c>
      <c r="R182" t="s">
        <v>38</v>
      </c>
      <c r="S182" t="s">
        <v>38</v>
      </c>
      <c r="T182" t="s">
        <v>38</v>
      </c>
      <c r="U182" t="s">
        <v>38</v>
      </c>
      <c r="V182" t="s">
        <v>38</v>
      </c>
      <c r="W182" t="s">
        <v>38</v>
      </c>
      <c r="X182" t="s">
        <v>38</v>
      </c>
      <c r="Y182" t="s">
        <v>38</v>
      </c>
      <c r="Z182" t="s">
        <v>38</v>
      </c>
      <c r="AA182" t="s">
        <v>38</v>
      </c>
      <c r="AB182" t="s">
        <v>38</v>
      </c>
      <c r="AC182" t="s">
        <v>38</v>
      </c>
      <c r="AD182" t="s">
        <v>38</v>
      </c>
      <c r="AE182" t="s">
        <v>38</v>
      </c>
      <c r="AF182" t="s">
        <v>38</v>
      </c>
      <c r="AG182" t="s">
        <v>38</v>
      </c>
      <c r="AH182" t="s">
        <v>38</v>
      </c>
      <c r="AI182" t="s">
        <v>38</v>
      </c>
      <c r="AJ182" t="s">
        <v>38</v>
      </c>
      <c r="AK182" t="s">
        <v>38</v>
      </c>
    </row>
    <row r="183" spans="3:37" x14ac:dyDescent="0.3">
      <c r="C183" t="s">
        <v>38</v>
      </c>
      <c r="D183" t="s">
        <v>38</v>
      </c>
      <c r="E183" t="s">
        <v>38</v>
      </c>
      <c r="F183" t="s">
        <v>38</v>
      </c>
      <c r="G183" t="s">
        <v>38</v>
      </c>
      <c r="H183" t="s">
        <v>38</v>
      </c>
      <c r="I183" t="s">
        <v>38</v>
      </c>
      <c r="J183" t="s">
        <v>38</v>
      </c>
      <c r="K183" t="s">
        <v>38</v>
      </c>
      <c r="L183" t="s">
        <v>38</v>
      </c>
      <c r="M183" t="s">
        <v>38</v>
      </c>
      <c r="N183" t="s">
        <v>38</v>
      </c>
      <c r="O183" t="s">
        <v>38</v>
      </c>
      <c r="P183" t="s">
        <v>38</v>
      </c>
      <c r="Q183" t="s">
        <v>38</v>
      </c>
      <c r="R183" t="s">
        <v>38</v>
      </c>
      <c r="S183" t="s">
        <v>38</v>
      </c>
      <c r="T183" t="s">
        <v>38</v>
      </c>
      <c r="U183" t="s">
        <v>38</v>
      </c>
      <c r="V183" t="s">
        <v>38</v>
      </c>
      <c r="W183" t="s">
        <v>38</v>
      </c>
      <c r="X183" t="s">
        <v>38</v>
      </c>
      <c r="Y183" t="s">
        <v>38</v>
      </c>
      <c r="Z183" t="s">
        <v>38</v>
      </c>
      <c r="AA183" t="s">
        <v>38</v>
      </c>
      <c r="AB183" t="s">
        <v>38</v>
      </c>
      <c r="AC183" t="s">
        <v>38</v>
      </c>
      <c r="AD183" t="s">
        <v>38</v>
      </c>
      <c r="AE183" t="s">
        <v>38</v>
      </c>
      <c r="AF183" t="s">
        <v>38</v>
      </c>
      <c r="AG183" t="s">
        <v>38</v>
      </c>
      <c r="AH183" t="s">
        <v>38</v>
      </c>
      <c r="AI183" t="s">
        <v>38</v>
      </c>
      <c r="AJ183" t="s">
        <v>38</v>
      </c>
      <c r="AK183" t="s">
        <v>38</v>
      </c>
    </row>
    <row r="184" spans="3:37" x14ac:dyDescent="0.3">
      <c r="C184" t="s">
        <v>38</v>
      </c>
      <c r="D184" t="s">
        <v>38</v>
      </c>
      <c r="E184" t="s">
        <v>38</v>
      </c>
      <c r="F184" t="s">
        <v>38</v>
      </c>
      <c r="G184" t="s">
        <v>38</v>
      </c>
      <c r="H184" t="s">
        <v>38</v>
      </c>
      <c r="I184" t="s">
        <v>38</v>
      </c>
      <c r="J184" t="s">
        <v>38</v>
      </c>
      <c r="K184" t="s">
        <v>38</v>
      </c>
      <c r="L184" t="s">
        <v>38</v>
      </c>
      <c r="M184" t="s">
        <v>38</v>
      </c>
      <c r="N184" t="s">
        <v>38</v>
      </c>
      <c r="O184" t="s">
        <v>38</v>
      </c>
      <c r="P184" t="s">
        <v>38</v>
      </c>
      <c r="Q184" t="s">
        <v>38</v>
      </c>
      <c r="R184" t="s">
        <v>38</v>
      </c>
      <c r="S184" t="s">
        <v>38</v>
      </c>
      <c r="T184" t="s">
        <v>38</v>
      </c>
      <c r="U184" t="s">
        <v>38</v>
      </c>
      <c r="V184" t="s">
        <v>38</v>
      </c>
      <c r="W184" t="s">
        <v>38</v>
      </c>
      <c r="X184" t="s">
        <v>38</v>
      </c>
      <c r="Y184" t="s">
        <v>38</v>
      </c>
      <c r="Z184" t="s">
        <v>38</v>
      </c>
      <c r="AA184" t="s">
        <v>38</v>
      </c>
      <c r="AB184" t="s">
        <v>38</v>
      </c>
      <c r="AC184" t="s">
        <v>38</v>
      </c>
      <c r="AD184" t="s">
        <v>38</v>
      </c>
      <c r="AE184" t="s">
        <v>38</v>
      </c>
      <c r="AF184" t="s">
        <v>38</v>
      </c>
      <c r="AG184" t="s">
        <v>38</v>
      </c>
      <c r="AH184" t="s">
        <v>38</v>
      </c>
      <c r="AI184" t="s">
        <v>38</v>
      </c>
      <c r="AJ184" t="s">
        <v>38</v>
      </c>
      <c r="AK184" t="s">
        <v>38</v>
      </c>
    </row>
    <row r="185" spans="3:37" x14ac:dyDescent="0.3">
      <c r="C185" t="s">
        <v>38</v>
      </c>
      <c r="D185" t="s">
        <v>38</v>
      </c>
      <c r="E185" t="s">
        <v>38</v>
      </c>
      <c r="F185" t="s">
        <v>38</v>
      </c>
      <c r="G185" t="s">
        <v>38</v>
      </c>
      <c r="H185" t="s">
        <v>38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  <c r="N185" t="s">
        <v>38</v>
      </c>
      <c r="O185" t="s">
        <v>38</v>
      </c>
      <c r="P185" t="s">
        <v>38</v>
      </c>
      <c r="Q185" t="s">
        <v>38</v>
      </c>
      <c r="R185" t="s">
        <v>38</v>
      </c>
      <c r="S185" t="s">
        <v>38</v>
      </c>
      <c r="T185" t="s">
        <v>38</v>
      </c>
      <c r="U185" t="s">
        <v>38</v>
      </c>
      <c r="V185" t="s">
        <v>38</v>
      </c>
      <c r="W185" t="s">
        <v>38</v>
      </c>
      <c r="X185" t="s">
        <v>38</v>
      </c>
      <c r="Y185" t="s">
        <v>38</v>
      </c>
      <c r="Z185" t="s">
        <v>38</v>
      </c>
      <c r="AA185" t="s">
        <v>38</v>
      </c>
      <c r="AB185" t="s">
        <v>38</v>
      </c>
      <c r="AC185" t="s">
        <v>38</v>
      </c>
      <c r="AD185" t="s">
        <v>38</v>
      </c>
      <c r="AE185" t="s">
        <v>38</v>
      </c>
      <c r="AF185" t="s">
        <v>38</v>
      </c>
      <c r="AG185" t="s">
        <v>38</v>
      </c>
      <c r="AH185" t="s">
        <v>38</v>
      </c>
      <c r="AI185" t="s">
        <v>38</v>
      </c>
      <c r="AJ185" t="s">
        <v>38</v>
      </c>
      <c r="AK185" t="s">
        <v>38</v>
      </c>
    </row>
    <row r="186" spans="3:37" x14ac:dyDescent="0.3">
      <c r="C186" t="s">
        <v>38</v>
      </c>
      <c r="D186" t="s">
        <v>38</v>
      </c>
      <c r="E186" t="s">
        <v>38</v>
      </c>
      <c r="F186" t="s">
        <v>38</v>
      </c>
      <c r="G186" t="s">
        <v>38</v>
      </c>
      <c r="H186" t="s">
        <v>38</v>
      </c>
      <c r="I186" t="s">
        <v>38</v>
      </c>
      <c r="J186" t="s">
        <v>38</v>
      </c>
      <c r="K186" t="s">
        <v>38</v>
      </c>
      <c r="L186" t="s">
        <v>38</v>
      </c>
      <c r="M186" t="s">
        <v>38</v>
      </c>
      <c r="N186" t="s">
        <v>38</v>
      </c>
      <c r="O186" t="s">
        <v>38</v>
      </c>
      <c r="P186" t="s">
        <v>38</v>
      </c>
      <c r="Q186" t="s">
        <v>38</v>
      </c>
      <c r="R186" t="s">
        <v>38</v>
      </c>
      <c r="S186" t="s">
        <v>38</v>
      </c>
      <c r="T186" t="s">
        <v>38</v>
      </c>
      <c r="U186" t="s">
        <v>38</v>
      </c>
      <c r="V186" t="s">
        <v>38</v>
      </c>
      <c r="W186" t="s">
        <v>38</v>
      </c>
      <c r="X186" t="s">
        <v>38</v>
      </c>
      <c r="Y186" t="s">
        <v>38</v>
      </c>
      <c r="Z186" t="s">
        <v>38</v>
      </c>
      <c r="AA186" t="s">
        <v>38</v>
      </c>
      <c r="AB186" t="s">
        <v>38</v>
      </c>
      <c r="AC186" t="s">
        <v>38</v>
      </c>
      <c r="AD186" t="s">
        <v>38</v>
      </c>
      <c r="AE186" t="s">
        <v>38</v>
      </c>
      <c r="AF186" t="s">
        <v>38</v>
      </c>
      <c r="AG186" t="s">
        <v>38</v>
      </c>
      <c r="AH186" t="s">
        <v>38</v>
      </c>
      <c r="AI186" t="s">
        <v>38</v>
      </c>
      <c r="AJ186" t="s">
        <v>38</v>
      </c>
      <c r="AK186" t="s">
        <v>38</v>
      </c>
    </row>
    <row r="187" spans="3:37" x14ac:dyDescent="0.3">
      <c r="C187" t="s">
        <v>38</v>
      </c>
      <c r="D187" t="s">
        <v>38</v>
      </c>
      <c r="E187" t="s">
        <v>38</v>
      </c>
      <c r="F187" t="s">
        <v>38</v>
      </c>
      <c r="G187" t="s">
        <v>38</v>
      </c>
      <c r="H187" t="s">
        <v>38</v>
      </c>
      <c r="I187" t="s">
        <v>38</v>
      </c>
      <c r="J187" t="s">
        <v>38</v>
      </c>
      <c r="K187" t="s">
        <v>38</v>
      </c>
      <c r="L187" t="s">
        <v>38</v>
      </c>
      <c r="M187" t="s">
        <v>38</v>
      </c>
      <c r="N187" t="s">
        <v>38</v>
      </c>
      <c r="O187" t="s">
        <v>38</v>
      </c>
      <c r="P187" t="s">
        <v>38</v>
      </c>
      <c r="Q187" t="s">
        <v>38</v>
      </c>
      <c r="R187" t="s">
        <v>38</v>
      </c>
      <c r="S187" t="s">
        <v>38</v>
      </c>
      <c r="T187" t="s">
        <v>38</v>
      </c>
      <c r="U187" t="s">
        <v>38</v>
      </c>
      <c r="V187" t="s">
        <v>38</v>
      </c>
      <c r="W187" t="s">
        <v>38</v>
      </c>
      <c r="X187" t="s">
        <v>38</v>
      </c>
      <c r="Y187" t="s">
        <v>38</v>
      </c>
      <c r="Z187" t="s">
        <v>38</v>
      </c>
      <c r="AA187" t="s">
        <v>38</v>
      </c>
      <c r="AB187" t="s">
        <v>38</v>
      </c>
      <c r="AC187" t="s">
        <v>38</v>
      </c>
      <c r="AD187" t="s">
        <v>38</v>
      </c>
      <c r="AE187" t="s">
        <v>38</v>
      </c>
      <c r="AF187" t="s">
        <v>38</v>
      </c>
      <c r="AG187" t="s">
        <v>38</v>
      </c>
      <c r="AH187" t="s">
        <v>38</v>
      </c>
      <c r="AI187" t="s">
        <v>38</v>
      </c>
      <c r="AJ187" t="s">
        <v>38</v>
      </c>
      <c r="AK187" t="s">
        <v>38</v>
      </c>
    </row>
    <row r="188" spans="3:37" x14ac:dyDescent="0.3">
      <c r="C188" t="s">
        <v>38</v>
      </c>
      <c r="D188" t="s">
        <v>38</v>
      </c>
      <c r="E188" t="s">
        <v>38</v>
      </c>
      <c r="F188" t="s">
        <v>38</v>
      </c>
      <c r="G188" t="s">
        <v>38</v>
      </c>
      <c r="H188" t="s">
        <v>38</v>
      </c>
      <c r="I188" t="s">
        <v>38</v>
      </c>
      <c r="J188" t="s">
        <v>38</v>
      </c>
      <c r="K188" t="s">
        <v>38</v>
      </c>
      <c r="L188" t="s">
        <v>38</v>
      </c>
      <c r="M188" t="s">
        <v>38</v>
      </c>
      <c r="N188" t="s">
        <v>38</v>
      </c>
      <c r="O188" t="s">
        <v>38</v>
      </c>
      <c r="P188" t="s">
        <v>38</v>
      </c>
      <c r="Q188" t="s">
        <v>38</v>
      </c>
      <c r="R188" t="s">
        <v>38</v>
      </c>
      <c r="S188" t="s">
        <v>38</v>
      </c>
      <c r="T188" t="s">
        <v>38</v>
      </c>
      <c r="U188" t="s">
        <v>38</v>
      </c>
      <c r="V188" t="s">
        <v>38</v>
      </c>
      <c r="W188" t="s">
        <v>38</v>
      </c>
      <c r="X188" t="s">
        <v>38</v>
      </c>
      <c r="Y188" t="s">
        <v>38</v>
      </c>
      <c r="Z188" t="s">
        <v>38</v>
      </c>
      <c r="AA188" t="s">
        <v>38</v>
      </c>
      <c r="AB188" t="s">
        <v>38</v>
      </c>
      <c r="AC188" t="s">
        <v>38</v>
      </c>
      <c r="AD188" t="s">
        <v>38</v>
      </c>
      <c r="AE188" t="s">
        <v>38</v>
      </c>
      <c r="AF188" t="s">
        <v>38</v>
      </c>
      <c r="AG188" t="s">
        <v>38</v>
      </c>
      <c r="AH188" t="s">
        <v>38</v>
      </c>
      <c r="AI188" t="s">
        <v>38</v>
      </c>
      <c r="AJ188" t="s">
        <v>38</v>
      </c>
      <c r="AK188" t="s">
        <v>38</v>
      </c>
    </row>
    <row r="189" spans="3:37" x14ac:dyDescent="0.3">
      <c r="C189" t="s">
        <v>38</v>
      </c>
      <c r="D189" t="s">
        <v>38</v>
      </c>
      <c r="E189" t="s">
        <v>38</v>
      </c>
      <c r="F189" t="s">
        <v>38</v>
      </c>
      <c r="G189" t="s">
        <v>38</v>
      </c>
      <c r="H189" t="s">
        <v>38</v>
      </c>
      <c r="I189" t="s">
        <v>38</v>
      </c>
      <c r="J189" t="s">
        <v>38</v>
      </c>
      <c r="K189" t="s">
        <v>38</v>
      </c>
      <c r="L189" t="s">
        <v>38</v>
      </c>
      <c r="M189" t="s">
        <v>38</v>
      </c>
      <c r="N189" t="s">
        <v>38</v>
      </c>
      <c r="O189" t="s">
        <v>38</v>
      </c>
      <c r="P189" t="s">
        <v>38</v>
      </c>
      <c r="Q189" t="s">
        <v>38</v>
      </c>
      <c r="R189" t="s">
        <v>38</v>
      </c>
      <c r="S189" t="s">
        <v>38</v>
      </c>
      <c r="T189" t="s">
        <v>38</v>
      </c>
      <c r="U189" t="s">
        <v>38</v>
      </c>
      <c r="V189" t="s">
        <v>38</v>
      </c>
      <c r="W189" t="s">
        <v>38</v>
      </c>
      <c r="X189" t="s">
        <v>38</v>
      </c>
      <c r="Y189" t="s">
        <v>38</v>
      </c>
      <c r="Z189" t="s">
        <v>38</v>
      </c>
      <c r="AA189" t="s">
        <v>38</v>
      </c>
      <c r="AB189" t="s">
        <v>38</v>
      </c>
      <c r="AC189" t="s">
        <v>38</v>
      </c>
      <c r="AD189" t="s">
        <v>38</v>
      </c>
      <c r="AE189" t="s">
        <v>38</v>
      </c>
      <c r="AF189" t="s">
        <v>38</v>
      </c>
      <c r="AG189" t="s">
        <v>38</v>
      </c>
      <c r="AH189" t="s">
        <v>38</v>
      </c>
      <c r="AI189" t="s">
        <v>38</v>
      </c>
      <c r="AJ189" t="s">
        <v>38</v>
      </c>
      <c r="AK189" t="s">
        <v>38</v>
      </c>
    </row>
    <row r="190" spans="3:37" x14ac:dyDescent="0.3">
      <c r="C190" t="s">
        <v>38</v>
      </c>
      <c r="D190" t="s">
        <v>38</v>
      </c>
      <c r="E190" t="s">
        <v>38</v>
      </c>
      <c r="F190" t="s">
        <v>38</v>
      </c>
      <c r="G190" t="s">
        <v>38</v>
      </c>
      <c r="H190" t="s">
        <v>38</v>
      </c>
      <c r="I190" t="s">
        <v>38</v>
      </c>
      <c r="J190" t="s">
        <v>38</v>
      </c>
      <c r="K190" t="s">
        <v>38</v>
      </c>
      <c r="L190" t="s">
        <v>38</v>
      </c>
      <c r="M190" t="s">
        <v>38</v>
      </c>
      <c r="N190" t="s">
        <v>38</v>
      </c>
      <c r="O190" t="s">
        <v>38</v>
      </c>
      <c r="P190" t="s">
        <v>38</v>
      </c>
      <c r="Q190" t="s">
        <v>38</v>
      </c>
      <c r="R190" t="s">
        <v>38</v>
      </c>
      <c r="S190" t="s">
        <v>38</v>
      </c>
      <c r="T190" t="s">
        <v>38</v>
      </c>
      <c r="U190" t="s">
        <v>38</v>
      </c>
      <c r="V190" t="s">
        <v>38</v>
      </c>
      <c r="W190" t="s">
        <v>38</v>
      </c>
      <c r="X190" t="s">
        <v>38</v>
      </c>
      <c r="Y190" t="s">
        <v>38</v>
      </c>
      <c r="Z190" t="s">
        <v>38</v>
      </c>
      <c r="AA190" t="s">
        <v>38</v>
      </c>
      <c r="AB190" t="s">
        <v>38</v>
      </c>
      <c r="AC190" t="s">
        <v>38</v>
      </c>
      <c r="AD190" t="s">
        <v>38</v>
      </c>
      <c r="AE190" t="s">
        <v>38</v>
      </c>
      <c r="AF190" t="s">
        <v>38</v>
      </c>
      <c r="AG190" t="s">
        <v>38</v>
      </c>
      <c r="AH190" t="s">
        <v>38</v>
      </c>
      <c r="AI190" t="s">
        <v>38</v>
      </c>
      <c r="AJ190" t="s">
        <v>38</v>
      </c>
      <c r="AK190" t="s">
        <v>38</v>
      </c>
    </row>
    <row r="191" spans="3:37" x14ac:dyDescent="0.3">
      <c r="C191" t="s">
        <v>38</v>
      </c>
      <c r="D191" t="s">
        <v>38</v>
      </c>
      <c r="E191" t="s">
        <v>38</v>
      </c>
      <c r="F191" t="s">
        <v>38</v>
      </c>
      <c r="G191" t="s">
        <v>38</v>
      </c>
      <c r="H191" t="s">
        <v>38</v>
      </c>
      <c r="I191" t="s">
        <v>38</v>
      </c>
      <c r="J191" t="s">
        <v>38</v>
      </c>
      <c r="K191" t="s">
        <v>38</v>
      </c>
      <c r="L191" t="s">
        <v>38</v>
      </c>
      <c r="M191" t="s">
        <v>38</v>
      </c>
      <c r="N191" t="s">
        <v>38</v>
      </c>
      <c r="O191" t="s">
        <v>38</v>
      </c>
      <c r="P191" t="s">
        <v>38</v>
      </c>
      <c r="Q191" t="s">
        <v>38</v>
      </c>
      <c r="R191" t="s">
        <v>38</v>
      </c>
      <c r="S191" t="s">
        <v>38</v>
      </c>
      <c r="T191" t="s">
        <v>38</v>
      </c>
      <c r="U191" t="s">
        <v>38</v>
      </c>
      <c r="V191" t="s">
        <v>38</v>
      </c>
      <c r="W191" t="s">
        <v>38</v>
      </c>
      <c r="X191" t="s">
        <v>38</v>
      </c>
      <c r="Y191" t="s">
        <v>38</v>
      </c>
      <c r="Z191" t="s">
        <v>38</v>
      </c>
      <c r="AA191" t="s">
        <v>38</v>
      </c>
      <c r="AB191" t="s">
        <v>38</v>
      </c>
      <c r="AC191" t="s">
        <v>38</v>
      </c>
      <c r="AD191" t="s">
        <v>38</v>
      </c>
      <c r="AE191" t="s">
        <v>38</v>
      </c>
      <c r="AF191" t="s">
        <v>38</v>
      </c>
      <c r="AG191" t="s">
        <v>38</v>
      </c>
      <c r="AH191" t="s">
        <v>38</v>
      </c>
      <c r="AI191" t="s">
        <v>38</v>
      </c>
      <c r="AJ191" t="s">
        <v>38</v>
      </c>
      <c r="AK191" t="s">
        <v>38</v>
      </c>
    </row>
    <row r="192" spans="3:37" x14ac:dyDescent="0.3">
      <c r="C192" t="s">
        <v>38</v>
      </c>
      <c r="D192" t="s">
        <v>38</v>
      </c>
      <c r="E192" t="s">
        <v>38</v>
      </c>
      <c r="F192" t="s">
        <v>38</v>
      </c>
      <c r="G192" t="s">
        <v>38</v>
      </c>
      <c r="H192" t="s">
        <v>38</v>
      </c>
      <c r="I192" t="s">
        <v>38</v>
      </c>
      <c r="J192" t="s">
        <v>38</v>
      </c>
      <c r="K192" t="s">
        <v>38</v>
      </c>
      <c r="L192" t="s">
        <v>38</v>
      </c>
      <c r="M192" t="s">
        <v>38</v>
      </c>
      <c r="N192" t="s">
        <v>38</v>
      </c>
      <c r="O192" t="s">
        <v>38</v>
      </c>
      <c r="P192" t="s">
        <v>38</v>
      </c>
      <c r="Q192" t="s">
        <v>38</v>
      </c>
      <c r="R192" t="s">
        <v>38</v>
      </c>
      <c r="S192" t="s">
        <v>38</v>
      </c>
      <c r="T192" t="s">
        <v>38</v>
      </c>
      <c r="U192" t="s">
        <v>38</v>
      </c>
      <c r="V192" t="s">
        <v>38</v>
      </c>
      <c r="W192" t="s">
        <v>38</v>
      </c>
      <c r="X192" t="s">
        <v>38</v>
      </c>
      <c r="Y192" t="s">
        <v>38</v>
      </c>
      <c r="Z192" t="s">
        <v>38</v>
      </c>
      <c r="AA192" t="s">
        <v>38</v>
      </c>
      <c r="AB192" t="s">
        <v>38</v>
      </c>
      <c r="AC192" t="s">
        <v>38</v>
      </c>
      <c r="AD192" t="s">
        <v>38</v>
      </c>
      <c r="AE192" t="s">
        <v>38</v>
      </c>
      <c r="AF192" t="s">
        <v>38</v>
      </c>
      <c r="AG192" t="s">
        <v>38</v>
      </c>
      <c r="AH192" t="s">
        <v>38</v>
      </c>
      <c r="AI192" t="s">
        <v>38</v>
      </c>
      <c r="AJ192" t="s">
        <v>38</v>
      </c>
      <c r="AK192" t="s">
        <v>38</v>
      </c>
    </row>
    <row r="193" spans="3:37" x14ac:dyDescent="0.3">
      <c r="C193" t="s">
        <v>38</v>
      </c>
      <c r="D193" t="s">
        <v>38</v>
      </c>
      <c r="E193" t="s">
        <v>38</v>
      </c>
      <c r="F193" t="s">
        <v>38</v>
      </c>
      <c r="G193" t="s">
        <v>38</v>
      </c>
      <c r="H193" t="s">
        <v>38</v>
      </c>
      <c r="I193" t="s">
        <v>38</v>
      </c>
      <c r="J193" t="s">
        <v>38</v>
      </c>
      <c r="K193" t="s">
        <v>38</v>
      </c>
      <c r="L193" t="s">
        <v>38</v>
      </c>
      <c r="M193" t="s">
        <v>38</v>
      </c>
      <c r="N193" t="s">
        <v>38</v>
      </c>
      <c r="O193" t="s">
        <v>38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 t="s">
        <v>38</v>
      </c>
      <c r="V193" t="s">
        <v>38</v>
      </c>
      <c r="W193" t="s">
        <v>38</v>
      </c>
      <c r="X193" t="s">
        <v>38</v>
      </c>
      <c r="Y193" t="s">
        <v>38</v>
      </c>
      <c r="Z193" t="s">
        <v>38</v>
      </c>
      <c r="AA193" t="s">
        <v>38</v>
      </c>
      <c r="AB193" t="s">
        <v>38</v>
      </c>
      <c r="AC193" t="s">
        <v>38</v>
      </c>
      <c r="AD193" t="s">
        <v>38</v>
      </c>
      <c r="AE193" t="s">
        <v>38</v>
      </c>
      <c r="AF193" t="s">
        <v>38</v>
      </c>
      <c r="AG193" t="s">
        <v>38</v>
      </c>
      <c r="AH193" t="s">
        <v>38</v>
      </c>
      <c r="AI193" t="s">
        <v>38</v>
      </c>
      <c r="AJ193" t="s">
        <v>38</v>
      </c>
      <c r="AK193" t="s">
        <v>38</v>
      </c>
    </row>
    <row r="194" spans="3:37" x14ac:dyDescent="0.3">
      <c r="C194" t="s">
        <v>38</v>
      </c>
      <c r="D194" t="s">
        <v>38</v>
      </c>
      <c r="E194" t="s">
        <v>38</v>
      </c>
      <c r="F194" t="s">
        <v>38</v>
      </c>
      <c r="G194" t="s">
        <v>38</v>
      </c>
      <c r="H194" t="s">
        <v>38</v>
      </c>
      <c r="I194" t="s">
        <v>38</v>
      </c>
      <c r="J194" t="s">
        <v>38</v>
      </c>
      <c r="K194" t="s">
        <v>38</v>
      </c>
      <c r="L194" t="s">
        <v>38</v>
      </c>
      <c r="M194" t="s">
        <v>38</v>
      </c>
      <c r="N194" t="s">
        <v>38</v>
      </c>
      <c r="O194" t="s">
        <v>38</v>
      </c>
      <c r="P194" t="s">
        <v>38</v>
      </c>
      <c r="Q194" t="s">
        <v>38</v>
      </c>
      <c r="R194" t="s">
        <v>38</v>
      </c>
      <c r="S194" t="s">
        <v>38</v>
      </c>
      <c r="T194" t="s">
        <v>38</v>
      </c>
      <c r="U194" t="s">
        <v>38</v>
      </c>
      <c r="V194" t="s">
        <v>38</v>
      </c>
      <c r="W194" t="s">
        <v>38</v>
      </c>
      <c r="X194" t="s">
        <v>38</v>
      </c>
      <c r="Y194" t="s">
        <v>38</v>
      </c>
      <c r="Z194" t="s">
        <v>38</v>
      </c>
      <c r="AA194" t="s">
        <v>38</v>
      </c>
      <c r="AB194" t="s">
        <v>38</v>
      </c>
      <c r="AC194" t="s">
        <v>38</v>
      </c>
      <c r="AD194" t="s">
        <v>38</v>
      </c>
      <c r="AE194" t="s">
        <v>38</v>
      </c>
      <c r="AF194" t="s">
        <v>38</v>
      </c>
      <c r="AG194" t="s">
        <v>38</v>
      </c>
      <c r="AH194" t="s">
        <v>38</v>
      </c>
      <c r="AI194" t="s">
        <v>38</v>
      </c>
      <c r="AJ194" t="s">
        <v>38</v>
      </c>
      <c r="AK194" t="s">
        <v>38</v>
      </c>
    </row>
    <row r="195" spans="3:37" x14ac:dyDescent="0.3">
      <c r="C195" t="s">
        <v>38</v>
      </c>
      <c r="D195" t="s">
        <v>38</v>
      </c>
      <c r="E195" t="s">
        <v>38</v>
      </c>
      <c r="F195" t="s">
        <v>38</v>
      </c>
      <c r="G195" t="s">
        <v>38</v>
      </c>
      <c r="H195" t="s">
        <v>38</v>
      </c>
      <c r="I195" t="s">
        <v>38</v>
      </c>
      <c r="J195" t="s">
        <v>38</v>
      </c>
      <c r="K195" t="s">
        <v>38</v>
      </c>
      <c r="L195" t="s">
        <v>38</v>
      </c>
      <c r="M195" t="s">
        <v>38</v>
      </c>
      <c r="N195" t="s">
        <v>38</v>
      </c>
      <c r="O195" t="s">
        <v>38</v>
      </c>
      <c r="P195" t="s">
        <v>38</v>
      </c>
      <c r="Q195" t="s">
        <v>38</v>
      </c>
      <c r="R195" t="s">
        <v>38</v>
      </c>
      <c r="S195" t="s">
        <v>38</v>
      </c>
      <c r="T195" t="s">
        <v>38</v>
      </c>
      <c r="U195" t="s">
        <v>38</v>
      </c>
      <c r="V195" t="s">
        <v>38</v>
      </c>
      <c r="W195" t="s">
        <v>38</v>
      </c>
      <c r="X195" t="s">
        <v>38</v>
      </c>
      <c r="Y195" t="s">
        <v>38</v>
      </c>
      <c r="Z195" t="s">
        <v>38</v>
      </c>
      <c r="AA195" t="s">
        <v>38</v>
      </c>
      <c r="AB195" t="s">
        <v>38</v>
      </c>
      <c r="AC195" t="s">
        <v>38</v>
      </c>
      <c r="AD195" t="s">
        <v>38</v>
      </c>
      <c r="AE195" t="s">
        <v>38</v>
      </c>
      <c r="AF195" t="s">
        <v>38</v>
      </c>
      <c r="AG195" t="s">
        <v>38</v>
      </c>
      <c r="AH195" t="s">
        <v>38</v>
      </c>
      <c r="AI195" t="s">
        <v>38</v>
      </c>
      <c r="AJ195" t="s">
        <v>38</v>
      </c>
      <c r="AK195" t="s">
        <v>38</v>
      </c>
    </row>
    <row r="196" spans="3:37" x14ac:dyDescent="0.3">
      <c r="C196" t="s">
        <v>38</v>
      </c>
      <c r="D196" t="s">
        <v>38</v>
      </c>
      <c r="E196" t="s">
        <v>38</v>
      </c>
      <c r="F196" t="s">
        <v>38</v>
      </c>
      <c r="G196" t="s">
        <v>38</v>
      </c>
      <c r="H196" t="s">
        <v>38</v>
      </c>
      <c r="I196" t="s">
        <v>38</v>
      </c>
      <c r="J196" t="s">
        <v>38</v>
      </c>
      <c r="K196" t="s">
        <v>38</v>
      </c>
      <c r="L196" t="s">
        <v>38</v>
      </c>
      <c r="M196" t="s">
        <v>38</v>
      </c>
      <c r="N196" t="s">
        <v>38</v>
      </c>
      <c r="O196" t="s">
        <v>38</v>
      </c>
      <c r="P196" t="s">
        <v>38</v>
      </c>
      <c r="Q196" t="s">
        <v>38</v>
      </c>
      <c r="R196" t="s">
        <v>38</v>
      </c>
      <c r="S196" t="s">
        <v>38</v>
      </c>
      <c r="T196" t="s">
        <v>38</v>
      </c>
      <c r="U196" t="s">
        <v>38</v>
      </c>
      <c r="V196" t="s">
        <v>38</v>
      </c>
      <c r="W196" t="s">
        <v>38</v>
      </c>
      <c r="X196" t="s">
        <v>38</v>
      </c>
      <c r="Y196" t="s">
        <v>38</v>
      </c>
      <c r="Z196" t="s">
        <v>38</v>
      </c>
      <c r="AA196" t="s">
        <v>38</v>
      </c>
      <c r="AB196" t="s">
        <v>38</v>
      </c>
      <c r="AC196" t="s">
        <v>38</v>
      </c>
      <c r="AD196" t="s">
        <v>38</v>
      </c>
      <c r="AE196" t="s">
        <v>38</v>
      </c>
      <c r="AF196" t="s">
        <v>38</v>
      </c>
      <c r="AG196" t="s">
        <v>38</v>
      </c>
      <c r="AH196" t="s">
        <v>38</v>
      </c>
      <c r="AI196" t="s">
        <v>38</v>
      </c>
      <c r="AJ196" t="s">
        <v>38</v>
      </c>
      <c r="AK196" t="s">
        <v>38</v>
      </c>
    </row>
    <row r="197" spans="3:37" x14ac:dyDescent="0.3">
      <c r="C197" t="s">
        <v>38</v>
      </c>
      <c r="D197" t="s">
        <v>38</v>
      </c>
      <c r="E197" t="s">
        <v>38</v>
      </c>
      <c r="F197" t="s">
        <v>38</v>
      </c>
      <c r="G197" t="s">
        <v>38</v>
      </c>
      <c r="H197" t="s">
        <v>38</v>
      </c>
      <c r="I197" t="s">
        <v>38</v>
      </c>
      <c r="J197" t="s">
        <v>38</v>
      </c>
      <c r="K197" t="s">
        <v>38</v>
      </c>
      <c r="L197" t="s">
        <v>38</v>
      </c>
      <c r="M197" t="s">
        <v>38</v>
      </c>
      <c r="N197" t="s">
        <v>38</v>
      </c>
      <c r="O197" t="s">
        <v>38</v>
      </c>
      <c r="P197" t="s">
        <v>38</v>
      </c>
      <c r="Q197" t="s">
        <v>38</v>
      </c>
      <c r="R197" t="s">
        <v>38</v>
      </c>
      <c r="S197" t="s">
        <v>38</v>
      </c>
      <c r="T197" t="s">
        <v>38</v>
      </c>
      <c r="U197" t="s">
        <v>38</v>
      </c>
      <c r="V197" t="s">
        <v>38</v>
      </c>
      <c r="W197" t="s">
        <v>38</v>
      </c>
      <c r="X197" t="s">
        <v>38</v>
      </c>
      <c r="Y197" t="s">
        <v>38</v>
      </c>
      <c r="Z197" t="s">
        <v>38</v>
      </c>
      <c r="AA197" t="s">
        <v>38</v>
      </c>
      <c r="AB197" t="s">
        <v>38</v>
      </c>
      <c r="AC197" t="s">
        <v>38</v>
      </c>
      <c r="AD197" t="s">
        <v>38</v>
      </c>
      <c r="AE197" t="s">
        <v>38</v>
      </c>
      <c r="AF197" t="s">
        <v>38</v>
      </c>
      <c r="AG197" t="s">
        <v>38</v>
      </c>
      <c r="AH197" t="s">
        <v>38</v>
      </c>
      <c r="AI197" t="s">
        <v>38</v>
      </c>
      <c r="AJ197" t="s">
        <v>38</v>
      </c>
      <c r="AK197" t="s">
        <v>38</v>
      </c>
    </row>
    <row r="198" spans="3:37" x14ac:dyDescent="0.3">
      <c r="C198" t="s">
        <v>38</v>
      </c>
      <c r="D198" t="s">
        <v>38</v>
      </c>
      <c r="E198" t="s">
        <v>38</v>
      </c>
      <c r="F198" t="s">
        <v>38</v>
      </c>
      <c r="G198" t="s">
        <v>38</v>
      </c>
      <c r="H198" t="s">
        <v>38</v>
      </c>
      <c r="I198" t="s">
        <v>38</v>
      </c>
      <c r="J198" t="s">
        <v>38</v>
      </c>
      <c r="K198" t="s">
        <v>38</v>
      </c>
      <c r="L198" t="s">
        <v>38</v>
      </c>
      <c r="M198" t="s">
        <v>38</v>
      </c>
      <c r="N198" t="s">
        <v>38</v>
      </c>
      <c r="O198" t="s">
        <v>38</v>
      </c>
      <c r="P198" t="s">
        <v>38</v>
      </c>
      <c r="Q198" t="s">
        <v>38</v>
      </c>
      <c r="R198" t="s">
        <v>38</v>
      </c>
      <c r="S198" t="s">
        <v>38</v>
      </c>
      <c r="T198" t="s">
        <v>38</v>
      </c>
      <c r="U198" t="s">
        <v>38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38</v>
      </c>
      <c r="AC198" t="s">
        <v>38</v>
      </c>
      <c r="AD198" t="s">
        <v>38</v>
      </c>
      <c r="AE198" t="s">
        <v>38</v>
      </c>
      <c r="AF198" t="s">
        <v>38</v>
      </c>
      <c r="AG198" t="s">
        <v>38</v>
      </c>
      <c r="AH198" t="s">
        <v>38</v>
      </c>
      <c r="AI198" t="s">
        <v>38</v>
      </c>
      <c r="AJ198" t="s">
        <v>38</v>
      </c>
      <c r="AK198" t="s">
        <v>38</v>
      </c>
    </row>
    <row r="199" spans="3:37" x14ac:dyDescent="0.3">
      <c r="C199" t="s">
        <v>38</v>
      </c>
      <c r="D199" t="s">
        <v>38</v>
      </c>
      <c r="E199" t="s">
        <v>38</v>
      </c>
      <c r="F199" t="s">
        <v>38</v>
      </c>
      <c r="G199" t="s">
        <v>38</v>
      </c>
      <c r="H199" t="s">
        <v>38</v>
      </c>
      <c r="I199" t="s">
        <v>38</v>
      </c>
      <c r="J199" t="s">
        <v>38</v>
      </c>
      <c r="K199" t="s">
        <v>38</v>
      </c>
      <c r="L199" t="s">
        <v>38</v>
      </c>
      <c r="M199" t="s">
        <v>38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38</v>
      </c>
      <c r="AC199" t="s">
        <v>38</v>
      </c>
      <c r="AD199" t="s">
        <v>38</v>
      </c>
      <c r="AE199" t="s">
        <v>38</v>
      </c>
      <c r="AF199" t="s">
        <v>38</v>
      </c>
      <c r="AG199" t="s">
        <v>38</v>
      </c>
      <c r="AH199" t="s">
        <v>38</v>
      </c>
      <c r="AI199" t="s">
        <v>38</v>
      </c>
      <c r="AJ199" t="s">
        <v>38</v>
      </c>
      <c r="AK199" t="s">
        <v>38</v>
      </c>
    </row>
    <row r="200" spans="3:37" x14ac:dyDescent="0.3">
      <c r="C200" t="s">
        <v>38</v>
      </c>
      <c r="D200" t="s">
        <v>38</v>
      </c>
      <c r="E200" t="s">
        <v>38</v>
      </c>
      <c r="F200" t="s">
        <v>38</v>
      </c>
      <c r="G200" t="s">
        <v>38</v>
      </c>
      <c r="H200" t="s">
        <v>38</v>
      </c>
      <c r="I200" t="s">
        <v>38</v>
      </c>
      <c r="J200" t="s">
        <v>38</v>
      </c>
      <c r="K200" t="s">
        <v>38</v>
      </c>
      <c r="L200" t="s">
        <v>38</v>
      </c>
      <c r="M200" t="s">
        <v>38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38</v>
      </c>
      <c r="T200" t="s">
        <v>38</v>
      </c>
      <c r="U200" t="s">
        <v>38</v>
      </c>
      <c r="V200" t="s">
        <v>38</v>
      </c>
      <c r="W200" t="s">
        <v>38</v>
      </c>
      <c r="X200" t="s">
        <v>38</v>
      </c>
      <c r="Y200" t="s">
        <v>38</v>
      </c>
      <c r="Z200" t="s">
        <v>38</v>
      </c>
      <c r="AA200" t="s">
        <v>38</v>
      </c>
      <c r="AB200" t="s">
        <v>38</v>
      </c>
      <c r="AC200" t="s">
        <v>38</v>
      </c>
      <c r="AD200" t="s">
        <v>38</v>
      </c>
      <c r="AE200" t="s">
        <v>38</v>
      </c>
      <c r="AF200" t="s">
        <v>38</v>
      </c>
      <c r="AG200" t="s">
        <v>38</v>
      </c>
      <c r="AH200" t="s">
        <v>38</v>
      </c>
      <c r="AI200" t="s">
        <v>38</v>
      </c>
      <c r="AJ200" t="s">
        <v>38</v>
      </c>
      <c r="AK200" t="s">
        <v>38</v>
      </c>
    </row>
    <row r="201" spans="3:37" x14ac:dyDescent="0.3">
      <c r="C201" t="s">
        <v>38</v>
      </c>
      <c r="D201" t="s">
        <v>38</v>
      </c>
      <c r="E201" t="s">
        <v>38</v>
      </c>
      <c r="F201" t="s">
        <v>38</v>
      </c>
      <c r="G201" t="s">
        <v>38</v>
      </c>
      <c r="H201" t="s">
        <v>38</v>
      </c>
      <c r="I201" t="s">
        <v>38</v>
      </c>
      <c r="J201" t="s">
        <v>38</v>
      </c>
      <c r="K201" t="s">
        <v>38</v>
      </c>
      <c r="L201" t="s">
        <v>38</v>
      </c>
      <c r="M201" t="s">
        <v>38</v>
      </c>
      <c r="N201" t="s">
        <v>38</v>
      </c>
      <c r="O201" t="s">
        <v>38</v>
      </c>
      <c r="P201" t="s">
        <v>38</v>
      </c>
      <c r="Q201" t="s">
        <v>38</v>
      </c>
      <c r="R201" t="s">
        <v>38</v>
      </c>
      <c r="S201" t="s">
        <v>38</v>
      </c>
      <c r="T201" t="s">
        <v>38</v>
      </c>
      <c r="U201" t="s">
        <v>38</v>
      </c>
      <c r="V201" t="s">
        <v>38</v>
      </c>
      <c r="W201" t="s">
        <v>38</v>
      </c>
      <c r="X201" t="s">
        <v>38</v>
      </c>
      <c r="Y201" t="s">
        <v>38</v>
      </c>
      <c r="Z201" t="s">
        <v>38</v>
      </c>
      <c r="AA201" t="s">
        <v>38</v>
      </c>
      <c r="AB201" t="s">
        <v>38</v>
      </c>
      <c r="AC201" t="s">
        <v>38</v>
      </c>
      <c r="AD201" t="s">
        <v>38</v>
      </c>
      <c r="AE201" t="s">
        <v>38</v>
      </c>
      <c r="AF201" t="s">
        <v>38</v>
      </c>
      <c r="AG201" t="s">
        <v>38</v>
      </c>
      <c r="AH201" t="s">
        <v>38</v>
      </c>
      <c r="AI201" t="s">
        <v>38</v>
      </c>
      <c r="AJ201" t="s">
        <v>38</v>
      </c>
      <c r="AK201" t="s">
        <v>38</v>
      </c>
    </row>
    <row r="202" spans="3:37" x14ac:dyDescent="0.3">
      <c r="C202" t="s">
        <v>38</v>
      </c>
      <c r="D202" t="s">
        <v>38</v>
      </c>
      <c r="E202" t="s">
        <v>38</v>
      </c>
      <c r="F202" t="s">
        <v>38</v>
      </c>
      <c r="G202" t="s">
        <v>38</v>
      </c>
      <c r="H202" t="s">
        <v>38</v>
      </c>
      <c r="I202" t="s">
        <v>38</v>
      </c>
      <c r="J202" t="s">
        <v>38</v>
      </c>
      <c r="K202" t="s">
        <v>38</v>
      </c>
      <c r="L202" t="s">
        <v>38</v>
      </c>
      <c r="M202" t="s">
        <v>38</v>
      </c>
      <c r="N202" t="s">
        <v>38</v>
      </c>
      <c r="O202" t="s">
        <v>38</v>
      </c>
      <c r="P202" t="s">
        <v>38</v>
      </c>
      <c r="Q202" t="s">
        <v>38</v>
      </c>
      <c r="R202" t="s">
        <v>38</v>
      </c>
      <c r="S202" t="s">
        <v>38</v>
      </c>
      <c r="T202" t="s">
        <v>38</v>
      </c>
      <c r="U202" t="s">
        <v>38</v>
      </c>
      <c r="V202" t="s">
        <v>38</v>
      </c>
      <c r="W202" t="s">
        <v>38</v>
      </c>
      <c r="X202" t="s">
        <v>38</v>
      </c>
      <c r="Y202" t="s">
        <v>38</v>
      </c>
      <c r="Z202" t="s">
        <v>38</v>
      </c>
      <c r="AA202" t="s">
        <v>38</v>
      </c>
      <c r="AB202" t="s">
        <v>38</v>
      </c>
      <c r="AC202" t="s">
        <v>38</v>
      </c>
      <c r="AD202" t="s">
        <v>38</v>
      </c>
      <c r="AE202" t="s">
        <v>38</v>
      </c>
      <c r="AF202" t="s">
        <v>38</v>
      </c>
      <c r="AG202" t="s">
        <v>38</v>
      </c>
      <c r="AH202" t="s">
        <v>38</v>
      </c>
      <c r="AI202" t="s">
        <v>38</v>
      </c>
      <c r="AJ202" t="s">
        <v>38</v>
      </c>
      <c r="AK202" t="s">
        <v>38</v>
      </c>
    </row>
    <row r="203" spans="3:37" x14ac:dyDescent="0.3">
      <c r="C203" t="s">
        <v>38</v>
      </c>
      <c r="D203" t="s">
        <v>38</v>
      </c>
      <c r="E203" t="s">
        <v>38</v>
      </c>
      <c r="F203" t="s">
        <v>38</v>
      </c>
      <c r="G203" t="s">
        <v>38</v>
      </c>
      <c r="H203" t="s">
        <v>38</v>
      </c>
      <c r="I203" t="s">
        <v>38</v>
      </c>
      <c r="J203" t="s">
        <v>38</v>
      </c>
      <c r="K203" t="s">
        <v>38</v>
      </c>
      <c r="L203" t="s">
        <v>38</v>
      </c>
      <c r="M203" t="s">
        <v>38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38</v>
      </c>
      <c r="T203" t="s">
        <v>38</v>
      </c>
      <c r="U203" t="s">
        <v>38</v>
      </c>
      <c r="V203" t="s">
        <v>38</v>
      </c>
      <c r="W203" t="s">
        <v>38</v>
      </c>
      <c r="X203" t="s">
        <v>38</v>
      </c>
      <c r="Y203" t="s">
        <v>38</v>
      </c>
      <c r="Z203" t="s">
        <v>38</v>
      </c>
      <c r="AA203" t="s">
        <v>38</v>
      </c>
      <c r="AB203" t="s">
        <v>38</v>
      </c>
      <c r="AC203" t="s">
        <v>38</v>
      </c>
      <c r="AD203" t="s">
        <v>38</v>
      </c>
      <c r="AE203" t="s">
        <v>38</v>
      </c>
      <c r="AF203" t="s">
        <v>38</v>
      </c>
      <c r="AG203" t="s">
        <v>38</v>
      </c>
      <c r="AH203" t="s">
        <v>38</v>
      </c>
      <c r="AI203" t="s">
        <v>38</v>
      </c>
      <c r="AJ203" t="s">
        <v>38</v>
      </c>
      <c r="AK203" t="s">
        <v>38</v>
      </c>
    </row>
    <row r="204" spans="3:37" x14ac:dyDescent="0.3">
      <c r="C204" t="s">
        <v>38</v>
      </c>
      <c r="D204" t="s">
        <v>38</v>
      </c>
      <c r="E204" t="s">
        <v>38</v>
      </c>
      <c r="F204" t="s">
        <v>38</v>
      </c>
      <c r="G204" t="s">
        <v>38</v>
      </c>
      <c r="H204" t="s">
        <v>38</v>
      </c>
      <c r="I204" t="s">
        <v>38</v>
      </c>
      <c r="J204" t="s">
        <v>38</v>
      </c>
      <c r="K204" t="s">
        <v>38</v>
      </c>
      <c r="L204" t="s">
        <v>38</v>
      </c>
      <c r="M204" t="s">
        <v>38</v>
      </c>
      <c r="N204" t="s">
        <v>38</v>
      </c>
      <c r="O204" t="s">
        <v>38</v>
      </c>
      <c r="P204" t="s">
        <v>38</v>
      </c>
      <c r="Q204" t="s">
        <v>38</v>
      </c>
      <c r="R204" t="s">
        <v>38</v>
      </c>
      <c r="S204" t="s">
        <v>38</v>
      </c>
      <c r="T204" t="s">
        <v>38</v>
      </c>
      <c r="U204" t="s">
        <v>38</v>
      </c>
      <c r="V204" t="s">
        <v>38</v>
      </c>
      <c r="W204" t="s">
        <v>38</v>
      </c>
      <c r="X204" t="s">
        <v>38</v>
      </c>
      <c r="Y204" t="s">
        <v>38</v>
      </c>
      <c r="Z204" t="s">
        <v>38</v>
      </c>
      <c r="AA204" t="s">
        <v>38</v>
      </c>
      <c r="AB204" t="s">
        <v>38</v>
      </c>
      <c r="AC204" t="s">
        <v>38</v>
      </c>
      <c r="AD204" t="s">
        <v>38</v>
      </c>
      <c r="AE204" t="s">
        <v>38</v>
      </c>
      <c r="AF204" t="s">
        <v>38</v>
      </c>
      <c r="AG204" t="s">
        <v>38</v>
      </c>
      <c r="AH204" t="s">
        <v>38</v>
      </c>
      <c r="AI204" t="s">
        <v>38</v>
      </c>
      <c r="AJ204" t="s">
        <v>38</v>
      </c>
      <c r="AK204" t="s">
        <v>38</v>
      </c>
    </row>
    <row r="205" spans="3:37" x14ac:dyDescent="0.3">
      <c r="C205" t="s">
        <v>38</v>
      </c>
      <c r="D205" t="s">
        <v>38</v>
      </c>
      <c r="E205" t="s">
        <v>38</v>
      </c>
      <c r="F205" t="s">
        <v>38</v>
      </c>
      <c r="G205" t="s">
        <v>38</v>
      </c>
      <c r="H205" t="s">
        <v>38</v>
      </c>
      <c r="I205" t="s">
        <v>38</v>
      </c>
      <c r="J205" t="s">
        <v>38</v>
      </c>
      <c r="K205" t="s">
        <v>38</v>
      </c>
      <c r="L205" t="s">
        <v>38</v>
      </c>
      <c r="M205" t="s">
        <v>38</v>
      </c>
      <c r="N205" t="s">
        <v>38</v>
      </c>
      <c r="O205" t="s">
        <v>38</v>
      </c>
      <c r="P205" t="s">
        <v>38</v>
      </c>
      <c r="Q205" t="s">
        <v>38</v>
      </c>
      <c r="R205" t="s">
        <v>38</v>
      </c>
      <c r="S205" t="s">
        <v>38</v>
      </c>
      <c r="T205" t="s">
        <v>38</v>
      </c>
      <c r="U205" t="s">
        <v>38</v>
      </c>
      <c r="V205" t="s">
        <v>38</v>
      </c>
      <c r="W205" t="s">
        <v>38</v>
      </c>
      <c r="X205" t="s">
        <v>38</v>
      </c>
      <c r="Y205" t="s">
        <v>38</v>
      </c>
      <c r="Z205" t="s">
        <v>38</v>
      </c>
      <c r="AA205" t="s">
        <v>38</v>
      </c>
      <c r="AB205" t="s">
        <v>38</v>
      </c>
      <c r="AC205" t="s">
        <v>38</v>
      </c>
      <c r="AD205" t="s">
        <v>38</v>
      </c>
      <c r="AE205" t="s">
        <v>38</v>
      </c>
      <c r="AF205" t="s">
        <v>38</v>
      </c>
      <c r="AG205" t="s">
        <v>38</v>
      </c>
      <c r="AH205" t="s">
        <v>38</v>
      </c>
      <c r="AI205" t="s">
        <v>38</v>
      </c>
      <c r="AJ205" t="s">
        <v>38</v>
      </c>
      <c r="AK205" t="s">
        <v>38</v>
      </c>
    </row>
    <row r="206" spans="3:37" x14ac:dyDescent="0.3">
      <c r="C206" t="s">
        <v>38</v>
      </c>
      <c r="D206" t="s">
        <v>38</v>
      </c>
      <c r="E206" t="s">
        <v>38</v>
      </c>
      <c r="F206" t="s">
        <v>38</v>
      </c>
      <c r="G206" t="s">
        <v>38</v>
      </c>
      <c r="H206" t="s">
        <v>38</v>
      </c>
      <c r="I206" t="s">
        <v>38</v>
      </c>
      <c r="J206" t="s">
        <v>38</v>
      </c>
      <c r="K206" t="s">
        <v>38</v>
      </c>
      <c r="L206" t="s">
        <v>38</v>
      </c>
      <c r="M206" t="s">
        <v>38</v>
      </c>
      <c r="N206" t="s">
        <v>38</v>
      </c>
      <c r="O206" t="s">
        <v>38</v>
      </c>
      <c r="P206" t="s">
        <v>38</v>
      </c>
      <c r="Q206" t="s">
        <v>38</v>
      </c>
      <c r="R206" t="s">
        <v>38</v>
      </c>
      <c r="S206" t="s">
        <v>38</v>
      </c>
      <c r="T206" t="s">
        <v>38</v>
      </c>
      <c r="U206" t="s">
        <v>38</v>
      </c>
      <c r="V206" t="s">
        <v>38</v>
      </c>
      <c r="W206" t="s">
        <v>38</v>
      </c>
      <c r="X206" t="s">
        <v>38</v>
      </c>
      <c r="Y206" t="s">
        <v>38</v>
      </c>
      <c r="Z206" t="s">
        <v>38</v>
      </c>
      <c r="AA206" t="s">
        <v>38</v>
      </c>
      <c r="AB206" t="s">
        <v>38</v>
      </c>
      <c r="AC206" t="s">
        <v>38</v>
      </c>
      <c r="AD206" t="s">
        <v>38</v>
      </c>
      <c r="AE206" t="s">
        <v>38</v>
      </c>
      <c r="AF206" t="s">
        <v>38</v>
      </c>
      <c r="AG206" t="s">
        <v>38</v>
      </c>
      <c r="AH206" t="s">
        <v>38</v>
      </c>
      <c r="AI206" t="s">
        <v>38</v>
      </c>
      <c r="AJ206" t="s">
        <v>38</v>
      </c>
      <c r="AK206" t="s">
        <v>38</v>
      </c>
    </row>
    <row r="207" spans="3:37" x14ac:dyDescent="0.3">
      <c r="C207" t="s">
        <v>38</v>
      </c>
      <c r="D207" t="s">
        <v>38</v>
      </c>
      <c r="E207" t="s">
        <v>38</v>
      </c>
      <c r="F207" t="s">
        <v>38</v>
      </c>
      <c r="G207" t="s">
        <v>38</v>
      </c>
      <c r="H207" t="s">
        <v>38</v>
      </c>
      <c r="I207" t="s">
        <v>38</v>
      </c>
      <c r="J207" t="s">
        <v>38</v>
      </c>
      <c r="K207" t="s">
        <v>38</v>
      </c>
      <c r="L207" t="s">
        <v>38</v>
      </c>
      <c r="M207" t="s">
        <v>38</v>
      </c>
      <c r="N207" t="s">
        <v>38</v>
      </c>
      <c r="O207" t="s">
        <v>38</v>
      </c>
      <c r="P207" t="s">
        <v>38</v>
      </c>
      <c r="Q207" t="s">
        <v>38</v>
      </c>
      <c r="R207" t="s">
        <v>38</v>
      </c>
      <c r="S207" t="s">
        <v>38</v>
      </c>
      <c r="T207" t="s">
        <v>38</v>
      </c>
      <c r="U207" t="s">
        <v>38</v>
      </c>
      <c r="V207" t="s">
        <v>38</v>
      </c>
      <c r="W207" t="s">
        <v>38</v>
      </c>
      <c r="X207" t="s">
        <v>38</v>
      </c>
      <c r="Y207" t="s">
        <v>38</v>
      </c>
      <c r="Z207" t="s">
        <v>38</v>
      </c>
      <c r="AA207" t="s">
        <v>38</v>
      </c>
      <c r="AB207" t="s">
        <v>38</v>
      </c>
      <c r="AC207" t="s">
        <v>38</v>
      </c>
      <c r="AD207" t="s">
        <v>38</v>
      </c>
      <c r="AE207" t="s">
        <v>38</v>
      </c>
      <c r="AF207" t="s">
        <v>38</v>
      </c>
      <c r="AG207" t="s">
        <v>38</v>
      </c>
      <c r="AH207" t="s">
        <v>38</v>
      </c>
      <c r="AI207" t="s">
        <v>38</v>
      </c>
      <c r="AJ207" t="s">
        <v>38</v>
      </c>
      <c r="AK207" t="s">
        <v>38</v>
      </c>
    </row>
    <row r="208" spans="3:37" x14ac:dyDescent="0.3">
      <c r="C208" t="s">
        <v>38</v>
      </c>
      <c r="D208" t="s">
        <v>38</v>
      </c>
      <c r="E208" t="s">
        <v>38</v>
      </c>
      <c r="F208" t="s">
        <v>38</v>
      </c>
      <c r="G208" t="s">
        <v>38</v>
      </c>
      <c r="H208" t="s">
        <v>38</v>
      </c>
      <c r="I208" t="s">
        <v>38</v>
      </c>
      <c r="J208" t="s">
        <v>38</v>
      </c>
      <c r="K208" t="s">
        <v>38</v>
      </c>
      <c r="L208" t="s">
        <v>38</v>
      </c>
      <c r="M208" t="s">
        <v>38</v>
      </c>
      <c r="N208" t="s">
        <v>38</v>
      </c>
      <c r="O208" t="s">
        <v>38</v>
      </c>
      <c r="P208" t="s">
        <v>38</v>
      </c>
      <c r="Q208" t="s">
        <v>38</v>
      </c>
      <c r="R208" t="s">
        <v>38</v>
      </c>
      <c r="S208" t="s">
        <v>38</v>
      </c>
      <c r="T208" t="s">
        <v>38</v>
      </c>
      <c r="U208" t="s">
        <v>38</v>
      </c>
      <c r="V208" t="s">
        <v>38</v>
      </c>
      <c r="W208" t="s">
        <v>38</v>
      </c>
      <c r="X208" t="s">
        <v>38</v>
      </c>
      <c r="Y208" t="s">
        <v>38</v>
      </c>
      <c r="Z208" t="s">
        <v>38</v>
      </c>
      <c r="AA208" t="s">
        <v>38</v>
      </c>
      <c r="AB208" t="s">
        <v>38</v>
      </c>
      <c r="AC208" t="s">
        <v>38</v>
      </c>
      <c r="AD208" t="s">
        <v>38</v>
      </c>
      <c r="AE208" t="s">
        <v>38</v>
      </c>
      <c r="AF208" t="s">
        <v>38</v>
      </c>
      <c r="AG208" t="s">
        <v>38</v>
      </c>
      <c r="AH208" t="s">
        <v>38</v>
      </c>
      <c r="AI208" t="s">
        <v>38</v>
      </c>
      <c r="AJ208" t="s">
        <v>38</v>
      </c>
      <c r="AK208" t="s">
        <v>38</v>
      </c>
    </row>
    <row r="209" spans="3:37" x14ac:dyDescent="0.3">
      <c r="C209" t="s">
        <v>38</v>
      </c>
      <c r="D209" t="s">
        <v>38</v>
      </c>
      <c r="E209" t="s">
        <v>38</v>
      </c>
      <c r="F209" t="s">
        <v>38</v>
      </c>
      <c r="G209" t="s">
        <v>38</v>
      </c>
      <c r="H209" t="s">
        <v>38</v>
      </c>
      <c r="I209" t="s">
        <v>38</v>
      </c>
      <c r="J209" t="s">
        <v>38</v>
      </c>
      <c r="K209" t="s">
        <v>38</v>
      </c>
      <c r="L209" t="s">
        <v>38</v>
      </c>
      <c r="M209" t="s">
        <v>38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38</v>
      </c>
      <c r="T209" t="s">
        <v>38</v>
      </c>
      <c r="U209" t="s">
        <v>38</v>
      </c>
      <c r="V209" t="s">
        <v>38</v>
      </c>
      <c r="W209" t="s">
        <v>38</v>
      </c>
      <c r="X209" t="s">
        <v>38</v>
      </c>
      <c r="Y209" t="s">
        <v>38</v>
      </c>
      <c r="Z209" t="s">
        <v>38</v>
      </c>
      <c r="AA209" t="s">
        <v>38</v>
      </c>
      <c r="AB209" t="s">
        <v>38</v>
      </c>
      <c r="AC209" t="s">
        <v>38</v>
      </c>
      <c r="AD209" t="s">
        <v>38</v>
      </c>
      <c r="AE209" t="s">
        <v>38</v>
      </c>
      <c r="AF209" t="s">
        <v>38</v>
      </c>
      <c r="AG209" t="s">
        <v>38</v>
      </c>
      <c r="AH209" t="s">
        <v>38</v>
      </c>
      <c r="AI209" t="s">
        <v>38</v>
      </c>
      <c r="AJ209" t="s">
        <v>38</v>
      </c>
      <c r="AK209" t="s">
        <v>38</v>
      </c>
    </row>
    <row r="210" spans="3:37" x14ac:dyDescent="0.3">
      <c r="C210" t="s">
        <v>38</v>
      </c>
      <c r="D210" t="s">
        <v>38</v>
      </c>
      <c r="E210" t="s">
        <v>38</v>
      </c>
      <c r="F210" t="s">
        <v>38</v>
      </c>
      <c r="G210" t="s">
        <v>38</v>
      </c>
      <c r="H210" t="s">
        <v>38</v>
      </c>
      <c r="I210" t="s">
        <v>38</v>
      </c>
      <c r="J210" t="s">
        <v>38</v>
      </c>
      <c r="K210" t="s">
        <v>38</v>
      </c>
      <c r="L210" t="s">
        <v>38</v>
      </c>
      <c r="M210" t="s">
        <v>38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38</v>
      </c>
      <c r="T210" t="s">
        <v>38</v>
      </c>
      <c r="U210" t="s">
        <v>38</v>
      </c>
      <c r="V210" t="s">
        <v>38</v>
      </c>
      <c r="W210" t="s">
        <v>38</v>
      </c>
      <c r="X210" t="s">
        <v>38</v>
      </c>
      <c r="Y210" t="s">
        <v>38</v>
      </c>
      <c r="Z210" t="s">
        <v>38</v>
      </c>
      <c r="AA210" t="s">
        <v>38</v>
      </c>
      <c r="AB210" t="s">
        <v>38</v>
      </c>
      <c r="AC210" t="s">
        <v>38</v>
      </c>
      <c r="AD210" t="s">
        <v>38</v>
      </c>
      <c r="AE210" t="s">
        <v>38</v>
      </c>
      <c r="AF210" t="s">
        <v>38</v>
      </c>
      <c r="AG210" t="s">
        <v>38</v>
      </c>
      <c r="AH210" t="s">
        <v>38</v>
      </c>
      <c r="AI210" t="s">
        <v>38</v>
      </c>
      <c r="AJ210" t="s">
        <v>38</v>
      </c>
      <c r="AK210" t="s">
        <v>38</v>
      </c>
    </row>
    <row r="211" spans="3:37" x14ac:dyDescent="0.3">
      <c r="C211" t="s">
        <v>38</v>
      </c>
      <c r="D211" t="s">
        <v>38</v>
      </c>
      <c r="E211" t="s">
        <v>38</v>
      </c>
      <c r="F211" t="s">
        <v>38</v>
      </c>
      <c r="G211" t="s">
        <v>38</v>
      </c>
      <c r="H211" t="s">
        <v>38</v>
      </c>
      <c r="I211" t="s">
        <v>38</v>
      </c>
      <c r="J211" t="s">
        <v>38</v>
      </c>
      <c r="K211" t="s">
        <v>38</v>
      </c>
      <c r="L211" t="s">
        <v>38</v>
      </c>
      <c r="M211" t="s">
        <v>38</v>
      </c>
      <c r="N211" t="s">
        <v>38</v>
      </c>
      <c r="O211" t="s">
        <v>38</v>
      </c>
      <c r="P211" t="s">
        <v>38</v>
      </c>
      <c r="Q211" t="s">
        <v>38</v>
      </c>
      <c r="R211" t="s">
        <v>38</v>
      </c>
      <c r="S211" t="s">
        <v>38</v>
      </c>
      <c r="T211" t="s">
        <v>38</v>
      </c>
      <c r="U211" t="s">
        <v>38</v>
      </c>
      <c r="V211" t="s">
        <v>38</v>
      </c>
      <c r="W211" t="s">
        <v>38</v>
      </c>
      <c r="X211" t="s">
        <v>38</v>
      </c>
      <c r="Y211" t="s">
        <v>38</v>
      </c>
      <c r="Z211" t="s">
        <v>38</v>
      </c>
      <c r="AA211" t="s">
        <v>38</v>
      </c>
      <c r="AB211" t="s">
        <v>38</v>
      </c>
      <c r="AC211" t="s">
        <v>38</v>
      </c>
      <c r="AD211" t="s">
        <v>38</v>
      </c>
      <c r="AE211" t="s">
        <v>38</v>
      </c>
      <c r="AF211" t="s">
        <v>38</v>
      </c>
      <c r="AG211" t="s">
        <v>38</v>
      </c>
      <c r="AH211" t="s">
        <v>38</v>
      </c>
      <c r="AI211" t="s">
        <v>38</v>
      </c>
      <c r="AJ211" t="s">
        <v>38</v>
      </c>
      <c r="AK211" t="s">
        <v>38</v>
      </c>
    </row>
    <row r="212" spans="3:37" x14ac:dyDescent="0.3">
      <c r="C212" t="s">
        <v>38</v>
      </c>
      <c r="D212" t="s">
        <v>38</v>
      </c>
      <c r="E212" t="s">
        <v>38</v>
      </c>
      <c r="F212" t="s">
        <v>38</v>
      </c>
      <c r="G212" t="s">
        <v>38</v>
      </c>
      <c r="H212" t="s">
        <v>38</v>
      </c>
      <c r="I212" t="s">
        <v>38</v>
      </c>
      <c r="J212" t="s">
        <v>38</v>
      </c>
      <c r="K212" t="s">
        <v>38</v>
      </c>
      <c r="L212" t="s">
        <v>38</v>
      </c>
      <c r="M212" t="s">
        <v>38</v>
      </c>
      <c r="N212" t="s">
        <v>38</v>
      </c>
      <c r="O212" t="s">
        <v>38</v>
      </c>
      <c r="P212" t="s">
        <v>38</v>
      </c>
      <c r="Q212" t="s">
        <v>38</v>
      </c>
      <c r="R212" t="s">
        <v>38</v>
      </c>
      <c r="S212" t="s">
        <v>38</v>
      </c>
      <c r="T212" t="s">
        <v>38</v>
      </c>
      <c r="U212" t="s">
        <v>38</v>
      </c>
      <c r="V212" t="s">
        <v>38</v>
      </c>
      <c r="W212" t="s">
        <v>38</v>
      </c>
      <c r="X212" t="s">
        <v>38</v>
      </c>
      <c r="Y212" t="s">
        <v>38</v>
      </c>
      <c r="Z212" t="s">
        <v>38</v>
      </c>
      <c r="AA212" t="s">
        <v>38</v>
      </c>
      <c r="AB212" t="s">
        <v>38</v>
      </c>
      <c r="AC212" t="s">
        <v>38</v>
      </c>
      <c r="AD212" t="s">
        <v>38</v>
      </c>
      <c r="AE212" t="s">
        <v>38</v>
      </c>
      <c r="AF212" t="s">
        <v>38</v>
      </c>
      <c r="AG212" t="s">
        <v>38</v>
      </c>
      <c r="AH212" t="s">
        <v>38</v>
      </c>
      <c r="AI212" t="s">
        <v>38</v>
      </c>
      <c r="AJ212" t="s">
        <v>38</v>
      </c>
      <c r="AK212" t="s">
        <v>38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08EB-D276-4AF7-8F00-F54FE0C31493}">
  <dimension ref="A1:N36"/>
  <sheetViews>
    <sheetView tabSelected="1" workbookViewId="0">
      <selection activeCell="B5" sqref="B5"/>
    </sheetView>
  </sheetViews>
  <sheetFormatPr defaultRowHeight="14.4" x14ac:dyDescent="0.3"/>
  <cols>
    <col min="1" max="1" width="11.33203125" style="34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35" t="s">
        <v>3</v>
      </c>
      <c r="B1" s="3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14" x14ac:dyDescent="0.3">
      <c r="A2" s="35">
        <v>44039</v>
      </c>
      <c r="B2" s="3">
        <v>15.9</v>
      </c>
      <c r="C2">
        <f>StemFlowVolume!C3</f>
        <v>17.399999999999999</v>
      </c>
      <c r="D2">
        <f>StemFlowVolume!F3</f>
        <v>1.2</v>
      </c>
      <c r="E2">
        <f>StemFlowVolume!I3</f>
        <v>4.9000000000000004</v>
      </c>
      <c r="F2">
        <f>StemFlowVolume!L3</f>
        <v>1.7</v>
      </c>
      <c r="G2">
        <f>StemFlowVolume!O3</f>
        <v>0.1</v>
      </c>
      <c r="H2">
        <f>StemFlowVolume!R3</f>
        <v>2.1</v>
      </c>
      <c r="I2">
        <f>StemFlowVolume!U3</f>
        <v>33.6</v>
      </c>
      <c r="J2">
        <f>StemFlowVolume!X3</f>
        <v>0</v>
      </c>
      <c r="K2">
        <f>StemFlowVolume!AA3</f>
        <v>14.7</v>
      </c>
      <c r="L2">
        <f>StemFlowVolume!AD3</f>
        <v>4.9000000000000004</v>
      </c>
      <c r="M2">
        <f>StemFlowVolume!AG3</f>
        <v>12.5</v>
      </c>
      <c r="N2">
        <f>StemFlowVolume!AJ3</f>
        <v>3.7</v>
      </c>
    </row>
    <row r="3" spans="1:14" x14ac:dyDescent="0.3">
      <c r="A3" s="35">
        <v>44040</v>
      </c>
      <c r="B3" s="3">
        <v>1.4</v>
      </c>
      <c r="C3">
        <f>StemFlowVolume!C4</f>
        <v>0</v>
      </c>
      <c r="D3">
        <f>StemFlowVolume!F4</f>
        <v>0</v>
      </c>
      <c r="E3">
        <f>StemFlowVolume!I4</f>
        <v>0</v>
      </c>
      <c r="F3">
        <f>StemFlowVolume!L4</f>
        <v>0</v>
      </c>
      <c r="G3">
        <f>StemFlowVolume!O4</f>
        <v>0</v>
      </c>
      <c r="H3">
        <f>StemFlowVolume!R4</f>
        <v>0</v>
      </c>
      <c r="I3">
        <f>StemFlowVolume!U4</f>
        <v>0.1</v>
      </c>
      <c r="J3">
        <f>StemFlowVolume!X4</f>
        <v>0</v>
      </c>
      <c r="K3">
        <f>StemFlowVolume!AA4</f>
        <v>0</v>
      </c>
      <c r="L3">
        <f>StemFlowVolume!AD4</f>
        <v>0</v>
      </c>
      <c r="M3">
        <f>StemFlowVolume!AG4</f>
        <v>0</v>
      </c>
      <c r="N3">
        <f>StemFlowVolume!AJ4</f>
        <v>0.1</v>
      </c>
    </row>
    <row r="4" spans="1:14" x14ac:dyDescent="0.3">
      <c r="A4" s="35">
        <v>43838</v>
      </c>
      <c r="B4" s="3">
        <v>2.6</v>
      </c>
      <c r="C4">
        <f>StemFlowVolume!C5</f>
        <v>0</v>
      </c>
      <c r="D4">
        <f>StemFlowVolume!F5</f>
        <v>0</v>
      </c>
      <c r="E4">
        <f>StemFlowVolume!I5</f>
        <v>0</v>
      </c>
      <c r="F4">
        <f>StemFlowVolume!L5</f>
        <v>0</v>
      </c>
      <c r="G4">
        <f>StemFlowVolume!O5</f>
        <v>0</v>
      </c>
      <c r="H4">
        <f>StemFlowVolume!R5</f>
        <v>0</v>
      </c>
      <c r="I4">
        <f>StemFlowVolume!U5</f>
        <v>0.7</v>
      </c>
      <c r="J4">
        <f>StemFlowVolume!X5</f>
        <v>0</v>
      </c>
      <c r="K4">
        <f>StemFlowVolume!AA5</f>
        <v>0</v>
      </c>
      <c r="L4">
        <f>StemFlowVolume!AD5</f>
        <v>0</v>
      </c>
      <c r="M4">
        <f>StemFlowVolume!AG5</f>
        <v>0</v>
      </c>
      <c r="N4">
        <f>StemFlowVolume!AJ5</f>
        <v>0</v>
      </c>
    </row>
    <row r="5" spans="1:14" x14ac:dyDescent="0.3">
      <c r="A5" s="35">
        <v>43838</v>
      </c>
      <c r="B5" s="3">
        <v>11.3</v>
      </c>
      <c r="C5">
        <f>StemFlowVolume!C6</f>
        <v>7.8</v>
      </c>
      <c r="D5">
        <f>StemFlowVolume!F6</f>
        <v>1.9</v>
      </c>
      <c r="E5">
        <f>StemFlowVolume!I6</f>
        <v>2</v>
      </c>
      <c r="F5">
        <f>StemFlowVolume!L6</f>
        <v>0.5</v>
      </c>
      <c r="G5">
        <f>StemFlowVolume!O6</f>
        <v>0.1</v>
      </c>
      <c r="H5">
        <f>StemFlowVolume!R6</f>
        <v>1.3</v>
      </c>
      <c r="I5">
        <f>StemFlowVolume!U6</f>
        <v>12.3</v>
      </c>
      <c r="J5">
        <f>StemFlowVolume!X6</f>
        <v>2.5</v>
      </c>
      <c r="K5">
        <f>StemFlowVolume!AA6</f>
        <v>4.7</v>
      </c>
      <c r="L5">
        <f>StemFlowVolume!AD6</f>
        <v>2.7</v>
      </c>
      <c r="M5">
        <f>StemFlowVolume!AG6</f>
        <v>5.8</v>
      </c>
      <c r="N5">
        <f>StemFlowVolume!AJ6</f>
        <v>1.4</v>
      </c>
    </row>
    <row r="6" spans="1:14" x14ac:dyDescent="0.3">
      <c r="A6" s="35">
        <v>43869</v>
      </c>
      <c r="B6" s="3">
        <v>1.1000000000000001</v>
      </c>
      <c r="C6">
        <f>StemFlowVolume!C7</f>
        <v>0</v>
      </c>
      <c r="D6">
        <f>StemFlowVolume!F7</f>
        <v>0</v>
      </c>
      <c r="E6">
        <f>StemFlowVolume!I7</f>
        <v>0</v>
      </c>
      <c r="F6">
        <f>StemFlowVolume!L7</f>
        <v>0</v>
      </c>
      <c r="G6">
        <f>StemFlowVolume!O7</f>
        <v>0</v>
      </c>
      <c r="H6">
        <f>StemFlowVolume!R7</f>
        <v>0</v>
      </c>
      <c r="I6">
        <f>StemFlowVolume!U7</f>
        <v>0</v>
      </c>
      <c r="J6">
        <f>StemFlowVolume!X7</f>
        <v>0</v>
      </c>
      <c r="K6">
        <f>StemFlowVolume!AA7</f>
        <v>0</v>
      </c>
      <c r="L6">
        <f>StemFlowVolume!AD7</f>
        <v>0</v>
      </c>
      <c r="M6">
        <f>StemFlowVolume!AG7</f>
        <v>0</v>
      </c>
      <c r="N6">
        <f>StemFlowVolume!AJ7</f>
        <v>0</v>
      </c>
    </row>
    <row r="7" spans="1:14" x14ac:dyDescent="0.3">
      <c r="A7" s="35">
        <v>43898</v>
      </c>
      <c r="B7" s="3">
        <v>23.4</v>
      </c>
      <c r="C7">
        <f>StemFlowVolume!C8</f>
        <v>48.2</v>
      </c>
      <c r="D7">
        <f>StemFlowVolume!F8</f>
        <v>6.5</v>
      </c>
      <c r="E7">
        <f>StemFlowVolume!I8</f>
        <v>9.4</v>
      </c>
      <c r="F7">
        <f>StemFlowVolume!L8</f>
        <v>3.2</v>
      </c>
      <c r="G7">
        <f>StemFlowVolume!O8</f>
        <v>2.2000000000000002</v>
      </c>
      <c r="H7">
        <f>StemFlowVolume!R8</f>
        <v>0</v>
      </c>
      <c r="I7">
        <f>StemFlowVolume!U8</f>
        <v>55.4</v>
      </c>
      <c r="J7">
        <f>StemFlowVolume!X8</f>
        <v>7.7</v>
      </c>
      <c r="K7">
        <f>StemFlowVolume!AA8</f>
        <v>29.3</v>
      </c>
      <c r="L7">
        <f>StemFlowVolume!AD8</f>
        <v>2.7</v>
      </c>
      <c r="M7">
        <f>StemFlowVolume!AG8</f>
        <v>35.299999999999997</v>
      </c>
      <c r="N7">
        <f>StemFlowVolume!AJ8</f>
        <v>5.2</v>
      </c>
    </row>
    <row r="8" spans="1:14" x14ac:dyDescent="0.3">
      <c r="A8" s="35">
        <v>43929</v>
      </c>
      <c r="B8" s="3">
        <v>14.7</v>
      </c>
      <c r="C8">
        <f>StemFlowVolume!C9</f>
        <v>42.7</v>
      </c>
      <c r="D8">
        <f>StemFlowVolume!F9</f>
        <v>10.7</v>
      </c>
      <c r="E8">
        <f>StemFlowVolume!I9</f>
        <v>20.399999999999999</v>
      </c>
      <c r="F8">
        <f>StemFlowVolume!L9</f>
        <v>1.3</v>
      </c>
      <c r="G8">
        <f>StemFlowVolume!O9</f>
        <v>1</v>
      </c>
      <c r="H8">
        <f>StemFlowVolume!R9</f>
        <v>0</v>
      </c>
      <c r="I8">
        <f>StemFlowVolume!U9</f>
        <v>67.7</v>
      </c>
      <c r="J8">
        <f>StemFlowVolume!X9</f>
        <v>4.9000000000000004</v>
      </c>
      <c r="K8">
        <f>StemFlowVolume!AA9</f>
        <v>17</v>
      </c>
      <c r="L8">
        <f>StemFlowVolume!AD9</f>
        <v>3</v>
      </c>
      <c r="M8">
        <f>StemFlowVolume!AG9</f>
        <v>6.2</v>
      </c>
      <c r="N8">
        <f>StemFlowVolume!AJ9</f>
        <v>14.05</v>
      </c>
    </row>
    <row r="9" spans="1:14" x14ac:dyDescent="0.3">
      <c r="A9" s="35">
        <v>43959</v>
      </c>
      <c r="B9" s="3">
        <v>0.2</v>
      </c>
      <c r="C9">
        <f>StemFlowVolume!C10</f>
        <v>0</v>
      </c>
      <c r="D9">
        <f>StemFlowVolume!F10</f>
        <v>0</v>
      </c>
      <c r="E9">
        <f>StemFlowVolume!I10</f>
        <v>0</v>
      </c>
      <c r="F9">
        <f>StemFlowVolume!L10</f>
        <v>0</v>
      </c>
      <c r="G9">
        <f>StemFlowVolume!O10</f>
        <v>0</v>
      </c>
      <c r="H9">
        <f>StemFlowVolume!R10</f>
        <v>0</v>
      </c>
      <c r="I9">
        <f>StemFlowVolume!U10</f>
        <v>0</v>
      </c>
      <c r="J9">
        <f>StemFlowVolume!X10</f>
        <v>0</v>
      </c>
      <c r="K9">
        <f>StemFlowVolume!AA10</f>
        <v>0</v>
      </c>
      <c r="L9">
        <f>StemFlowVolume!AD10</f>
        <v>0</v>
      </c>
      <c r="M9">
        <f>StemFlowVolume!AG10</f>
        <v>0</v>
      </c>
      <c r="N9">
        <f>StemFlowVolume!AJ10</f>
        <v>0</v>
      </c>
    </row>
    <row r="10" spans="1:14" x14ac:dyDescent="0.3">
      <c r="A10" s="35">
        <v>44059</v>
      </c>
      <c r="B10" s="3">
        <v>14.3</v>
      </c>
      <c r="C10">
        <f>StemFlowVolume!C11</f>
        <v>16.8</v>
      </c>
      <c r="D10">
        <f>StemFlowVolume!F11</f>
        <v>2.4</v>
      </c>
      <c r="E10">
        <f>StemFlowVolume!I11</f>
        <v>3.5</v>
      </c>
      <c r="F10">
        <f>StemFlowVolume!L11</f>
        <v>0.9</v>
      </c>
      <c r="G10">
        <f>StemFlowVolume!O11</f>
        <v>0</v>
      </c>
      <c r="H10">
        <f>StemFlowVolume!R11</f>
        <v>2</v>
      </c>
      <c r="I10">
        <f>StemFlowVolume!U11</f>
        <v>47.7</v>
      </c>
      <c r="J10">
        <f>StemFlowVolume!X11</f>
        <v>2.7</v>
      </c>
      <c r="K10">
        <f>StemFlowVolume!AA11</f>
        <v>5</v>
      </c>
      <c r="L10">
        <f>StemFlowVolume!AD11</f>
        <v>0.1</v>
      </c>
      <c r="M10">
        <f>StemFlowVolume!AG11</f>
        <v>5</v>
      </c>
      <c r="N10">
        <f>StemFlowVolume!AJ11</f>
        <v>4.5</v>
      </c>
    </row>
    <row r="11" spans="1:14" x14ac:dyDescent="0.3">
      <c r="A11" s="35">
        <v>44060</v>
      </c>
      <c r="B11" s="3">
        <v>0.4</v>
      </c>
      <c r="C11">
        <f>StemFlowVolume!C12</f>
        <v>0</v>
      </c>
      <c r="D11">
        <f>StemFlowVolume!F12</f>
        <v>0</v>
      </c>
      <c r="E11">
        <f>StemFlowVolume!I12</f>
        <v>0</v>
      </c>
      <c r="F11">
        <f>StemFlowVolume!L12</f>
        <v>0</v>
      </c>
      <c r="G11">
        <f>StemFlowVolume!O12</f>
        <v>0</v>
      </c>
      <c r="H11">
        <f>StemFlowVolume!R12</f>
        <v>0</v>
      </c>
      <c r="I11">
        <f>StemFlowVolume!U12</f>
        <v>0</v>
      </c>
      <c r="J11">
        <f>StemFlowVolume!X12</f>
        <v>0</v>
      </c>
      <c r="K11">
        <f>StemFlowVolume!AA12</f>
        <v>0</v>
      </c>
      <c r="L11">
        <f>StemFlowVolume!AD12</f>
        <v>0</v>
      </c>
      <c r="M11">
        <f>StemFlowVolume!AG12</f>
        <v>0</v>
      </c>
      <c r="N11">
        <f>StemFlowVolume!AJ12</f>
        <v>0</v>
      </c>
    </row>
    <row r="12" spans="1:14" x14ac:dyDescent="0.3">
      <c r="A12" s="35">
        <v>44069</v>
      </c>
      <c r="B12" s="3">
        <v>8</v>
      </c>
      <c r="C12">
        <f>StemFlowVolume!C13</f>
        <v>0.7</v>
      </c>
      <c r="D12">
        <f>StemFlowVolume!F13</f>
        <v>0</v>
      </c>
      <c r="E12">
        <f>StemFlowVolume!I13</f>
        <v>0.8</v>
      </c>
      <c r="F12">
        <f>StemFlowVolume!L13</f>
        <v>0.3</v>
      </c>
      <c r="G12">
        <f>StemFlowVolume!O13</f>
        <v>0</v>
      </c>
      <c r="H12">
        <f>StemFlowVolume!R13</f>
        <v>0.2</v>
      </c>
      <c r="I12">
        <f>StemFlowVolume!U13</f>
        <v>5.5</v>
      </c>
      <c r="J12">
        <f>StemFlowVolume!X13</f>
        <v>1</v>
      </c>
      <c r="K12">
        <f>StemFlowVolume!AA13</f>
        <v>0.4</v>
      </c>
      <c r="L12">
        <f>StemFlowVolume!AD13</f>
        <v>1.5</v>
      </c>
      <c r="M12">
        <f>StemFlowVolume!AG13</f>
        <v>0.9</v>
      </c>
      <c r="N12">
        <f>StemFlowVolume!AJ13</f>
        <v>0.1</v>
      </c>
    </row>
    <row r="13" spans="1:14" x14ac:dyDescent="0.3">
      <c r="A13" s="35">
        <v>44070</v>
      </c>
      <c r="B13" s="3">
        <v>13.4</v>
      </c>
      <c r="C13">
        <f>StemFlowVolume!C14</f>
        <v>10.7</v>
      </c>
      <c r="D13">
        <f>StemFlowVolume!F14</f>
        <v>0.4</v>
      </c>
      <c r="E13">
        <f>StemFlowVolume!I14</f>
        <v>4.5999999999999996</v>
      </c>
      <c r="F13">
        <f>StemFlowVolume!L14</f>
        <v>0.8</v>
      </c>
      <c r="G13">
        <f>StemFlowVolume!O14</f>
        <v>0.4</v>
      </c>
      <c r="H13">
        <f>StemFlowVolume!R14</f>
        <v>0.7</v>
      </c>
      <c r="I13">
        <f>StemFlowVolume!U14</f>
        <v>12.4</v>
      </c>
      <c r="J13">
        <f>StemFlowVolume!X14</f>
        <v>3.7</v>
      </c>
      <c r="K13">
        <f>StemFlowVolume!AA14</f>
        <v>3.9</v>
      </c>
      <c r="L13">
        <f>StemFlowVolume!AD14</f>
        <v>2.7</v>
      </c>
      <c r="M13">
        <f>StemFlowVolume!AG14</f>
        <v>11.2</v>
      </c>
      <c r="N13">
        <f>StemFlowVolume!AJ14</f>
        <v>2.4</v>
      </c>
    </row>
    <row r="14" spans="1:14" x14ac:dyDescent="0.3">
      <c r="A14" s="35">
        <v>44071</v>
      </c>
      <c r="B14" s="3">
        <v>36.6</v>
      </c>
      <c r="C14">
        <f>StemFlowVolume!C15</f>
        <v>126.6</v>
      </c>
      <c r="D14">
        <f>StemFlowVolume!F15</f>
        <v>32.9</v>
      </c>
      <c r="E14">
        <f>StemFlowVolume!I15</f>
        <v>58.8</v>
      </c>
      <c r="F14">
        <f>StemFlowVolume!L15</f>
        <v>6.5</v>
      </c>
      <c r="G14">
        <f>StemFlowVolume!O15</f>
        <v>9.5</v>
      </c>
      <c r="H14">
        <f>StemFlowVolume!R15</f>
        <v>13.9</v>
      </c>
      <c r="I14">
        <f>StemFlowVolume!U15</f>
        <v>134.1</v>
      </c>
      <c r="J14">
        <f>StemFlowVolume!X15</f>
        <v>24.5</v>
      </c>
      <c r="K14">
        <f>StemFlowVolume!AA15</f>
        <v>34.299999999999997</v>
      </c>
      <c r="L14">
        <f>StemFlowVolume!AD15</f>
        <v>24.1</v>
      </c>
      <c r="M14">
        <f>StemFlowVolume!AG15</f>
        <v>67.599999999999994</v>
      </c>
      <c r="N14">
        <f>StemFlowVolume!AJ15</f>
        <v>28.9</v>
      </c>
    </row>
    <row r="15" spans="1:14" x14ac:dyDescent="0.3">
      <c r="A15" s="35">
        <v>43960</v>
      </c>
      <c r="B15" s="3">
        <v>3.5</v>
      </c>
      <c r="C15">
        <f>StemFlowVolume!C16</f>
        <v>0.1</v>
      </c>
      <c r="D15">
        <f>StemFlowVolume!F16</f>
        <v>0</v>
      </c>
      <c r="E15">
        <f>StemFlowVolume!I16</f>
        <v>0</v>
      </c>
      <c r="F15">
        <f>StemFlowVolume!L16</f>
        <v>0</v>
      </c>
      <c r="G15">
        <f>StemFlowVolume!O16</f>
        <v>0</v>
      </c>
      <c r="H15">
        <f>StemFlowVolume!R16</f>
        <v>0</v>
      </c>
      <c r="I15">
        <f>StemFlowVolume!U16</f>
        <v>4.8</v>
      </c>
      <c r="J15">
        <f>StemFlowVolume!X16</f>
        <v>0</v>
      </c>
      <c r="K15">
        <f>StemFlowVolume!AA16</f>
        <v>0</v>
      </c>
      <c r="L15">
        <f>StemFlowVolume!AD16</f>
        <v>0</v>
      </c>
      <c r="M15">
        <f>StemFlowVolume!AG16</f>
        <v>0</v>
      </c>
      <c r="N15">
        <f>StemFlowVolume!AJ16</f>
        <v>0</v>
      </c>
    </row>
    <row r="16" spans="1:14" x14ac:dyDescent="0.3">
      <c r="A16" s="35">
        <v>44021</v>
      </c>
      <c r="B16" s="3">
        <v>41.3</v>
      </c>
      <c r="C16">
        <f>StemFlowVolume!C17</f>
        <v>156.1</v>
      </c>
      <c r="D16">
        <f>StemFlowVolume!F17</f>
        <v>56.3</v>
      </c>
      <c r="E16">
        <f>StemFlowVolume!I17</f>
        <v>70.8</v>
      </c>
      <c r="F16">
        <f>StemFlowVolume!L17</f>
        <v>5.9</v>
      </c>
      <c r="G16">
        <f>StemFlowVolume!O17</f>
        <v>8.5</v>
      </c>
      <c r="H16">
        <f>StemFlowVolume!R17</f>
        <v>15.1</v>
      </c>
      <c r="I16">
        <f>StemFlowVolume!U17</f>
        <v>209.7</v>
      </c>
      <c r="J16">
        <f>StemFlowVolume!X17</f>
        <v>33.299999999999997</v>
      </c>
      <c r="K16">
        <f>StemFlowVolume!AA17</f>
        <v>63.7</v>
      </c>
      <c r="L16">
        <f>StemFlowVolume!AD17</f>
        <v>26.8</v>
      </c>
      <c r="M16">
        <f>StemFlowVolume!AG17</f>
        <v>78.099999999999994</v>
      </c>
      <c r="N16">
        <f>StemFlowVolume!AJ17</f>
        <v>10.5</v>
      </c>
    </row>
    <row r="17" spans="1:14" x14ac:dyDescent="0.3">
      <c r="A17" s="35">
        <v>44083</v>
      </c>
      <c r="B17" s="3">
        <v>0.2</v>
      </c>
      <c r="C17">
        <f>StemFlowVolume!C18</f>
        <v>0</v>
      </c>
      <c r="D17">
        <f>StemFlowVolume!F18</f>
        <v>0.1</v>
      </c>
      <c r="E17">
        <f>StemFlowVolume!I18</f>
        <v>0</v>
      </c>
      <c r="F17">
        <f>StemFlowVolume!L18</f>
        <v>0</v>
      </c>
      <c r="G17">
        <f>StemFlowVolume!O18</f>
        <v>0.1</v>
      </c>
      <c r="H17">
        <f>StemFlowVolume!R18</f>
        <v>0</v>
      </c>
      <c r="I17">
        <f>StemFlowVolume!U18</f>
        <v>0</v>
      </c>
      <c r="J17">
        <f>StemFlowVolume!X18</f>
        <v>0</v>
      </c>
      <c r="K17">
        <f>StemFlowVolume!AA18</f>
        <v>0.1</v>
      </c>
      <c r="L17">
        <f>StemFlowVolume!AD18</f>
        <v>0</v>
      </c>
      <c r="M17">
        <f>StemFlowVolume!AG18</f>
        <v>0</v>
      </c>
      <c r="N17">
        <f>StemFlowVolume!AJ18</f>
        <v>0</v>
      </c>
    </row>
    <row r="18" spans="1:14" x14ac:dyDescent="0.3">
      <c r="A18" s="35">
        <v>44087</v>
      </c>
      <c r="B18" s="3">
        <v>6.6</v>
      </c>
      <c r="C18">
        <f>StemFlowVolume!C19</f>
        <v>2.7</v>
      </c>
      <c r="D18">
        <f>StemFlowVolume!F19</f>
        <v>0</v>
      </c>
      <c r="E18">
        <f>StemFlowVolume!I19</f>
        <v>0</v>
      </c>
      <c r="F18">
        <f>StemFlowVolume!L19</f>
        <v>0.3</v>
      </c>
      <c r="G18">
        <f>StemFlowVolume!O19</f>
        <v>0</v>
      </c>
      <c r="H18">
        <f>StemFlowVolume!R19</f>
        <v>0</v>
      </c>
      <c r="I18">
        <f>StemFlowVolume!U19</f>
        <v>21.8</v>
      </c>
      <c r="J18">
        <f>StemFlowVolume!X19</f>
        <v>0.6</v>
      </c>
      <c r="K18">
        <f>StemFlowVolume!AA19</f>
        <v>0.1</v>
      </c>
      <c r="L18">
        <f>StemFlowVolume!AD19</f>
        <v>0.5</v>
      </c>
      <c r="M18">
        <f>StemFlowVolume!AG19</f>
        <v>0.6</v>
      </c>
      <c r="N18">
        <f>StemFlowVolume!AJ19</f>
        <v>0</v>
      </c>
    </row>
    <row r="19" spans="1:14" x14ac:dyDescent="0.3">
      <c r="A19" s="36">
        <v>44102</v>
      </c>
      <c r="B19" s="6">
        <v>22.9</v>
      </c>
      <c r="C19">
        <f>StemFlowVolume!C20</f>
        <v>65.2</v>
      </c>
      <c r="D19">
        <f>StemFlowVolume!F20</f>
        <v>27.4</v>
      </c>
      <c r="E19">
        <f>StemFlowVolume!I20</f>
        <v>34.299999999999997</v>
      </c>
      <c r="F19">
        <f>StemFlowVolume!L20</f>
        <v>6.7</v>
      </c>
      <c r="G19">
        <f>StemFlowVolume!O20</f>
        <v>4</v>
      </c>
      <c r="H19">
        <f>StemFlowVolume!R20</f>
        <v>4.9000000000000004</v>
      </c>
      <c r="I19">
        <f>StemFlowVolume!U20</f>
        <v>121.5</v>
      </c>
      <c r="J19">
        <f>StemFlowVolume!X20</f>
        <v>11.6</v>
      </c>
      <c r="K19">
        <f>StemFlowVolume!AA20</f>
        <v>0</v>
      </c>
      <c r="L19">
        <f>StemFlowVolume!AD20</f>
        <v>11.5</v>
      </c>
      <c r="M19">
        <f>StemFlowVolume!AG20</f>
        <v>48.1</v>
      </c>
      <c r="N19">
        <f>StemFlowVolume!AJ20</f>
        <v>0</v>
      </c>
    </row>
    <row r="20" spans="1:14" x14ac:dyDescent="0.3">
      <c r="A20" s="35">
        <v>44103</v>
      </c>
      <c r="B20" s="3">
        <v>1.2</v>
      </c>
      <c r="C20">
        <f>StemFlowVolume!C21</f>
        <v>0</v>
      </c>
      <c r="D20">
        <f>StemFlowVolume!F21</f>
        <v>0</v>
      </c>
      <c r="E20">
        <f>StemFlowVolume!I21</f>
        <v>0.1</v>
      </c>
      <c r="F20">
        <f>StemFlowVolume!L21</f>
        <v>0</v>
      </c>
      <c r="G20">
        <f>StemFlowVolume!O21</f>
        <v>0</v>
      </c>
      <c r="H20">
        <f>StemFlowVolume!R21</f>
        <v>0</v>
      </c>
      <c r="I20">
        <f>StemFlowVolume!U21</f>
        <v>0</v>
      </c>
      <c r="J20">
        <f>StemFlowVolume!X21</f>
        <v>0</v>
      </c>
      <c r="K20">
        <f>StemFlowVolume!AA21</f>
        <v>0</v>
      </c>
      <c r="L20">
        <f>StemFlowVolume!AD21</f>
        <v>0.4</v>
      </c>
      <c r="M20">
        <f>StemFlowVolume!AG21</f>
        <v>0</v>
      </c>
      <c r="N20">
        <f>StemFlowVolume!AJ21</f>
        <v>0</v>
      </c>
    </row>
    <row r="21" spans="1:14" x14ac:dyDescent="0.3">
      <c r="A21" s="35">
        <v>43840</v>
      </c>
      <c r="B21" s="3">
        <v>0.5</v>
      </c>
      <c r="C21">
        <f>StemFlowVolume!C22</f>
        <v>0</v>
      </c>
      <c r="D21">
        <f>StemFlowVolume!F22</f>
        <v>0</v>
      </c>
      <c r="E21">
        <f>StemFlowVolume!I22</f>
        <v>0</v>
      </c>
      <c r="F21">
        <f>StemFlowVolume!L22</f>
        <v>0</v>
      </c>
      <c r="G21">
        <f>StemFlowVolume!O22</f>
        <v>0</v>
      </c>
      <c r="H21">
        <f>StemFlowVolume!R22</f>
        <v>0</v>
      </c>
      <c r="I21">
        <f>StemFlowVolume!U22</f>
        <v>0</v>
      </c>
      <c r="J21">
        <f>StemFlowVolume!X22</f>
        <v>0</v>
      </c>
      <c r="K21">
        <f>StemFlowVolume!AA22</f>
        <v>0</v>
      </c>
      <c r="L21">
        <f>StemFlowVolume!AD22</f>
        <v>0</v>
      </c>
      <c r="M21">
        <f>StemFlowVolume!AG22</f>
        <v>0</v>
      </c>
      <c r="N21">
        <f>StemFlowVolume!AJ22</f>
        <v>0</v>
      </c>
    </row>
    <row r="22" spans="1:14" x14ac:dyDescent="0.3">
      <c r="A22" s="35">
        <v>43931</v>
      </c>
      <c r="B22" s="3">
        <v>0.3</v>
      </c>
      <c r="C22">
        <f>StemFlowVolume!C23</f>
        <v>0</v>
      </c>
      <c r="D22">
        <f>StemFlowVolume!F23</f>
        <v>0</v>
      </c>
      <c r="E22">
        <f>StemFlowVolume!I23</f>
        <v>0</v>
      </c>
      <c r="F22">
        <f>StemFlowVolume!L23</f>
        <v>0</v>
      </c>
      <c r="G22">
        <f>StemFlowVolume!O23</f>
        <v>0</v>
      </c>
      <c r="H22">
        <f>StemFlowVolume!R23</f>
        <v>0</v>
      </c>
      <c r="I22">
        <f>StemFlowVolume!U23</f>
        <v>0.1</v>
      </c>
      <c r="J22">
        <f>StemFlowVolume!X23</f>
        <v>0</v>
      </c>
      <c r="K22">
        <f>StemFlowVolume!AA23</f>
        <v>0</v>
      </c>
      <c r="L22">
        <f>StemFlowVolume!AD23</f>
        <v>0</v>
      </c>
      <c r="M22">
        <f>StemFlowVolume!AG23</f>
        <v>0</v>
      </c>
      <c r="N22">
        <f>StemFlowVolume!AJ23</f>
        <v>0</v>
      </c>
    </row>
    <row r="23" spans="1:14" x14ac:dyDescent="0.3">
      <c r="A23" s="35">
        <v>44810</v>
      </c>
      <c r="B23" s="3">
        <v>23.1</v>
      </c>
      <c r="C23">
        <f>StemFlowVolume!C24</f>
        <v>13.9</v>
      </c>
      <c r="D23">
        <f>StemFlowVolume!F24</f>
        <v>0</v>
      </c>
      <c r="E23">
        <f>StemFlowVolume!I24</f>
        <v>11.3</v>
      </c>
      <c r="F23">
        <f>StemFlowVolume!L24</f>
        <v>2.2000000000000002</v>
      </c>
      <c r="G23">
        <f>StemFlowVolume!O24</f>
        <v>0</v>
      </c>
      <c r="H23">
        <f>StemFlowVolume!R24</f>
        <v>0.9</v>
      </c>
      <c r="I23">
        <f>StemFlowVolume!U24</f>
        <v>26.1</v>
      </c>
      <c r="J23">
        <f>StemFlowVolume!X24</f>
        <v>0</v>
      </c>
      <c r="K23">
        <f>StemFlowVolume!AA24</f>
        <v>0</v>
      </c>
      <c r="L23">
        <f>StemFlowVolume!AD24</f>
        <v>5.2</v>
      </c>
      <c r="M23">
        <f>StemFlowVolume!AG24</f>
        <v>3.5</v>
      </c>
      <c r="N23">
        <f>StemFlowVolume!AJ24</f>
        <v>0.4</v>
      </c>
    </row>
    <row r="24" spans="1:14" x14ac:dyDescent="0.3">
      <c r="A24" s="35">
        <v>44729</v>
      </c>
      <c r="B24" s="3">
        <v>77.900000000000006</v>
      </c>
      <c r="C24">
        <f>StemFlowVolume!C25</f>
        <v>0</v>
      </c>
      <c r="D24">
        <f>StemFlowVolume!F25</f>
        <v>93.2</v>
      </c>
      <c r="E24">
        <f>StemFlowVolume!I25</f>
        <v>118.5</v>
      </c>
      <c r="F24">
        <f>StemFlowVolume!L25</f>
        <v>57.9</v>
      </c>
      <c r="G24">
        <f>StemFlowVolume!O25</f>
        <v>47.1</v>
      </c>
      <c r="H24">
        <f>StemFlowVolume!R25</f>
        <v>0</v>
      </c>
      <c r="I24">
        <f>StemFlowVolume!U25</f>
        <v>0</v>
      </c>
      <c r="J24">
        <f>StemFlowVolume!X25</f>
        <v>0</v>
      </c>
      <c r="K24">
        <f>StemFlowVolume!AA25</f>
        <v>54</v>
      </c>
      <c r="L24">
        <f>StemFlowVolume!AD25</f>
        <v>0</v>
      </c>
      <c r="M24">
        <f>StemFlowVolume!AG25</f>
        <v>12.2</v>
      </c>
      <c r="N24">
        <f>StemFlowVolume!AJ25</f>
        <v>9.4</v>
      </c>
    </row>
    <row r="25" spans="1:14" x14ac:dyDescent="0.3">
      <c r="A25" s="35">
        <v>44749</v>
      </c>
      <c r="B25" s="3">
        <v>13.2</v>
      </c>
      <c r="C25">
        <f>StemFlowVolume!C26</f>
        <v>5</v>
      </c>
      <c r="D25">
        <f>StemFlowVolume!F26</f>
        <v>0</v>
      </c>
      <c r="E25">
        <f>StemFlowVolume!I26</f>
        <v>4.0999999999999996</v>
      </c>
      <c r="F25">
        <f>StemFlowVolume!L26</f>
        <v>2.6</v>
      </c>
      <c r="G25">
        <f>StemFlowVolume!O26</f>
        <v>0</v>
      </c>
      <c r="H25">
        <f>StemFlowVolume!R26</f>
        <v>0</v>
      </c>
      <c r="I25">
        <f>StemFlowVolume!U26</f>
        <v>0</v>
      </c>
      <c r="J25">
        <f>StemFlowVolume!X26</f>
        <v>0</v>
      </c>
      <c r="K25">
        <f>StemFlowVolume!AA26</f>
        <v>9.6</v>
      </c>
      <c r="L25">
        <f>StemFlowVolume!AD26</f>
        <v>1.7</v>
      </c>
      <c r="M25">
        <f>StemFlowVolume!AG26</f>
        <v>8.6999999999999993</v>
      </c>
      <c r="N25">
        <f>StemFlowVolume!AJ26</f>
        <v>0</v>
      </c>
    </row>
    <row r="26" spans="1:14" x14ac:dyDescent="0.3">
      <c r="A26" s="35">
        <v>44756</v>
      </c>
      <c r="B26" s="3">
        <v>11.9</v>
      </c>
      <c r="C26">
        <f>StemFlowVolume!C27</f>
        <v>41</v>
      </c>
      <c r="D26">
        <f>StemFlowVolume!F27</f>
        <v>11.3</v>
      </c>
      <c r="E26">
        <f>StemFlowVolume!I27</f>
        <v>40.5</v>
      </c>
      <c r="F26">
        <f>StemFlowVolume!L27</f>
        <v>9.6</v>
      </c>
      <c r="G26">
        <f>StemFlowVolume!O27</f>
        <v>0</v>
      </c>
      <c r="H26">
        <f>StemFlowVolume!R27</f>
        <v>1.3</v>
      </c>
      <c r="I26">
        <f>StemFlowVolume!U27</f>
        <v>0</v>
      </c>
      <c r="J26">
        <f>StemFlowVolume!X27</f>
        <v>0</v>
      </c>
      <c r="K26">
        <f>StemFlowVolume!AA27</f>
        <v>12.6</v>
      </c>
      <c r="L26">
        <f>StemFlowVolume!AD27</f>
        <v>2</v>
      </c>
      <c r="M26">
        <f>StemFlowVolume!AG27</f>
        <v>13.1</v>
      </c>
      <c r="N26">
        <f>StemFlowVolume!AJ27</f>
        <v>0</v>
      </c>
    </row>
    <row r="27" spans="1:14" x14ac:dyDescent="0.3">
      <c r="A27" s="35">
        <v>44761</v>
      </c>
      <c r="B27" s="3">
        <v>40.9</v>
      </c>
      <c r="C27">
        <f>StemFlowVolume!C28</f>
        <v>16.100000000000001</v>
      </c>
      <c r="D27">
        <f>StemFlowVolume!F28</f>
        <v>39.200000000000003</v>
      </c>
      <c r="E27">
        <f>StemFlowVolume!I28</f>
        <v>49.7</v>
      </c>
      <c r="F27">
        <f>StemFlowVolume!L28</f>
        <v>17.2</v>
      </c>
      <c r="G27">
        <f>StemFlowVolume!O28</f>
        <v>11.3</v>
      </c>
      <c r="H27">
        <f>StemFlowVolume!R28</f>
        <v>1.7</v>
      </c>
      <c r="I27">
        <f>StemFlowVolume!U28</f>
        <v>0</v>
      </c>
      <c r="J27">
        <f>StemFlowVolume!X28</f>
        <v>7.2</v>
      </c>
      <c r="K27">
        <f>StemFlowVolume!AA28</f>
        <v>25.3</v>
      </c>
      <c r="L27">
        <f>StemFlowVolume!AD28</f>
        <v>12.2</v>
      </c>
      <c r="M27">
        <f>StemFlowVolume!AG28</f>
        <v>7</v>
      </c>
      <c r="N27">
        <f>StemFlowVolume!AJ28</f>
        <v>25.5</v>
      </c>
    </row>
    <row r="28" spans="1:14" x14ac:dyDescent="0.3">
      <c r="A28" s="35">
        <v>44600</v>
      </c>
      <c r="B28" s="3">
        <v>43.4</v>
      </c>
      <c r="C28">
        <f>StemFlowVolume!C29</f>
        <v>19.600000000000001</v>
      </c>
      <c r="D28">
        <f>StemFlowVolume!F29</f>
        <v>39.200000000000003</v>
      </c>
      <c r="E28">
        <f>StemFlowVolume!I29</f>
        <v>49.7</v>
      </c>
      <c r="F28">
        <f>StemFlowVolume!L29</f>
        <v>17.2</v>
      </c>
      <c r="G28">
        <f>StemFlowVolume!O29</f>
        <v>10.199999999999999</v>
      </c>
      <c r="H28">
        <f>StemFlowVolume!R29</f>
        <v>0</v>
      </c>
      <c r="I28">
        <f>StemFlowVolume!U29</f>
        <v>0</v>
      </c>
      <c r="J28">
        <f>StemFlowVolume!X29</f>
        <v>10.5</v>
      </c>
      <c r="K28">
        <f>StemFlowVolume!AA29</f>
        <v>0</v>
      </c>
      <c r="L28">
        <f>StemFlowVolume!AD29</f>
        <v>0</v>
      </c>
      <c r="M28">
        <f>StemFlowVolume!AG29</f>
        <v>7</v>
      </c>
      <c r="N28">
        <f>StemFlowVolume!AJ29</f>
        <v>0</v>
      </c>
    </row>
    <row r="29" spans="1:14" x14ac:dyDescent="0.3">
      <c r="A29" s="35">
        <v>44873</v>
      </c>
      <c r="B29" s="3">
        <v>74.400000000000006</v>
      </c>
      <c r="C29">
        <f>StemFlowVolume!C30</f>
        <v>45.3</v>
      </c>
      <c r="D29">
        <f>StemFlowVolume!F30</f>
        <v>0</v>
      </c>
      <c r="E29">
        <f>StemFlowVolume!I30</f>
        <v>63.6</v>
      </c>
      <c r="F29">
        <f>StemFlowVolume!L30</f>
        <v>18.3</v>
      </c>
      <c r="G29">
        <f>StemFlowVolume!O30</f>
        <v>17.399999999999999</v>
      </c>
      <c r="H29">
        <f>StemFlowVolume!R30</f>
        <v>1.7</v>
      </c>
      <c r="I29">
        <f>StemFlowVolume!U30</f>
        <v>97.6</v>
      </c>
      <c r="J29">
        <f>StemFlowVolume!X30</f>
        <v>5.7</v>
      </c>
      <c r="K29">
        <f>StemFlowVolume!AA30</f>
        <v>0</v>
      </c>
      <c r="L29">
        <f>StemFlowVolume!AD30</f>
        <v>0</v>
      </c>
      <c r="M29">
        <f>StemFlowVolume!AG30</f>
        <v>8.3000000000000007</v>
      </c>
      <c r="N29">
        <f>StemFlowVolume!AJ30</f>
        <v>0</v>
      </c>
    </row>
    <row r="30" spans="1:14" x14ac:dyDescent="0.3">
      <c r="A30" s="35">
        <v>44796</v>
      </c>
      <c r="B30" s="3">
        <v>26.4</v>
      </c>
      <c r="C30">
        <f>StemFlowVolume!C31</f>
        <v>8.6999999999999993</v>
      </c>
      <c r="D30">
        <f>StemFlowVolume!F31</f>
        <v>0.9</v>
      </c>
      <c r="E30">
        <f>StemFlowVolume!I31</f>
        <v>4.8</v>
      </c>
      <c r="F30">
        <f>StemFlowVolume!L31</f>
        <v>0.9</v>
      </c>
      <c r="G30">
        <f>StemFlowVolume!O31</f>
        <v>0</v>
      </c>
      <c r="H30">
        <f>StemFlowVolume!R31</f>
        <v>0</v>
      </c>
      <c r="I30">
        <f>StemFlowVolume!U31</f>
        <v>0</v>
      </c>
      <c r="J30">
        <f>StemFlowVolume!X31</f>
        <v>3.5</v>
      </c>
      <c r="K30">
        <f>StemFlowVolume!AA31</f>
        <v>0</v>
      </c>
      <c r="L30">
        <f>StemFlowVolume!AD31</f>
        <v>0</v>
      </c>
      <c r="M30">
        <f>StemFlowVolume!AG31</f>
        <v>3.5</v>
      </c>
      <c r="N30">
        <f>StemFlowVolume!AJ31</f>
        <v>0</v>
      </c>
    </row>
    <row r="31" spans="1:14" x14ac:dyDescent="0.3">
      <c r="A31" s="35">
        <v>44843</v>
      </c>
      <c r="B31" s="3">
        <v>58.4</v>
      </c>
      <c r="C31">
        <f>StemFlowVolume!C32</f>
        <v>118.5</v>
      </c>
      <c r="D31">
        <f>StemFlowVolume!F32</f>
        <v>0</v>
      </c>
      <c r="E31">
        <f>StemFlowVolume!I32</f>
        <v>51.4</v>
      </c>
      <c r="F31">
        <f>StemFlowVolume!L32</f>
        <v>9.6</v>
      </c>
      <c r="G31">
        <f>StemFlowVolume!O32</f>
        <v>12.2</v>
      </c>
      <c r="H31">
        <f>StemFlowVolume!R32</f>
        <v>0</v>
      </c>
      <c r="I31">
        <f>StemFlowVolume!U32</f>
        <v>0</v>
      </c>
      <c r="J31">
        <f>StemFlowVolume!X32</f>
        <v>6.1</v>
      </c>
      <c r="K31">
        <f>StemFlowVolume!AA32</f>
        <v>11.3</v>
      </c>
      <c r="L31">
        <f>StemFlowVolume!AD32</f>
        <v>13.5</v>
      </c>
      <c r="M31">
        <f>StemFlowVolume!AG32</f>
        <v>11.3</v>
      </c>
      <c r="N31">
        <f>StemFlowVolume!AJ32</f>
        <v>29.6</v>
      </c>
    </row>
    <row r="32" spans="1:14" x14ac:dyDescent="0.3">
      <c r="A32" s="35">
        <v>44832</v>
      </c>
      <c r="B32" s="3">
        <v>33</v>
      </c>
      <c r="C32">
        <f>StemFlowVolume!C33</f>
        <v>0</v>
      </c>
      <c r="D32">
        <f>StemFlowVolume!F33</f>
        <v>5.2</v>
      </c>
      <c r="E32">
        <f>StemFlowVolume!I33</f>
        <v>0</v>
      </c>
      <c r="F32">
        <f>StemFlowVolume!L33</f>
        <v>0</v>
      </c>
      <c r="G32">
        <f>StemFlowVolume!O33</f>
        <v>0</v>
      </c>
      <c r="H32">
        <f>StemFlowVolume!R33</f>
        <v>0</v>
      </c>
      <c r="I32">
        <f>StemFlowVolume!U33</f>
        <v>0</v>
      </c>
      <c r="J32">
        <f>StemFlowVolume!X33</f>
        <v>0</v>
      </c>
      <c r="K32">
        <f>StemFlowVolume!AA33</f>
        <v>3.9</v>
      </c>
      <c r="L32">
        <f>StemFlowVolume!AD33</f>
        <v>1.3</v>
      </c>
      <c r="M32">
        <f>StemFlowVolume!AG33</f>
        <v>0</v>
      </c>
      <c r="N32">
        <f>StemFlowVolume!AJ33</f>
        <v>0</v>
      </c>
    </row>
    <row r="33" spans="1:14" x14ac:dyDescent="0.3">
      <c r="A33" s="35">
        <v>44849</v>
      </c>
      <c r="B33" s="3">
        <v>2.2000000000000002</v>
      </c>
      <c r="C33">
        <f>StemFlowVolume!C34</f>
        <v>25.3</v>
      </c>
      <c r="D33">
        <f>StemFlowVolume!F34</f>
        <v>15.7</v>
      </c>
      <c r="E33">
        <f>StemFlowVolume!I34</f>
        <v>0</v>
      </c>
      <c r="F33">
        <f>StemFlowVolume!L34</f>
        <v>3.5</v>
      </c>
      <c r="G33">
        <f>StemFlowVolume!O34</f>
        <v>1.5</v>
      </c>
      <c r="H33">
        <f>StemFlowVolume!R34</f>
        <v>0</v>
      </c>
      <c r="I33">
        <f>StemFlowVolume!U34</f>
        <v>0</v>
      </c>
      <c r="J33">
        <f>StemFlowVolume!X34</f>
        <v>0.4</v>
      </c>
      <c r="K33">
        <f>StemFlowVolume!AA34</f>
        <v>0</v>
      </c>
      <c r="L33">
        <f>StemFlowVolume!AD34</f>
        <v>5.2</v>
      </c>
      <c r="M33">
        <f>StemFlowVolume!AG34</f>
        <v>0</v>
      </c>
      <c r="N33">
        <f>StemFlowVolume!AJ34</f>
        <v>5.2</v>
      </c>
    </row>
    <row r="34" spans="1:14" x14ac:dyDescent="0.3">
      <c r="A34" s="35">
        <v>44853</v>
      </c>
      <c r="B34" s="3">
        <v>7.1</v>
      </c>
      <c r="C34">
        <f>StemFlowVolume!C35</f>
        <v>0.9</v>
      </c>
      <c r="D34">
        <f>StemFlowVolume!F35</f>
        <v>0</v>
      </c>
      <c r="E34">
        <f>StemFlowVolume!I35</f>
        <v>0</v>
      </c>
      <c r="F34">
        <f>StemFlowVolume!L35</f>
        <v>0</v>
      </c>
      <c r="G34">
        <f>StemFlowVolume!O35</f>
        <v>0</v>
      </c>
      <c r="H34">
        <f>StemFlowVolume!R35</f>
        <v>0</v>
      </c>
      <c r="I34">
        <f>StemFlowVolume!U35</f>
        <v>0</v>
      </c>
      <c r="J34">
        <f>StemFlowVolume!X35</f>
        <v>0</v>
      </c>
      <c r="K34">
        <f>StemFlowVolume!AA35</f>
        <v>0</v>
      </c>
      <c r="L34">
        <f>StemFlowVolume!AD35</f>
        <v>0</v>
      </c>
      <c r="M34">
        <f>StemFlowVolume!AG35</f>
        <v>0</v>
      </c>
      <c r="N34">
        <f>StemFlowVolume!AJ35</f>
        <v>0</v>
      </c>
    </row>
    <row r="35" spans="1:14" x14ac:dyDescent="0.3">
      <c r="A35" s="35">
        <v>44603</v>
      </c>
      <c r="B35" s="3">
        <v>11.2</v>
      </c>
      <c r="C35">
        <f>StemFlowVolume!C36</f>
        <v>10.5</v>
      </c>
      <c r="D35">
        <f>StemFlowVolume!F36</f>
        <v>0</v>
      </c>
      <c r="E35">
        <f>StemFlowVolume!I36</f>
        <v>0</v>
      </c>
      <c r="F35">
        <f>StemFlowVolume!L36</f>
        <v>0</v>
      </c>
      <c r="G35">
        <f>StemFlowVolume!O36</f>
        <v>0</v>
      </c>
      <c r="H35">
        <f>StemFlowVolume!R36</f>
        <v>0</v>
      </c>
      <c r="I35">
        <f>StemFlowVolume!U36</f>
        <v>0</v>
      </c>
      <c r="J35">
        <f>StemFlowVolume!X36</f>
        <v>0</v>
      </c>
      <c r="K35">
        <f>StemFlowVolume!AA36</f>
        <v>0</v>
      </c>
      <c r="L35">
        <f>StemFlowVolume!AD36</f>
        <v>0</v>
      </c>
      <c r="M35">
        <f>StemFlowVolume!AG36</f>
        <v>0</v>
      </c>
      <c r="N35">
        <f>StemFlowVolume!AJ36</f>
        <v>0</v>
      </c>
    </row>
    <row r="36" spans="1:14" x14ac:dyDescent="0.3">
      <c r="A36" s="35">
        <v>44603</v>
      </c>
      <c r="B36" s="3">
        <v>11.2</v>
      </c>
      <c r="C36">
        <f>StemFlowVolume!C37</f>
        <v>0</v>
      </c>
      <c r="D36">
        <f>StemFlowVolume!F37</f>
        <v>0</v>
      </c>
      <c r="E36">
        <f>StemFlowVolume!I37</f>
        <v>0</v>
      </c>
      <c r="F36">
        <f>StemFlowVolume!L37</f>
        <v>0</v>
      </c>
      <c r="G36">
        <f>StemFlowVolume!O37</f>
        <v>0</v>
      </c>
      <c r="H36">
        <f>StemFlowVolume!R37</f>
        <v>0</v>
      </c>
      <c r="I36">
        <f>StemFlowVolume!U37</f>
        <v>0</v>
      </c>
      <c r="J36">
        <f>StemFlowVolume!X37</f>
        <v>0</v>
      </c>
      <c r="K36">
        <f>StemFlowVolume!AA37</f>
        <v>0</v>
      </c>
      <c r="L36">
        <f>StemFlowVolume!AD37</f>
        <v>0</v>
      </c>
      <c r="M36">
        <f>StemFlowVolume!AG37</f>
        <v>0</v>
      </c>
      <c r="N36">
        <f>StemFlowVolume!AJ37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RainEventSummary</vt:lpstr>
      <vt:lpstr>Hydrograph2022</vt:lpstr>
      <vt:lpstr>Hydrograph2020</vt:lpstr>
      <vt:lpstr>RainSummary</vt:lpstr>
      <vt:lpstr>Mapping</vt:lpstr>
      <vt:lpstr>TraitExtraction</vt:lpstr>
      <vt:lpstr>StemFlowVolume</vt:lpstr>
      <vt:lpstr>DataByArea</vt:lpstr>
      <vt:lpstr>Volume</vt:lpstr>
      <vt:lpstr>Depth</vt:lpstr>
      <vt:lpstr>Yield</vt:lpstr>
      <vt:lpstr>VolumeByArea</vt:lpstr>
      <vt:lpstr>YieldByArea</vt:lpstr>
      <vt:lpstr>DepthByArea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 Van Stan</dc:creator>
  <cp:lastModifiedBy>Collin Wischmeyer</cp:lastModifiedBy>
  <dcterms:created xsi:type="dcterms:W3CDTF">2023-12-21T13:07:55Z</dcterms:created>
  <dcterms:modified xsi:type="dcterms:W3CDTF">2024-02-01T03:20:29Z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e621b506-e9e4-4787-8bfc-f5a1c5e43c18</vt:lpwstr>
  </property>
</Properties>
</file>