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-9225" yWindow="450" windowWidth="25605" windowHeight="13200" tabRatio="500"/>
  </bookViews>
  <sheets>
    <sheet name="Sheet1" sheetId="1" r:id="rId1"/>
  </sheets>
  <definedNames>
    <definedName name="_xlnm.Print_Area" localSheetId="0">Sheet1!$A$1:$K$37</definedName>
  </definedName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56" i="1" l="1"/>
  <c r="G56" i="1"/>
  <c r="H56" i="1"/>
  <c r="J56" i="1"/>
  <c r="D56" i="1"/>
  <c r="H55" i="1"/>
  <c r="J55" i="1" s="1"/>
  <c r="H54" i="1"/>
  <c r="J54" i="1" s="1"/>
  <c r="H53" i="1"/>
  <c r="J53" i="1" s="1"/>
  <c r="H52" i="1"/>
  <c r="J52" i="1" s="1"/>
  <c r="H50" i="1"/>
  <c r="J50" i="1" s="1"/>
  <c r="G4" i="1"/>
  <c r="F4" i="1"/>
  <c r="D4" i="1"/>
  <c r="H46" i="1"/>
  <c r="J46" i="1" s="1"/>
  <c r="H47" i="1"/>
  <c r="J47" i="1" s="1"/>
  <c r="H48" i="1"/>
  <c r="J48" i="1" s="1"/>
  <c r="H49" i="1"/>
  <c r="J49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J14" i="1"/>
  <c r="H15" i="1"/>
  <c r="J15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16" i="1"/>
  <c r="J16" i="1" s="1"/>
  <c r="H6" i="1"/>
  <c r="J6" i="1" s="1"/>
  <c r="H9" i="1"/>
  <c r="J9" i="1" s="1"/>
  <c r="H10" i="1"/>
  <c r="J10" i="1" s="1"/>
  <c r="H11" i="1"/>
  <c r="J11" i="1" s="1"/>
  <c r="H12" i="1"/>
  <c r="J12" i="1" s="1"/>
  <c r="J13" i="1"/>
  <c r="H8" i="1" l="1"/>
  <c r="J8" i="1" s="1"/>
  <c r="J4" i="1" s="1"/>
  <c r="H4" i="1" l="1"/>
</calcChain>
</file>

<file path=xl/sharedStrings.xml><?xml version="1.0" encoding="utf-8"?>
<sst xmlns="http://schemas.openxmlformats.org/spreadsheetml/2006/main" count="146" uniqueCount="86">
  <si>
    <t>Task Description</t>
  </si>
  <si>
    <t>1.0</t>
  </si>
  <si>
    <t>1.1</t>
  </si>
  <si>
    <t>1.3</t>
  </si>
  <si>
    <t>Time-Cost Labor Estimates</t>
  </si>
  <si>
    <t>WBS ID</t>
  </si>
  <si>
    <t>Estimate (hrs)</t>
  </si>
  <si>
    <t>Estimating Approach</t>
  </si>
  <si>
    <t>Estimated Duration (hrs)</t>
  </si>
  <si>
    <t>Estimated Interruptions (hrs)</t>
  </si>
  <si>
    <t>Total Duration (hrs)</t>
  </si>
  <si>
    <t>Labor Rate $/hr</t>
  </si>
  <si>
    <t>Labor Cost Total $</t>
  </si>
  <si>
    <t>1.4</t>
  </si>
  <si>
    <t>Analysis</t>
  </si>
  <si>
    <t>1.2</t>
  </si>
  <si>
    <t>1.1.1</t>
  </si>
  <si>
    <t>1.1.1.1</t>
  </si>
  <si>
    <t>1.1.1.2</t>
  </si>
  <si>
    <t>1.1.1.3</t>
  </si>
  <si>
    <t>1.1.1.3.1</t>
  </si>
  <si>
    <t>1.1.1.3.2</t>
  </si>
  <si>
    <t>Bottom Up (BU)</t>
  </si>
  <si>
    <t>BU Template</t>
  </si>
  <si>
    <t xml:space="preserve"> </t>
  </si>
  <si>
    <t>1.1.2</t>
  </si>
  <si>
    <t>1.1.2.1</t>
  </si>
  <si>
    <t>1.2.1</t>
  </si>
  <si>
    <t>1.2.1.1</t>
  </si>
  <si>
    <t>1.2.1.2</t>
  </si>
  <si>
    <t>1.2.2</t>
  </si>
  <si>
    <t>1.2.2.1</t>
  </si>
  <si>
    <t>1.2.2.2</t>
  </si>
  <si>
    <t>RFV (Compile)</t>
  </si>
  <si>
    <t>Lifestage (Build)</t>
  </si>
  <si>
    <t>Guests (Assemble)</t>
  </si>
  <si>
    <t>Guest Trips (Calculate)</t>
  </si>
  <si>
    <t xml:space="preserve">Guest Spend (Compile) </t>
  </si>
  <si>
    <t>Design (Compile)</t>
  </si>
  <si>
    <t>Template Views (Build)</t>
  </si>
  <si>
    <t>Microstrategy (Build)</t>
  </si>
  <si>
    <t>Tableau (Build)</t>
  </si>
  <si>
    <t>Repository (Document)</t>
  </si>
  <si>
    <t>ADW (Build)</t>
  </si>
  <si>
    <t>EDW (Build)</t>
  </si>
  <si>
    <t>Construct (Document)</t>
  </si>
  <si>
    <t>1.3.1</t>
  </si>
  <si>
    <t>1.3.2</t>
  </si>
  <si>
    <t>1.3.3</t>
  </si>
  <si>
    <t>SAS (Coding)</t>
  </si>
  <si>
    <t>Teradata (Coding)</t>
  </si>
  <si>
    <t>Hadoop (Coding)</t>
  </si>
  <si>
    <t>1.4.1</t>
  </si>
  <si>
    <t>1.4.1.1</t>
  </si>
  <si>
    <t>1.4.1.2</t>
  </si>
  <si>
    <t>Users (Trial)</t>
  </si>
  <si>
    <t>Manager (Trial)</t>
  </si>
  <si>
    <t>Group (Compile)</t>
  </si>
  <si>
    <t>Test (Document)</t>
  </si>
  <si>
    <t>1.4.2</t>
  </si>
  <si>
    <t>1.4.2.1</t>
  </si>
  <si>
    <t>1.4.2.2</t>
  </si>
  <si>
    <t>Iterations (Document)</t>
  </si>
  <si>
    <t>SQL (Coding)</t>
  </si>
  <si>
    <t>IR (Coding)</t>
  </si>
  <si>
    <t>1.5.1</t>
  </si>
  <si>
    <t>1.5.1.1</t>
  </si>
  <si>
    <t>1.5.1.2</t>
  </si>
  <si>
    <t>Rollout (Document)</t>
  </si>
  <si>
    <t>Presentation (Build)</t>
  </si>
  <si>
    <t>PowerPoint (Compile)</t>
  </si>
  <si>
    <t>Demonstration (In Person)</t>
  </si>
  <si>
    <t>1.5.2</t>
  </si>
  <si>
    <t>1.5.2.1</t>
  </si>
  <si>
    <t>1.5.2.2</t>
  </si>
  <si>
    <t>Feedback (Document)</t>
  </si>
  <si>
    <t>Record (Compile)</t>
  </si>
  <si>
    <t xml:space="preserve">Iterate (In Person) </t>
  </si>
  <si>
    <t xml:space="preserve">50, 65, 75, 150 </t>
  </si>
  <si>
    <t xml:space="preserve"> Top Down Estimation</t>
  </si>
  <si>
    <t>Consensus</t>
  </si>
  <si>
    <t xml:space="preserve">Total </t>
  </si>
  <si>
    <t>MetaGuest Project</t>
  </si>
  <si>
    <t>Define Metrics (Calculate)</t>
  </si>
  <si>
    <t>Establish Time  (Compile)</t>
  </si>
  <si>
    <t>Guest Logic (Calculate)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</si>
</sst>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* #,##0.0_);_(* \(#,##0.0\);_(* &quot;-&quot;??_);_(@_)"/>
    <numFmt numFmtId="165" formatCode="_(&quot;$&quot;* #,##0_);_(&quot;$&quot;* \(#,##0\);_(&quot;$&quot;* &quot;-&quot;??_);_(@_)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Verdana"/>
      <family val="2"/>
    </font>
    <font>
      <sz val="12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right" vertical="center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164" fontId="1" fillId="2" borderId="8" xfId="0" applyNumberFormat="1" applyFont="1" applyFill="1" applyBorder="1"/>
    <xf numFmtId="0" fontId="1" fillId="2" borderId="0" xfId="0" applyFont="1" applyFill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165" fontId="1" fillId="2" borderId="10" xfId="0" applyNumberFormat="1" applyFont="1" applyFill="1" applyBorder="1" applyAlignment="1">
      <alignment horizontal="center" vertical="center" wrapText="1"/>
    </xf>
    <xf numFmtId="6" fontId="1" fillId="2" borderId="8" xfId="0" applyNumberFormat="1" applyFont="1" applyFill="1" applyBorder="1"/>
    <xf numFmtId="165" fontId="1" fillId="2" borderId="12" xfId="0" applyNumberFormat="1" applyFont="1" applyFill="1" applyBorder="1"/>
    <xf numFmtId="49" fontId="1" fillId="2" borderId="8" xfId="0" applyNumberFormat="1" applyFont="1" applyFill="1" applyBorder="1" applyAlignment="1">
      <alignment horizontal="right" vertical="center"/>
    </xf>
    <xf numFmtId="0" fontId="1" fillId="2" borderId="17" xfId="0" applyFont="1" applyFill="1" applyBorder="1"/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0" fontId="0" fillId="2" borderId="13" xfId="0" applyFill="1" applyBorder="1" applyAlignment="1">
      <alignment horizontal="right"/>
    </xf>
    <xf numFmtId="0" fontId="1" fillId="2" borderId="13" xfId="0" applyFont="1" applyFill="1" applyBorder="1"/>
    <xf numFmtId="0" fontId="1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164" fontId="1" fillId="2" borderId="13" xfId="0" applyNumberFormat="1" applyFont="1" applyFill="1" applyBorder="1"/>
    <xf numFmtId="6" fontId="1" fillId="2" borderId="13" xfId="0" applyNumberFormat="1" applyFont="1" applyFill="1" applyBorder="1"/>
    <xf numFmtId="165" fontId="1" fillId="2" borderId="14" xfId="0" applyNumberFormat="1" applyFont="1" applyFill="1" applyBorder="1"/>
    <xf numFmtId="0" fontId="0" fillId="2" borderId="15" xfId="0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164" fontId="1" fillId="2" borderId="15" xfId="0" applyNumberFormat="1" applyFont="1" applyFill="1" applyBorder="1" applyAlignment="1">
      <alignment horizontal="center"/>
    </xf>
    <xf numFmtId="164" fontId="1" fillId="2" borderId="15" xfId="0" applyNumberFormat="1" applyFont="1" applyFill="1" applyBorder="1"/>
    <xf numFmtId="6" fontId="1" fillId="2" borderId="15" xfId="0" applyNumberFormat="1" applyFont="1" applyFill="1" applyBorder="1"/>
    <xf numFmtId="165" fontId="1" fillId="2" borderId="16" xfId="0" applyNumberFormat="1" applyFont="1" applyFill="1" applyBorder="1"/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165" fontId="1" fillId="2" borderId="8" xfId="1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6"/>
  <sheetViews>
    <sheetView tabSelected="1" workbookViewId="0">
      <pane xSplit="3" ySplit="3" topLeftCell="D31" activePane="bottomRight" state="frozen"/>
      <selection pane="topRight" activeCell="C1" sqref="C1"/>
      <selection pane="bottomLeft" activeCell="A6" sqref="A6"/>
      <selection pane="bottomRight" activeCell="E26" sqref="E26"/>
    </sheetView>
  </sheetViews>
  <sheetFormatPr defaultColWidth="11" defaultRowHeight="15.75" x14ac:dyDescent="0.25"/>
  <cols>
    <col min="1" max="1" width="3.875" style="1" customWidth="1"/>
    <col min="2" max="2" width="7.125" style="1" customWidth="1"/>
    <col min="3" max="3" width="21" style="1" customWidth="1"/>
    <col min="4" max="4" width="8" style="1" customWidth="1"/>
    <col min="5" max="5" width="10.125" style="1" customWidth="1"/>
    <col min="6" max="6" width="5.5" style="1" customWidth="1"/>
    <col min="7" max="7" width="6.125" style="1" customWidth="1"/>
    <col min="8" max="8" width="7" style="1" customWidth="1"/>
    <col min="9" max="9" width="6.25" style="1" customWidth="1"/>
    <col min="10" max="10" width="7.875" style="1" customWidth="1"/>
    <col min="11" max="11" width="3.25" style="1" customWidth="1"/>
    <col min="12" max="16384" width="11" style="1"/>
  </cols>
  <sheetData>
    <row r="1" spans="2:10" ht="16.5" thickBot="1" x14ac:dyDescent="0.3">
      <c r="B1" s="13"/>
      <c r="C1" s="14"/>
      <c r="D1" s="14"/>
      <c r="E1" s="14"/>
      <c r="F1" s="14"/>
      <c r="G1" s="14"/>
      <c r="H1" s="15"/>
      <c r="I1" s="15"/>
      <c r="J1" s="16"/>
    </row>
    <row r="2" spans="2:10" ht="16.5" thickBot="1" x14ac:dyDescent="0.3">
      <c r="B2" s="13"/>
      <c r="C2" s="17" t="s">
        <v>4</v>
      </c>
      <c r="D2" s="18"/>
      <c r="E2" s="18"/>
      <c r="F2" s="18"/>
      <c r="G2" s="18"/>
      <c r="H2" s="18"/>
      <c r="I2" s="18"/>
      <c r="J2" s="19"/>
    </row>
    <row r="3" spans="2:10" ht="75.75" thickBot="1" x14ac:dyDescent="0.3">
      <c r="B3" s="20" t="s">
        <v>5</v>
      </c>
      <c r="C3" s="21" t="s">
        <v>0</v>
      </c>
      <c r="D3" s="20" t="s">
        <v>6</v>
      </c>
      <c r="E3" s="20" t="s">
        <v>7</v>
      </c>
      <c r="F3" s="20" t="s">
        <v>8</v>
      </c>
      <c r="G3" s="20" t="s">
        <v>9</v>
      </c>
      <c r="H3" s="20" t="s">
        <v>10</v>
      </c>
      <c r="I3" s="20" t="s">
        <v>11</v>
      </c>
      <c r="J3" s="20" t="s">
        <v>12</v>
      </c>
    </row>
    <row r="4" spans="2:10" ht="30" x14ac:dyDescent="0.25">
      <c r="B4" s="2" t="s">
        <v>1</v>
      </c>
      <c r="C4" s="3" t="s">
        <v>82</v>
      </c>
      <c r="D4" s="4">
        <f>SUM(D5:D48)</f>
        <v>200</v>
      </c>
      <c r="E4" s="5" t="s">
        <v>22</v>
      </c>
      <c r="F4" s="6">
        <f>SUM(F6:F48)</f>
        <v>264</v>
      </c>
      <c r="G4" s="6">
        <f>SUM(G6:G48)</f>
        <v>64</v>
      </c>
      <c r="H4" s="6">
        <f>SUM(H6:H48)</f>
        <v>328</v>
      </c>
      <c r="I4" s="22" t="s">
        <v>78</v>
      </c>
      <c r="J4" s="23">
        <f>SUM(J6:J48)</f>
        <v>24200</v>
      </c>
    </row>
    <row r="5" spans="2:10" x14ac:dyDescent="0.25">
      <c r="B5" s="7"/>
      <c r="C5" s="8"/>
      <c r="D5" s="9"/>
      <c r="E5" s="10"/>
      <c r="F5" s="11"/>
      <c r="G5" s="11"/>
      <c r="H5" s="12"/>
      <c r="I5" s="24"/>
      <c r="J5" s="25"/>
    </row>
    <row r="6" spans="2:10" x14ac:dyDescent="0.25">
      <c r="B6" s="7" t="s">
        <v>2</v>
      </c>
      <c r="C6" s="8" t="s">
        <v>14</v>
      </c>
      <c r="D6" s="9">
        <v>6</v>
      </c>
      <c r="E6" s="10" t="s">
        <v>23</v>
      </c>
      <c r="F6" s="11">
        <v>6</v>
      </c>
      <c r="G6" s="11">
        <v>2</v>
      </c>
      <c r="H6" s="12">
        <f t="shared" ref="H6:H11" si="0">SUM(G6+F6)</f>
        <v>8</v>
      </c>
      <c r="I6" s="24">
        <v>65</v>
      </c>
      <c r="J6" s="25">
        <f t="shared" ref="J6:J12" si="1">I6*H6</f>
        <v>520</v>
      </c>
    </row>
    <row r="7" spans="2:10" x14ac:dyDescent="0.25">
      <c r="B7" s="7"/>
      <c r="C7" s="8"/>
      <c r="D7" s="9"/>
      <c r="E7" s="10"/>
      <c r="F7" s="11"/>
      <c r="G7" s="11"/>
      <c r="H7" s="12"/>
      <c r="I7" s="24"/>
      <c r="J7" s="25"/>
    </row>
    <row r="8" spans="2:10" x14ac:dyDescent="0.25">
      <c r="B8" s="7" t="s">
        <v>16</v>
      </c>
      <c r="C8" s="8" t="s">
        <v>83</v>
      </c>
      <c r="D8" s="9">
        <v>4</v>
      </c>
      <c r="E8" s="10" t="s">
        <v>23</v>
      </c>
      <c r="F8" s="11">
        <v>4</v>
      </c>
      <c r="G8" s="11">
        <v>4</v>
      </c>
      <c r="H8" s="12">
        <f t="shared" si="0"/>
        <v>8</v>
      </c>
      <c r="I8" s="24">
        <v>65</v>
      </c>
      <c r="J8" s="25">
        <f t="shared" si="1"/>
        <v>520</v>
      </c>
    </row>
    <row r="9" spans="2:10" x14ac:dyDescent="0.25">
      <c r="B9" s="7" t="s">
        <v>17</v>
      </c>
      <c r="C9" s="8" t="s">
        <v>33</v>
      </c>
      <c r="D9" s="9">
        <v>5</v>
      </c>
      <c r="E9" s="10" t="s">
        <v>23</v>
      </c>
      <c r="F9" s="11">
        <v>5</v>
      </c>
      <c r="G9" s="11">
        <v>1</v>
      </c>
      <c r="H9" s="12">
        <f t="shared" si="0"/>
        <v>6</v>
      </c>
      <c r="I9" s="24">
        <v>50</v>
      </c>
      <c r="J9" s="25">
        <f t="shared" si="1"/>
        <v>300</v>
      </c>
    </row>
    <row r="10" spans="2:10" x14ac:dyDescent="0.25">
      <c r="B10" s="7" t="s">
        <v>18</v>
      </c>
      <c r="C10" s="8" t="s">
        <v>34</v>
      </c>
      <c r="D10" s="9">
        <v>5</v>
      </c>
      <c r="E10" s="10" t="s">
        <v>23</v>
      </c>
      <c r="F10" s="11">
        <v>5</v>
      </c>
      <c r="G10" s="11">
        <v>1</v>
      </c>
      <c r="H10" s="12">
        <f t="shared" si="0"/>
        <v>6</v>
      </c>
      <c r="I10" s="24">
        <v>50</v>
      </c>
      <c r="J10" s="25">
        <f t="shared" si="1"/>
        <v>300</v>
      </c>
    </row>
    <row r="11" spans="2:10" x14ac:dyDescent="0.25">
      <c r="B11" s="7" t="s">
        <v>19</v>
      </c>
      <c r="C11" s="8" t="s">
        <v>35</v>
      </c>
      <c r="D11" s="9">
        <v>10</v>
      </c>
      <c r="E11" s="10" t="s">
        <v>23</v>
      </c>
      <c r="F11" s="11">
        <v>10</v>
      </c>
      <c r="G11" s="11">
        <v>2</v>
      </c>
      <c r="H11" s="12">
        <f t="shared" si="0"/>
        <v>12</v>
      </c>
      <c r="I11" s="24">
        <v>75</v>
      </c>
      <c r="J11" s="25">
        <f t="shared" si="1"/>
        <v>900</v>
      </c>
    </row>
    <row r="12" spans="2:10" x14ac:dyDescent="0.25">
      <c r="B12" s="7" t="s">
        <v>20</v>
      </c>
      <c r="C12" s="8" t="s">
        <v>36</v>
      </c>
      <c r="D12" s="9">
        <v>6</v>
      </c>
      <c r="E12" s="10" t="s">
        <v>23</v>
      </c>
      <c r="F12" s="11">
        <v>6</v>
      </c>
      <c r="G12" s="11">
        <v>2</v>
      </c>
      <c r="H12" s="12">
        <f>SUM(G12+F12)</f>
        <v>8</v>
      </c>
      <c r="I12" s="24">
        <v>75</v>
      </c>
      <c r="J12" s="25">
        <f t="shared" si="1"/>
        <v>600</v>
      </c>
    </row>
    <row r="13" spans="2:10" x14ac:dyDescent="0.25">
      <c r="B13" s="7" t="s">
        <v>21</v>
      </c>
      <c r="C13" s="8" t="s">
        <v>37</v>
      </c>
      <c r="D13" s="9">
        <v>4</v>
      </c>
      <c r="E13" s="10" t="s">
        <v>23</v>
      </c>
      <c r="F13" s="11">
        <v>4</v>
      </c>
      <c r="G13" s="11">
        <v>0</v>
      </c>
      <c r="H13" s="12">
        <v>4</v>
      </c>
      <c r="I13" s="24">
        <v>75</v>
      </c>
      <c r="J13" s="25">
        <f>I13*H13</f>
        <v>300</v>
      </c>
    </row>
    <row r="14" spans="2:10" x14ac:dyDescent="0.25">
      <c r="B14" s="7" t="s">
        <v>24</v>
      </c>
      <c r="C14" s="8"/>
      <c r="D14" s="9"/>
      <c r="E14" s="10"/>
      <c r="F14" s="11"/>
      <c r="G14" s="11"/>
      <c r="H14" s="12"/>
      <c r="I14" s="24"/>
      <c r="J14" s="25">
        <f t="shared" ref="J14:J45" si="2">I14*H14</f>
        <v>0</v>
      </c>
    </row>
    <row r="15" spans="2:10" x14ac:dyDescent="0.25">
      <c r="B15" s="7" t="s">
        <v>25</v>
      </c>
      <c r="C15" s="8" t="s">
        <v>84</v>
      </c>
      <c r="D15" s="9">
        <v>2</v>
      </c>
      <c r="E15" s="10" t="s">
        <v>23</v>
      </c>
      <c r="F15" s="11">
        <v>2</v>
      </c>
      <c r="G15" s="11">
        <v>0</v>
      </c>
      <c r="H15" s="12">
        <f>SUM(G15+F15)</f>
        <v>2</v>
      </c>
      <c r="I15" s="24">
        <v>65</v>
      </c>
      <c r="J15" s="25">
        <f t="shared" si="2"/>
        <v>130</v>
      </c>
    </row>
    <row r="16" spans="2:10" x14ac:dyDescent="0.25">
      <c r="B16" s="7" t="s">
        <v>26</v>
      </c>
      <c r="C16" s="8" t="s">
        <v>85</v>
      </c>
      <c r="D16" s="9">
        <v>8</v>
      </c>
      <c r="E16" s="10" t="s">
        <v>23</v>
      </c>
      <c r="F16" s="11">
        <v>8</v>
      </c>
      <c r="G16" s="11">
        <v>2</v>
      </c>
      <c r="H16" s="12">
        <f>SUM(G16+F16)</f>
        <v>10</v>
      </c>
      <c r="I16" s="24">
        <v>75</v>
      </c>
      <c r="J16" s="25">
        <f t="shared" si="2"/>
        <v>750</v>
      </c>
    </row>
    <row r="17" spans="2:10" x14ac:dyDescent="0.25">
      <c r="B17" s="7" t="s">
        <v>24</v>
      </c>
      <c r="C17" s="8"/>
      <c r="D17" s="9"/>
      <c r="E17" s="10" t="s">
        <v>24</v>
      </c>
      <c r="F17" s="11"/>
      <c r="G17" s="11"/>
      <c r="H17" s="12">
        <f t="shared" ref="H17:H45" si="3">SUM(G17+F17)</f>
        <v>0</v>
      </c>
      <c r="I17" s="24"/>
      <c r="J17" s="25">
        <f t="shared" si="2"/>
        <v>0</v>
      </c>
    </row>
    <row r="18" spans="2:10" x14ac:dyDescent="0.25">
      <c r="B18" s="7" t="s">
        <v>15</v>
      </c>
      <c r="C18" s="8" t="s">
        <v>38</v>
      </c>
      <c r="D18" s="9">
        <v>6</v>
      </c>
      <c r="E18" s="10" t="s">
        <v>23</v>
      </c>
      <c r="F18" s="11">
        <v>6</v>
      </c>
      <c r="G18" s="11">
        <v>2</v>
      </c>
      <c r="H18" s="12">
        <f t="shared" si="3"/>
        <v>8</v>
      </c>
      <c r="I18" s="24">
        <v>65</v>
      </c>
      <c r="J18" s="25">
        <f t="shared" si="2"/>
        <v>520</v>
      </c>
    </row>
    <row r="19" spans="2:10" x14ac:dyDescent="0.25">
      <c r="B19" s="7" t="s">
        <v>27</v>
      </c>
      <c r="C19" s="8" t="s">
        <v>39</v>
      </c>
      <c r="D19" s="9">
        <v>2</v>
      </c>
      <c r="E19" s="10" t="s">
        <v>23</v>
      </c>
      <c r="F19" s="11">
        <v>2</v>
      </c>
      <c r="G19" s="11">
        <v>0</v>
      </c>
      <c r="H19" s="12">
        <f t="shared" si="3"/>
        <v>2</v>
      </c>
      <c r="I19" s="24">
        <v>65</v>
      </c>
      <c r="J19" s="25">
        <f t="shared" si="2"/>
        <v>130</v>
      </c>
    </row>
    <row r="20" spans="2:10" x14ac:dyDescent="0.25">
      <c r="B20" s="7" t="s">
        <v>28</v>
      </c>
      <c r="C20" s="8" t="s">
        <v>40</v>
      </c>
      <c r="D20" s="9">
        <v>4</v>
      </c>
      <c r="E20" s="10" t="s">
        <v>23</v>
      </c>
      <c r="F20" s="11">
        <v>4</v>
      </c>
      <c r="G20" s="11">
        <v>0</v>
      </c>
      <c r="H20" s="12">
        <f t="shared" si="3"/>
        <v>4</v>
      </c>
      <c r="I20" s="24">
        <v>50</v>
      </c>
      <c r="J20" s="25">
        <f t="shared" si="2"/>
        <v>200</v>
      </c>
    </row>
    <row r="21" spans="2:10" x14ac:dyDescent="0.25">
      <c r="B21" s="7" t="s">
        <v>29</v>
      </c>
      <c r="C21" s="8" t="s">
        <v>41</v>
      </c>
      <c r="D21" s="9">
        <v>6</v>
      </c>
      <c r="E21" s="10" t="s">
        <v>23</v>
      </c>
      <c r="F21" s="11">
        <v>6</v>
      </c>
      <c r="G21" s="11">
        <v>1</v>
      </c>
      <c r="H21" s="12">
        <f t="shared" si="3"/>
        <v>7</v>
      </c>
      <c r="I21" s="24">
        <v>75</v>
      </c>
      <c r="J21" s="25">
        <f t="shared" si="2"/>
        <v>525</v>
      </c>
    </row>
    <row r="22" spans="2:10" x14ac:dyDescent="0.25">
      <c r="B22" s="7" t="s">
        <v>24</v>
      </c>
      <c r="C22" s="8"/>
      <c r="D22" s="9"/>
      <c r="E22" s="10" t="s">
        <v>24</v>
      </c>
      <c r="F22" s="11"/>
      <c r="G22" s="11"/>
      <c r="H22" s="12">
        <f t="shared" si="3"/>
        <v>0</v>
      </c>
      <c r="I22" s="24"/>
      <c r="J22" s="25">
        <f t="shared" si="2"/>
        <v>0</v>
      </c>
    </row>
    <row r="23" spans="2:10" x14ac:dyDescent="0.25">
      <c r="B23" s="7" t="s">
        <v>30</v>
      </c>
      <c r="C23" s="8" t="s">
        <v>42</v>
      </c>
      <c r="D23" s="9"/>
      <c r="E23" s="10" t="s">
        <v>23</v>
      </c>
      <c r="F23" s="11"/>
      <c r="G23" s="11"/>
      <c r="H23" s="12">
        <f t="shared" si="3"/>
        <v>0</v>
      </c>
      <c r="I23" s="24"/>
      <c r="J23" s="25">
        <f t="shared" si="2"/>
        <v>0</v>
      </c>
    </row>
    <row r="24" spans="2:10" x14ac:dyDescent="0.25">
      <c r="B24" s="7" t="s">
        <v>31</v>
      </c>
      <c r="C24" s="8" t="s">
        <v>43</v>
      </c>
      <c r="D24" s="9">
        <v>8</v>
      </c>
      <c r="E24" s="10" t="s">
        <v>23</v>
      </c>
      <c r="F24" s="11">
        <v>8</v>
      </c>
      <c r="G24" s="11">
        <v>2</v>
      </c>
      <c r="H24" s="12">
        <f t="shared" si="3"/>
        <v>10</v>
      </c>
      <c r="I24" s="24">
        <v>75</v>
      </c>
      <c r="J24" s="25">
        <f t="shared" si="2"/>
        <v>750</v>
      </c>
    </row>
    <row r="25" spans="2:10" x14ac:dyDescent="0.25">
      <c r="B25" s="7" t="s">
        <v>32</v>
      </c>
      <c r="C25" s="8" t="s">
        <v>44</v>
      </c>
      <c r="D25" s="9">
        <v>8</v>
      </c>
      <c r="E25" s="10" t="s">
        <v>23</v>
      </c>
      <c r="F25" s="11">
        <v>8</v>
      </c>
      <c r="G25" s="11">
        <v>2</v>
      </c>
      <c r="H25" s="12">
        <f t="shared" si="3"/>
        <v>10</v>
      </c>
      <c r="I25" s="24">
        <v>75</v>
      </c>
      <c r="J25" s="25">
        <f t="shared" si="2"/>
        <v>750</v>
      </c>
    </row>
    <row r="26" spans="2:10" x14ac:dyDescent="0.25">
      <c r="B26" s="7" t="s">
        <v>24</v>
      </c>
      <c r="C26" s="8"/>
      <c r="D26" s="9"/>
      <c r="E26" s="10" t="s">
        <v>24</v>
      </c>
      <c r="F26" s="11"/>
      <c r="G26" s="11"/>
      <c r="H26" s="12">
        <f t="shared" si="3"/>
        <v>0</v>
      </c>
      <c r="I26" s="24"/>
      <c r="J26" s="25">
        <f t="shared" si="2"/>
        <v>0</v>
      </c>
    </row>
    <row r="27" spans="2:10" x14ac:dyDescent="0.25">
      <c r="B27" s="7" t="s">
        <v>3</v>
      </c>
      <c r="C27" s="8" t="s">
        <v>45</v>
      </c>
      <c r="D27" s="9">
        <v>6</v>
      </c>
      <c r="E27" s="10" t="s">
        <v>23</v>
      </c>
      <c r="F27" s="11">
        <v>6</v>
      </c>
      <c r="G27" s="11">
        <v>1</v>
      </c>
      <c r="H27" s="12">
        <f t="shared" si="3"/>
        <v>7</v>
      </c>
      <c r="I27" s="24">
        <v>65</v>
      </c>
      <c r="J27" s="25">
        <f t="shared" si="2"/>
        <v>455</v>
      </c>
    </row>
    <row r="28" spans="2:10" x14ac:dyDescent="0.25">
      <c r="B28" s="7" t="s">
        <v>46</v>
      </c>
      <c r="C28" s="8" t="s">
        <v>49</v>
      </c>
      <c r="D28" s="9">
        <v>4</v>
      </c>
      <c r="E28" s="10" t="s">
        <v>23</v>
      </c>
      <c r="F28" s="11">
        <v>4</v>
      </c>
      <c r="G28" s="11">
        <v>0</v>
      </c>
      <c r="H28" s="12">
        <f t="shared" si="3"/>
        <v>4</v>
      </c>
      <c r="I28" s="24">
        <v>75</v>
      </c>
      <c r="J28" s="25">
        <f t="shared" si="2"/>
        <v>300</v>
      </c>
    </row>
    <row r="29" spans="2:10" x14ac:dyDescent="0.25">
      <c r="B29" s="7" t="s">
        <v>47</v>
      </c>
      <c r="C29" s="8" t="s">
        <v>50</v>
      </c>
      <c r="D29" s="9">
        <v>6</v>
      </c>
      <c r="E29" s="10" t="s">
        <v>23</v>
      </c>
      <c r="F29" s="11">
        <v>6</v>
      </c>
      <c r="G29" s="11">
        <v>1</v>
      </c>
      <c r="H29" s="12">
        <f t="shared" si="3"/>
        <v>7</v>
      </c>
      <c r="I29" s="24">
        <v>75</v>
      </c>
      <c r="J29" s="25">
        <f t="shared" si="2"/>
        <v>525</v>
      </c>
    </row>
    <row r="30" spans="2:10" x14ac:dyDescent="0.25">
      <c r="B30" s="7" t="s">
        <v>48</v>
      </c>
      <c r="C30" s="8" t="s">
        <v>51</v>
      </c>
      <c r="D30" s="9">
        <v>8</v>
      </c>
      <c r="E30" s="10" t="s">
        <v>23</v>
      </c>
      <c r="F30" s="11">
        <v>8</v>
      </c>
      <c r="G30" s="11">
        <v>2</v>
      </c>
      <c r="H30" s="12">
        <f t="shared" si="3"/>
        <v>10</v>
      </c>
      <c r="I30" s="24">
        <v>75</v>
      </c>
      <c r="J30" s="25">
        <f t="shared" si="2"/>
        <v>750</v>
      </c>
    </row>
    <row r="31" spans="2:10" x14ac:dyDescent="0.25">
      <c r="B31" s="7" t="s">
        <v>24</v>
      </c>
      <c r="C31" s="8"/>
      <c r="D31" s="9"/>
      <c r="E31" s="10" t="s">
        <v>24</v>
      </c>
      <c r="F31" s="11"/>
      <c r="G31" s="11"/>
      <c r="H31" s="12">
        <f t="shared" si="3"/>
        <v>0</v>
      </c>
      <c r="I31" s="24"/>
      <c r="J31" s="25">
        <f t="shared" si="2"/>
        <v>0</v>
      </c>
    </row>
    <row r="32" spans="2:10" x14ac:dyDescent="0.25">
      <c r="B32" s="7" t="s">
        <v>13</v>
      </c>
      <c r="C32" s="8" t="s">
        <v>58</v>
      </c>
      <c r="D32" s="9">
        <v>4</v>
      </c>
      <c r="E32" s="10" t="s">
        <v>23</v>
      </c>
      <c r="F32" s="11">
        <v>4</v>
      </c>
      <c r="G32" s="11">
        <v>0</v>
      </c>
      <c r="H32" s="12">
        <f t="shared" si="3"/>
        <v>4</v>
      </c>
      <c r="I32" s="24">
        <v>65</v>
      </c>
      <c r="J32" s="25">
        <f t="shared" si="2"/>
        <v>260</v>
      </c>
    </row>
    <row r="33" spans="2:10" x14ac:dyDescent="0.25">
      <c r="B33" s="7" t="s">
        <v>52</v>
      </c>
      <c r="C33" s="8" t="s">
        <v>57</v>
      </c>
      <c r="D33" s="9">
        <v>2</v>
      </c>
      <c r="E33" s="10" t="s">
        <v>23</v>
      </c>
      <c r="F33" s="11">
        <v>2</v>
      </c>
      <c r="G33" s="11">
        <v>0</v>
      </c>
      <c r="H33" s="12">
        <f t="shared" si="3"/>
        <v>2</v>
      </c>
      <c r="I33" s="24">
        <v>65</v>
      </c>
      <c r="J33" s="25">
        <f t="shared" si="2"/>
        <v>130</v>
      </c>
    </row>
    <row r="34" spans="2:10" x14ac:dyDescent="0.25">
      <c r="B34" s="7" t="s">
        <v>53</v>
      </c>
      <c r="C34" s="8" t="s">
        <v>56</v>
      </c>
      <c r="D34" s="9">
        <v>8</v>
      </c>
      <c r="E34" s="10" t="s">
        <v>23</v>
      </c>
      <c r="F34" s="11">
        <v>16</v>
      </c>
      <c r="G34" s="11">
        <v>4</v>
      </c>
      <c r="H34" s="12">
        <f t="shared" si="3"/>
        <v>20</v>
      </c>
      <c r="I34" s="24">
        <v>150</v>
      </c>
      <c r="J34" s="25">
        <f t="shared" si="2"/>
        <v>3000</v>
      </c>
    </row>
    <row r="35" spans="2:10" x14ac:dyDescent="0.25">
      <c r="B35" s="7" t="s">
        <v>54</v>
      </c>
      <c r="C35" s="8" t="s">
        <v>55</v>
      </c>
      <c r="D35" s="9">
        <v>8</v>
      </c>
      <c r="E35" s="10" t="s">
        <v>23</v>
      </c>
      <c r="F35" s="11">
        <v>24</v>
      </c>
      <c r="G35" s="11">
        <v>8</v>
      </c>
      <c r="H35" s="12">
        <f t="shared" si="3"/>
        <v>32</v>
      </c>
      <c r="I35" s="24">
        <v>65</v>
      </c>
      <c r="J35" s="25">
        <f t="shared" si="2"/>
        <v>2080</v>
      </c>
    </row>
    <row r="36" spans="2:10" x14ac:dyDescent="0.25">
      <c r="B36" s="7" t="s">
        <v>24</v>
      </c>
      <c r="C36" s="8"/>
      <c r="D36" s="9"/>
      <c r="E36" s="10" t="s">
        <v>24</v>
      </c>
      <c r="F36" s="11"/>
      <c r="G36" s="11"/>
      <c r="H36" s="12">
        <f t="shared" si="3"/>
        <v>0</v>
      </c>
      <c r="I36" s="24"/>
      <c r="J36" s="25">
        <f t="shared" si="2"/>
        <v>0</v>
      </c>
    </row>
    <row r="37" spans="2:10" x14ac:dyDescent="0.25">
      <c r="B37" s="26" t="s">
        <v>59</v>
      </c>
      <c r="C37" s="27" t="s">
        <v>62</v>
      </c>
      <c r="D37" s="9">
        <v>10</v>
      </c>
      <c r="E37" s="10" t="s">
        <v>23</v>
      </c>
      <c r="F37" s="11">
        <v>20</v>
      </c>
      <c r="G37" s="11">
        <v>8</v>
      </c>
      <c r="H37" s="12">
        <f t="shared" si="3"/>
        <v>28</v>
      </c>
      <c r="I37" s="24">
        <v>65</v>
      </c>
      <c r="J37" s="25">
        <f t="shared" si="2"/>
        <v>1820</v>
      </c>
    </row>
    <row r="38" spans="2:10" x14ac:dyDescent="0.25">
      <c r="B38" s="26" t="s">
        <v>60</v>
      </c>
      <c r="C38" s="8" t="s">
        <v>63</v>
      </c>
      <c r="D38" s="9">
        <v>12</v>
      </c>
      <c r="E38" s="10" t="s">
        <v>23</v>
      </c>
      <c r="F38" s="11">
        <v>24</v>
      </c>
      <c r="G38" s="11">
        <v>6</v>
      </c>
      <c r="H38" s="12">
        <f t="shared" si="3"/>
        <v>30</v>
      </c>
      <c r="I38" s="24">
        <v>75</v>
      </c>
      <c r="J38" s="25">
        <f t="shared" si="2"/>
        <v>2250</v>
      </c>
    </row>
    <row r="39" spans="2:10" x14ac:dyDescent="0.25">
      <c r="B39" s="26" t="s">
        <v>61</v>
      </c>
      <c r="C39" s="8" t="s">
        <v>64</v>
      </c>
      <c r="D39" s="9">
        <v>12</v>
      </c>
      <c r="E39" s="10" t="s">
        <v>23</v>
      </c>
      <c r="F39" s="11">
        <v>24</v>
      </c>
      <c r="G39" s="11">
        <v>6</v>
      </c>
      <c r="H39" s="12">
        <f t="shared" si="3"/>
        <v>30</v>
      </c>
      <c r="I39" s="24">
        <v>75</v>
      </c>
      <c r="J39" s="25">
        <f t="shared" si="2"/>
        <v>2250</v>
      </c>
    </row>
    <row r="40" spans="2:10" x14ac:dyDescent="0.25">
      <c r="B40" s="28"/>
      <c r="C40" s="8"/>
      <c r="D40" s="9"/>
      <c r="E40" s="10" t="s">
        <v>24</v>
      </c>
      <c r="F40" s="11"/>
      <c r="G40" s="11"/>
      <c r="H40" s="12">
        <f t="shared" si="3"/>
        <v>0</v>
      </c>
      <c r="I40" s="24"/>
      <c r="J40" s="25">
        <f t="shared" si="2"/>
        <v>0</v>
      </c>
    </row>
    <row r="41" spans="2:10" x14ac:dyDescent="0.25">
      <c r="B41" s="28">
        <v>1.5</v>
      </c>
      <c r="C41" s="8" t="s">
        <v>68</v>
      </c>
      <c r="D41" s="9">
        <v>4</v>
      </c>
      <c r="E41" s="10" t="s">
        <v>23</v>
      </c>
      <c r="F41" s="11">
        <v>6</v>
      </c>
      <c r="G41" s="11">
        <v>1</v>
      </c>
      <c r="H41" s="12">
        <f t="shared" si="3"/>
        <v>7</v>
      </c>
      <c r="I41" s="24">
        <v>65</v>
      </c>
      <c r="J41" s="25">
        <f t="shared" si="2"/>
        <v>455</v>
      </c>
    </row>
    <row r="42" spans="2:10" x14ac:dyDescent="0.25">
      <c r="B42" s="29" t="s">
        <v>65</v>
      </c>
      <c r="C42" s="8" t="s">
        <v>69</v>
      </c>
      <c r="D42" s="9">
        <v>8</v>
      </c>
      <c r="E42" s="10" t="s">
        <v>23</v>
      </c>
      <c r="F42" s="11">
        <v>8</v>
      </c>
      <c r="G42" s="11">
        <v>2</v>
      </c>
      <c r="H42" s="12">
        <f t="shared" si="3"/>
        <v>10</v>
      </c>
      <c r="I42" s="24">
        <v>65</v>
      </c>
      <c r="J42" s="25">
        <f t="shared" si="2"/>
        <v>650</v>
      </c>
    </row>
    <row r="43" spans="2:10" x14ac:dyDescent="0.25">
      <c r="B43" s="29" t="s">
        <v>66</v>
      </c>
      <c r="C43" s="8" t="s">
        <v>70</v>
      </c>
      <c r="D43" s="9">
        <v>4</v>
      </c>
      <c r="E43" s="10" t="s">
        <v>23</v>
      </c>
      <c r="F43" s="11">
        <v>4</v>
      </c>
      <c r="G43" s="11">
        <v>0</v>
      </c>
      <c r="H43" s="12">
        <f t="shared" si="3"/>
        <v>4</v>
      </c>
      <c r="I43" s="24">
        <v>65</v>
      </c>
      <c r="J43" s="25">
        <f t="shared" si="2"/>
        <v>260</v>
      </c>
    </row>
    <row r="44" spans="2:10" x14ac:dyDescent="0.25">
      <c r="B44" s="29" t="s">
        <v>67</v>
      </c>
      <c r="C44" s="8" t="s">
        <v>71</v>
      </c>
      <c r="D44" s="9">
        <v>6</v>
      </c>
      <c r="E44" s="10" t="s">
        <v>23</v>
      </c>
      <c r="F44" s="11">
        <v>8</v>
      </c>
      <c r="G44" s="11">
        <v>2</v>
      </c>
      <c r="H44" s="12">
        <f t="shared" si="3"/>
        <v>10</v>
      </c>
      <c r="I44" s="24">
        <v>65</v>
      </c>
      <c r="J44" s="25">
        <f t="shared" si="2"/>
        <v>650</v>
      </c>
    </row>
    <row r="45" spans="2:10" x14ac:dyDescent="0.25">
      <c r="B45" s="28"/>
      <c r="C45" s="8"/>
      <c r="D45" s="9"/>
      <c r="E45" s="10" t="s">
        <v>24</v>
      </c>
      <c r="F45" s="11"/>
      <c r="G45" s="11"/>
      <c r="H45" s="12">
        <f t="shared" si="3"/>
        <v>0</v>
      </c>
      <c r="I45" s="24"/>
      <c r="J45" s="25">
        <f t="shared" si="2"/>
        <v>0</v>
      </c>
    </row>
    <row r="46" spans="2:10" x14ac:dyDescent="0.25">
      <c r="B46" s="29" t="s">
        <v>72</v>
      </c>
      <c r="C46" s="8" t="s">
        <v>75</v>
      </c>
      <c r="D46" s="9">
        <v>4</v>
      </c>
      <c r="E46" s="10" t="s">
        <v>23</v>
      </c>
      <c r="F46" s="11">
        <v>4</v>
      </c>
      <c r="G46" s="11">
        <v>0</v>
      </c>
      <c r="H46" s="12">
        <f t="shared" ref="H46:H55" si="4">SUM(G46+F46)</f>
        <v>4</v>
      </c>
      <c r="I46" s="24">
        <v>65</v>
      </c>
      <c r="J46" s="25">
        <f t="shared" ref="J46:J55" si="5">I46*H46</f>
        <v>260</v>
      </c>
    </row>
    <row r="47" spans="2:10" x14ac:dyDescent="0.25">
      <c r="B47" s="29" t="s">
        <v>73</v>
      </c>
      <c r="C47" s="8" t="s">
        <v>76</v>
      </c>
      <c r="D47" s="9">
        <v>6</v>
      </c>
      <c r="E47" s="10" t="s">
        <v>23</v>
      </c>
      <c r="F47" s="11">
        <v>8</v>
      </c>
      <c r="G47" s="11">
        <v>2</v>
      </c>
      <c r="H47" s="12">
        <f t="shared" si="4"/>
        <v>10</v>
      </c>
      <c r="I47" s="24">
        <v>65</v>
      </c>
      <c r="J47" s="25">
        <f t="shared" si="5"/>
        <v>650</v>
      </c>
    </row>
    <row r="48" spans="2:10" ht="16.5" thickBot="1" x14ac:dyDescent="0.3">
      <c r="B48" s="30" t="s">
        <v>74</v>
      </c>
      <c r="C48" s="31" t="s">
        <v>77</v>
      </c>
      <c r="D48" s="32">
        <v>4</v>
      </c>
      <c r="E48" s="33" t="s">
        <v>23</v>
      </c>
      <c r="F48" s="34">
        <v>4</v>
      </c>
      <c r="G48" s="34">
        <v>0</v>
      </c>
      <c r="H48" s="35">
        <f t="shared" si="4"/>
        <v>4</v>
      </c>
      <c r="I48" s="36">
        <v>65</v>
      </c>
      <c r="J48" s="37">
        <f t="shared" si="5"/>
        <v>260</v>
      </c>
    </row>
    <row r="49" spans="2:10" x14ac:dyDescent="0.25">
      <c r="B49" s="38"/>
      <c r="C49" s="39"/>
      <c r="D49" s="40"/>
      <c r="E49" s="41" t="s">
        <v>24</v>
      </c>
      <c r="F49" s="42"/>
      <c r="G49" s="42"/>
      <c r="H49" s="43">
        <f t="shared" si="4"/>
        <v>0</v>
      </c>
      <c r="I49" s="44"/>
      <c r="J49" s="45">
        <f t="shared" si="5"/>
        <v>0</v>
      </c>
    </row>
    <row r="50" spans="2:10" x14ac:dyDescent="0.25">
      <c r="B50" s="28"/>
      <c r="C50" s="8"/>
      <c r="D50" s="9"/>
      <c r="E50" s="10" t="s">
        <v>24</v>
      </c>
      <c r="F50" s="11"/>
      <c r="G50" s="11"/>
      <c r="H50" s="12">
        <f t="shared" si="4"/>
        <v>0</v>
      </c>
      <c r="I50" s="24"/>
      <c r="J50" s="25">
        <f t="shared" si="5"/>
        <v>0</v>
      </c>
    </row>
    <row r="51" spans="2:10" x14ac:dyDescent="0.25">
      <c r="B51" s="28"/>
      <c r="C51" s="46" t="s">
        <v>79</v>
      </c>
      <c r="D51" s="47"/>
      <c r="E51" s="47"/>
      <c r="F51" s="47"/>
      <c r="G51" s="47"/>
      <c r="H51" s="47"/>
      <c r="I51" s="47"/>
      <c r="J51" s="48"/>
    </row>
    <row r="52" spans="2:10" x14ac:dyDescent="0.25">
      <c r="B52" s="7" t="s">
        <v>3</v>
      </c>
      <c r="C52" s="8" t="s">
        <v>45</v>
      </c>
      <c r="D52" s="9">
        <v>2</v>
      </c>
      <c r="E52" s="10" t="s">
        <v>80</v>
      </c>
      <c r="F52" s="11">
        <v>2</v>
      </c>
      <c r="G52" s="11">
        <v>0</v>
      </c>
      <c r="H52" s="12">
        <f t="shared" si="4"/>
        <v>2</v>
      </c>
      <c r="I52" s="24">
        <v>65</v>
      </c>
      <c r="J52" s="25">
        <f t="shared" si="5"/>
        <v>130</v>
      </c>
    </row>
    <row r="53" spans="2:10" x14ac:dyDescent="0.25">
      <c r="B53" s="7" t="s">
        <v>46</v>
      </c>
      <c r="C53" s="8" t="s">
        <v>49</v>
      </c>
      <c r="D53" s="9">
        <v>4</v>
      </c>
      <c r="E53" s="10" t="s">
        <v>80</v>
      </c>
      <c r="F53" s="11">
        <v>4</v>
      </c>
      <c r="G53" s="11">
        <v>0</v>
      </c>
      <c r="H53" s="12">
        <f t="shared" si="4"/>
        <v>4</v>
      </c>
      <c r="I53" s="24">
        <v>75</v>
      </c>
      <c r="J53" s="25">
        <f t="shared" si="5"/>
        <v>300</v>
      </c>
    </row>
    <row r="54" spans="2:10" x14ac:dyDescent="0.25">
      <c r="B54" s="7" t="s">
        <v>47</v>
      </c>
      <c r="C54" s="8" t="s">
        <v>50</v>
      </c>
      <c r="D54" s="9">
        <v>4</v>
      </c>
      <c r="E54" s="10" t="s">
        <v>80</v>
      </c>
      <c r="F54" s="11">
        <v>4</v>
      </c>
      <c r="G54" s="11">
        <v>0</v>
      </c>
      <c r="H54" s="12">
        <f t="shared" si="4"/>
        <v>4</v>
      </c>
      <c r="I54" s="24">
        <v>75</v>
      </c>
      <c r="J54" s="25">
        <f t="shared" si="5"/>
        <v>300</v>
      </c>
    </row>
    <row r="55" spans="2:10" x14ac:dyDescent="0.25">
      <c r="B55" s="7" t="s">
        <v>48</v>
      </c>
      <c r="C55" s="8" t="s">
        <v>51</v>
      </c>
      <c r="D55" s="9">
        <v>4</v>
      </c>
      <c r="E55" s="10" t="s">
        <v>80</v>
      </c>
      <c r="F55" s="11">
        <v>6</v>
      </c>
      <c r="G55" s="11">
        <v>1</v>
      </c>
      <c r="H55" s="12">
        <f t="shared" si="4"/>
        <v>7</v>
      </c>
      <c r="I55" s="24">
        <v>75</v>
      </c>
      <c r="J55" s="25">
        <f t="shared" si="5"/>
        <v>525</v>
      </c>
    </row>
    <row r="56" spans="2:10" x14ac:dyDescent="0.25">
      <c r="B56" s="28"/>
      <c r="C56" s="8" t="s">
        <v>81</v>
      </c>
      <c r="D56" s="9">
        <f>SUM(D52:D55)</f>
        <v>14</v>
      </c>
      <c r="E56" s="9" t="s">
        <v>24</v>
      </c>
      <c r="F56" s="9">
        <f t="shared" ref="E56:J56" si="6">SUM(F52:F55)</f>
        <v>16</v>
      </c>
      <c r="G56" s="9">
        <f t="shared" si="6"/>
        <v>1</v>
      </c>
      <c r="H56" s="9">
        <f t="shared" si="6"/>
        <v>17</v>
      </c>
      <c r="I56" s="9" t="s">
        <v>24</v>
      </c>
      <c r="J56" s="49">
        <f t="shared" si="6"/>
        <v>1255</v>
      </c>
    </row>
  </sheetData>
  <mergeCells count="2">
    <mergeCell ref="C2:J2"/>
    <mergeCell ref="C51:J51"/>
  </mergeCells>
  <phoneticPr fontId="3" type="noConversion"/>
  <pageMargins left="0.75" right="0.75" top="1" bottom="1" header="0.5" footer="0.5"/>
  <pageSetup scale="78" orientation="landscape" verticalDpi="0" r:id="rId1"/>
  <ignoredErrors>
    <ignoredError sqref="B6 B4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Northwestern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 Herrick</dc:creator>
  <cp:lastModifiedBy>MY filesw</cp:lastModifiedBy>
  <cp:lastPrinted>2012-10-17T18:05:55Z</cp:lastPrinted>
  <dcterms:created xsi:type="dcterms:W3CDTF">2012-07-07T20:35:46Z</dcterms:created>
  <dcterms:modified xsi:type="dcterms:W3CDTF">2014-01-25T17:04:06Z</dcterms:modified>
</cp:coreProperties>
</file>