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9765" windowHeight="7830" activeTab="2"/>
  </bookViews>
  <sheets>
    <sheet name="Sheet1" sheetId="1" r:id="rId1"/>
    <sheet name="Sheet2" sheetId="2" r:id="rId2"/>
    <sheet name="Sheet3" sheetId="3" r:id="rId3"/>
  </sheets>
  <definedNames>
    <definedName name="IDX" localSheetId="0">Sheet1!$A$1</definedName>
  </definedNames>
  <calcPr calcId="145621"/>
</workbook>
</file>

<file path=xl/calcChain.xml><?xml version="1.0" encoding="utf-8"?>
<calcChain xmlns="http://schemas.openxmlformats.org/spreadsheetml/2006/main">
  <c r="C67" i="3" l="1"/>
  <c r="H53" i="3"/>
  <c r="C33" i="3"/>
  <c r="D33" i="3"/>
  <c r="E33" i="3"/>
  <c r="F33" i="3"/>
  <c r="B33" i="3"/>
  <c r="K72" i="2"/>
  <c r="I29" i="2"/>
  <c r="I31" i="2"/>
  <c r="I33" i="2"/>
  <c r="I35" i="2"/>
  <c r="I37" i="2"/>
  <c r="C47" i="2"/>
  <c r="D47" i="2"/>
  <c r="E47" i="2"/>
  <c r="F47" i="2"/>
  <c r="G47" i="2"/>
  <c r="H47" i="2"/>
  <c r="I47" i="2"/>
  <c r="J47" i="2"/>
  <c r="B47" i="2"/>
  <c r="K45" i="2"/>
  <c r="C45" i="2"/>
  <c r="D45" i="2"/>
  <c r="E45" i="2"/>
  <c r="F45" i="2"/>
  <c r="G45" i="2"/>
  <c r="H45" i="2"/>
  <c r="I45" i="2"/>
  <c r="B45" i="2"/>
  <c r="K43" i="2"/>
  <c r="J43" i="2"/>
  <c r="C43" i="2"/>
  <c r="D43" i="2"/>
  <c r="E43" i="2"/>
  <c r="F43" i="2"/>
  <c r="G43" i="2"/>
  <c r="H43" i="2"/>
  <c r="B43" i="2"/>
  <c r="F28" i="1"/>
  <c r="F27" i="1"/>
  <c r="D28" i="1"/>
  <c r="D27" i="1"/>
  <c r="F21" i="1"/>
  <c r="D16" i="1"/>
  <c r="F16" i="1" s="1"/>
  <c r="D17" i="1"/>
  <c r="F17" i="1" s="1"/>
  <c r="D18" i="1"/>
  <c r="F18" i="1" s="1"/>
  <c r="D19" i="1"/>
  <c r="F19" i="1" s="1"/>
  <c r="D20" i="1"/>
  <c r="F20" i="1" s="1"/>
  <c r="D21" i="1"/>
  <c r="D15" i="1"/>
  <c r="F15" i="1" s="1"/>
</calcChain>
</file>

<file path=xl/sharedStrings.xml><?xml version="1.0" encoding="utf-8"?>
<sst xmlns="http://schemas.openxmlformats.org/spreadsheetml/2006/main" count="276" uniqueCount="43">
  <si>
    <t>Variable</t>
  </si>
  <si>
    <t>N</t>
  </si>
  <si>
    <t>Mean</t>
  </si>
  <si>
    <t>Std Dev</t>
  </si>
  <si>
    <t>Minimum</t>
  </si>
  <si>
    <t>Maximum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</si>
  <si>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</si>
  <si>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</si>
  <si>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</si>
  <si>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</si>
  <si>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</si>
  <si>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</si>
  <si>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</si>
  <si>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</si>
  <si>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</si>
  <si>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Y</t>
  </si>
  <si>
    <t xml:space="preserve"> </t>
  </si>
  <si>
    <t>Std Dev Y</t>
  </si>
  <si>
    <t>Parameter</t>
  </si>
  <si>
    <t>Estimate</t>
  </si>
  <si>
    <t>Standard</t>
  </si>
  <si>
    <t>Error</t>
  </si>
  <si>
    <t>Type II SS</t>
  </si>
  <si>
    <t>F Value</t>
  </si>
  <si>
    <t>Pr &gt; F</t>
  </si>
  <si>
    <t>Intercept</t>
  </si>
  <si>
    <t>Raw Reg Coeff</t>
  </si>
  <si>
    <t>Std Coef</t>
  </si>
  <si>
    <t>/</t>
  </si>
  <si>
    <t>&lt;.0001</t>
  </si>
  <si>
    <t>Standardized Coefficients Model 1</t>
  </si>
  <si>
    <t>Standardized Coefficients Model 2</t>
  </si>
  <si>
    <t>Pearson Correlation Coefficients, N = 24</t>
  </si>
  <si>
    <t>Prob &gt; |r| under H0: Rho=0</t>
  </si>
  <si>
    <t>Pearson Correlation Coefficients, getting rid of P-values</t>
  </si>
  <si>
    <t>Avg</t>
  </si>
  <si>
    <t>Pear CC</t>
  </si>
  <si>
    <t xml:space="preserve">According to Ratner, the predictor variables are not too collinear given that the average is .37714. </t>
  </si>
  <si>
    <t>Pearson Correlation Coefficients, N = 24 Model 1</t>
  </si>
  <si>
    <t>Creating Absolute Value</t>
  </si>
  <si>
    <t>Avg Correlation</t>
  </si>
  <si>
    <t>Avg Corr</t>
  </si>
  <si>
    <t>Average Correlation Model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</si>
</sst>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.5"/>
      <color rgb="FF000000"/>
      <name val="Arial"/>
      <family val="2"/>
    </font>
    <font>
      <sz val="9.5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5F7F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  <border>
      <left/>
      <right style="medium">
        <color rgb="FFC1C1C1"/>
      </right>
      <top style="medium">
        <color rgb="FFC1C1C1"/>
      </top>
      <bottom style="medium">
        <color rgb="FFC1C1C1"/>
      </bottom>
      <diagonal/>
    </border>
    <border>
      <left style="medium">
        <color rgb="FFC1C1C1"/>
      </left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C1C1C1"/>
      </right>
      <top/>
      <bottom/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/>
      <right style="medium">
        <color rgb="FFC1C1C1"/>
      </right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/>
      <diagonal/>
    </border>
    <border>
      <left/>
      <right style="medium">
        <color rgb="FFC1C1C1"/>
      </right>
      <top style="medium">
        <color rgb="FFC1C1C1"/>
      </top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 style="medium">
        <color rgb="FFC1C1C1"/>
      </bottom>
      <diagonal/>
    </border>
    <border>
      <left/>
      <right/>
      <top/>
      <bottom style="medium">
        <color rgb="FFC1C1C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horizontal="right" vertical="center" wrapText="1"/>
    </xf>
    <xf numFmtId="0" fontId="2" fillId="3" borderId="5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8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19" workbookViewId="0">
      <selection activeCell="H15" sqref="H15"/>
    </sheetView>
  </sheetViews>
  <sheetFormatPr defaultRowHeight="15" x14ac:dyDescent="0.25"/>
  <cols>
    <col min="4" max="4" width="11.5703125" bestFit="1" customWidth="1"/>
    <col min="5" max="5" width="13.85546875" bestFit="1" customWidth="1"/>
  </cols>
  <sheetData>
    <row r="1" spans="1:15" ht="26.25" thickBot="1" x14ac:dyDescent="0.3">
      <c r="A1" s="1" t="s">
        <v>0</v>
      </c>
      <c r="B1" s="2" t="s">
        <v>1</v>
      </c>
      <c r="C1" s="2" t="s">
        <v>2</v>
      </c>
      <c r="D1" s="2"/>
      <c r="E1" s="2" t="s">
        <v>3</v>
      </c>
      <c r="F1" s="2" t="s">
        <v>4</v>
      </c>
      <c r="G1" s="2" t="s">
        <v>5</v>
      </c>
      <c r="J1" s="12" t="s">
        <v>0</v>
      </c>
      <c r="K1" s="9" t="s">
        <v>18</v>
      </c>
      <c r="L1" s="9" t="s">
        <v>20</v>
      </c>
      <c r="M1" s="14" t="s">
        <v>22</v>
      </c>
      <c r="N1" s="14" t="s">
        <v>23</v>
      </c>
      <c r="O1" s="14" t="s">
        <v>24</v>
      </c>
    </row>
    <row r="2" spans="1:15" ht="15.75" thickBot="1" x14ac:dyDescent="0.3">
      <c r="A2" s="3" t="s">
        <v>6</v>
      </c>
      <c r="B2" s="5">
        <v>24</v>
      </c>
      <c r="C2" s="5">
        <v>6.4048749999999997</v>
      </c>
      <c r="D2" s="5"/>
      <c r="E2" s="5">
        <v>1.5819814999999999</v>
      </c>
      <c r="F2" s="5">
        <v>3.891</v>
      </c>
      <c r="G2" s="5">
        <v>9.1419999999999995</v>
      </c>
      <c r="J2" s="13"/>
      <c r="K2" s="10" t="s">
        <v>19</v>
      </c>
      <c r="L2" s="10" t="s">
        <v>21</v>
      </c>
      <c r="M2" s="15"/>
      <c r="N2" s="15"/>
      <c r="O2" s="15"/>
    </row>
    <row r="3" spans="1:15" ht="15.75" thickBot="1" x14ac:dyDescent="0.3">
      <c r="A3" s="3" t="s">
        <v>7</v>
      </c>
      <c r="B3" s="5">
        <v>24</v>
      </c>
      <c r="C3" s="5">
        <v>1.1666666999999999</v>
      </c>
      <c r="D3" s="5"/>
      <c r="E3" s="5">
        <v>0.24077170000000001</v>
      </c>
      <c r="F3" s="5">
        <v>1</v>
      </c>
      <c r="G3" s="5">
        <v>1.5</v>
      </c>
      <c r="J3" s="11" t="s">
        <v>25</v>
      </c>
      <c r="K3" s="6">
        <v>16.590150000000001</v>
      </c>
      <c r="L3" s="6">
        <v>4.8774499999999996</v>
      </c>
      <c r="M3" s="6">
        <v>90.749989999999997</v>
      </c>
      <c r="N3" s="6">
        <v>11.57</v>
      </c>
      <c r="O3" s="6">
        <v>3.5999999999999999E-3</v>
      </c>
    </row>
    <row r="4" spans="1:15" ht="15.75" thickBot="1" x14ac:dyDescent="0.3">
      <c r="A4" s="3" t="s">
        <v>8</v>
      </c>
      <c r="B4" s="5">
        <v>24</v>
      </c>
      <c r="C4" s="5">
        <v>6.0326667</v>
      </c>
      <c r="D4" s="5"/>
      <c r="E4" s="5">
        <v>1.9646423</v>
      </c>
      <c r="F4" s="5">
        <v>2.2749999999999999</v>
      </c>
      <c r="G4" s="5">
        <v>9.89</v>
      </c>
      <c r="J4" s="11" t="s">
        <v>6</v>
      </c>
      <c r="K4" s="6">
        <v>2.2186699999999999</v>
      </c>
      <c r="L4" s="6">
        <v>0.80405000000000004</v>
      </c>
      <c r="M4" s="6">
        <v>59.723860000000002</v>
      </c>
      <c r="N4" s="6">
        <v>7.61</v>
      </c>
      <c r="O4" s="6">
        <v>1.4E-2</v>
      </c>
    </row>
    <row r="5" spans="1:15" ht="15.75" thickBot="1" x14ac:dyDescent="0.3">
      <c r="A5" s="3" t="s">
        <v>9</v>
      </c>
      <c r="B5" s="5">
        <v>24</v>
      </c>
      <c r="C5" s="5">
        <v>1.3835833</v>
      </c>
      <c r="D5" s="5"/>
      <c r="E5" s="5">
        <v>0.27626610000000001</v>
      </c>
      <c r="F5" s="5">
        <v>0.97499999999999998</v>
      </c>
      <c r="G5" s="5">
        <v>1.831</v>
      </c>
      <c r="J5" s="11" t="s">
        <v>7</v>
      </c>
      <c r="K5" s="6">
        <v>6.1408199999999997</v>
      </c>
      <c r="L5" s="6">
        <v>3.8052100000000002</v>
      </c>
      <c r="M5" s="6">
        <v>20.42811</v>
      </c>
      <c r="N5" s="6">
        <v>2.6</v>
      </c>
      <c r="O5" s="6">
        <v>0.12609999999999999</v>
      </c>
    </row>
    <row r="6" spans="1:15" ht="15.75" thickBot="1" x14ac:dyDescent="0.3">
      <c r="A6" s="3" t="s">
        <v>10</v>
      </c>
      <c r="B6" s="5">
        <v>24</v>
      </c>
      <c r="C6" s="5">
        <v>1.3125</v>
      </c>
      <c r="D6" s="5"/>
      <c r="E6" s="5">
        <v>0.60455700000000001</v>
      </c>
      <c r="F6" s="5">
        <v>0</v>
      </c>
      <c r="G6" s="5">
        <v>2</v>
      </c>
      <c r="J6" s="11" t="s">
        <v>9</v>
      </c>
      <c r="K6" s="6">
        <v>2.867</v>
      </c>
      <c r="L6" s="6">
        <v>3.90116</v>
      </c>
      <c r="M6" s="6">
        <v>4.23644</v>
      </c>
      <c r="N6" s="6">
        <v>0.54</v>
      </c>
      <c r="O6" s="6">
        <v>0.47299999999999998</v>
      </c>
    </row>
    <row r="7" spans="1:15" ht="15.75" thickBot="1" x14ac:dyDescent="0.3">
      <c r="A7" s="3" t="s">
        <v>11</v>
      </c>
      <c r="B7" s="5">
        <v>24</v>
      </c>
      <c r="C7" s="5">
        <v>6.5</v>
      </c>
      <c r="D7" s="5"/>
      <c r="E7" s="5">
        <v>0.88465170000000004</v>
      </c>
      <c r="F7" s="5">
        <v>5</v>
      </c>
      <c r="G7" s="5">
        <v>8</v>
      </c>
      <c r="J7" s="11" t="s">
        <v>10</v>
      </c>
      <c r="K7" s="6">
        <v>1.85534</v>
      </c>
      <c r="L7" s="6">
        <v>1.2361800000000001</v>
      </c>
      <c r="M7" s="6">
        <v>17.6691</v>
      </c>
      <c r="N7" s="6">
        <v>2.25</v>
      </c>
      <c r="O7" s="6">
        <v>0.15290000000000001</v>
      </c>
    </row>
    <row r="8" spans="1:15" ht="15.75" thickBot="1" x14ac:dyDescent="0.3">
      <c r="A8" s="3" t="s">
        <v>12</v>
      </c>
      <c r="B8" s="5">
        <v>24</v>
      </c>
      <c r="C8" s="5">
        <v>3.1666666999999999</v>
      </c>
      <c r="D8" s="5"/>
      <c r="E8" s="5">
        <v>0.56465969999999999</v>
      </c>
      <c r="F8" s="5">
        <v>2</v>
      </c>
      <c r="G8" s="5">
        <v>4</v>
      </c>
      <c r="J8" s="11" t="s">
        <v>11</v>
      </c>
      <c r="K8" s="6">
        <v>-1.31636</v>
      </c>
      <c r="L8" s="6">
        <v>1.2190000000000001</v>
      </c>
      <c r="M8" s="6">
        <v>9.1469000000000005</v>
      </c>
      <c r="N8" s="6">
        <v>1.17</v>
      </c>
      <c r="O8" s="6">
        <v>0.29620000000000002</v>
      </c>
    </row>
    <row r="9" spans="1:15" ht="15.75" thickBot="1" x14ac:dyDescent="0.3">
      <c r="A9" s="3" t="s">
        <v>13</v>
      </c>
      <c r="B9" s="5">
        <v>24</v>
      </c>
      <c r="C9" s="5">
        <v>37.4583333</v>
      </c>
      <c r="D9" s="5"/>
      <c r="E9" s="5">
        <v>14.0402501</v>
      </c>
      <c r="F9" s="5">
        <v>3</v>
      </c>
      <c r="G9" s="5">
        <v>62</v>
      </c>
      <c r="J9" s="11" t="s">
        <v>13</v>
      </c>
      <c r="K9" s="6">
        <v>-4.6559999999999997E-2</v>
      </c>
      <c r="L9" s="6">
        <v>6.0670000000000002E-2</v>
      </c>
      <c r="M9" s="6">
        <v>4.6192099999999998</v>
      </c>
      <c r="N9" s="6">
        <v>0.59</v>
      </c>
      <c r="O9" s="6">
        <v>0.45400000000000001</v>
      </c>
    </row>
    <row r="10" spans="1:15" ht="15.75" thickBot="1" x14ac:dyDescent="0.3">
      <c r="A10" s="3" t="s">
        <v>14</v>
      </c>
      <c r="B10" s="5">
        <v>24</v>
      </c>
      <c r="C10" s="5">
        <v>0.25</v>
      </c>
      <c r="D10" s="5"/>
      <c r="E10" s="5">
        <v>0.44232589999999999</v>
      </c>
      <c r="F10" s="5">
        <v>0</v>
      </c>
      <c r="G10" s="5">
        <v>1</v>
      </c>
      <c r="J10" s="11" t="s">
        <v>14</v>
      </c>
      <c r="K10" s="6">
        <v>2.2517499999999999</v>
      </c>
      <c r="L10" s="6">
        <v>1.43232</v>
      </c>
      <c r="M10" s="6">
        <v>19.386099999999999</v>
      </c>
      <c r="N10" s="6">
        <v>2.4700000000000002</v>
      </c>
      <c r="O10" s="6">
        <v>0.13550000000000001</v>
      </c>
    </row>
    <row r="11" spans="1:15" ht="15.75" thickBot="1" x14ac:dyDescent="0.3">
      <c r="A11" s="4" t="s">
        <v>15</v>
      </c>
      <c r="B11" s="6">
        <v>24</v>
      </c>
      <c r="C11" s="6">
        <v>34.629166699999999</v>
      </c>
      <c r="D11" s="6"/>
      <c r="E11" s="6">
        <v>6.0127024000000002</v>
      </c>
      <c r="F11" s="6">
        <v>25.9</v>
      </c>
      <c r="G11" s="6">
        <v>45.8</v>
      </c>
    </row>
    <row r="13" spans="1:15" ht="15.75" thickBot="1" x14ac:dyDescent="0.3">
      <c r="A13" s="8" t="s">
        <v>30</v>
      </c>
      <c r="B13" s="8"/>
      <c r="C13" s="8"/>
      <c r="D13" s="8"/>
      <c r="E13" s="8"/>
      <c r="F13" s="8"/>
      <c r="G13" s="8"/>
    </row>
    <row r="14" spans="1:15" ht="15.75" thickBot="1" x14ac:dyDescent="0.3">
      <c r="A14" s="3" t="s">
        <v>16</v>
      </c>
      <c r="B14" s="2" t="s">
        <v>3</v>
      </c>
      <c r="C14" t="s">
        <v>17</v>
      </c>
      <c r="D14" s="7" t="s">
        <v>28</v>
      </c>
      <c r="E14" t="s">
        <v>26</v>
      </c>
      <c r="F14" t="s">
        <v>27</v>
      </c>
    </row>
    <row r="15" spans="1:15" ht="26.25" thickBot="1" x14ac:dyDescent="0.3">
      <c r="A15" s="11" t="s">
        <v>6</v>
      </c>
      <c r="B15" s="6">
        <v>0.80405000000000004</v>
      </c>
      <c r="C15" s="6">
        <v>6.0127024000000002</v>
      </c>
      <c r="D15" s="6">
        <f>B15/C15</f>
        <v>0.13372522811040841</v>
      </c>
      <c r="E15" s="6">
        <v>2.2186699999999999</v>
      </c>
      <c r="F15">
        <f>D15*E15</f>
        <v>0.29669215185171982</v>
      </c>
      <c r="J15" s="12" t="s">
        <v>0</v>
      </c>
      <c r="K15" s="9" t="s">
        <v>18</v>
      </c>
      <c r="L15" s="9" t="s">
        <v>20</v>
      </c>
      <c r="M15" s="14" t="s">
        <v>22</v>
      </c>
      <c r="N15" s="14" t="s">
        <v>23</v>
      </c>
      <c r="O15" s="14" t="s">
        <v>24</v>
      </c>
    </row>
    <row r="16" spans="1:15" ht="15.75" thickBot="1" x14ac:dyDescent="0.3">
      <c r="A16" s="11" t="s">
        <v>7</v>
      </c>
      <c r="B16" s="6">
        <v>3.8052100000000002</v>
      </c>
      <c r="C16" s="6">
        <v>6.0127024000000002</v>
      </c>
      <c r="D16" s="6">
        <f t="shared" ref="D16:D21" si="0">B16/C16</f>
        <v>0.63286185592687905</v>
      </c>
      <c r="E16" s="6">
        <v>6.1408199999999997</v>
      </c>
      <c r="F16">
        <f t="shared" ref="F16:F21" si="1">D16*E16</f>
        <v>3.8862907421128972</v>
      </c>
      <c r="J16" s="13"/>
      <c r="K16" s="10" t="s">
        <v>19</v>
      </c>
      <c r="L16" s="10" t="s">
        <v>21</v>
      </c>
      <c r="M16" s="15"/>
      <c r="N16" s="15"/>
      <c r="O16" s="15"/>
    </row>
    <row r="17" spans="1:15" ht="15.75" thickBot="1" x14ac:dyDescent="0.3">
      <c r="A17" s="11" t="s">
        <v>9</v>
      </c>
      <c r="B17" s="6">
        <v>3.90116</v>
      </c>
      <c r="C17" s="6">
        <v>6.0127024000000002</v>
      </c>
      <c r="D17" s="6">
        <f t="shared" si="0"/>
        <v>0.64881973869187337</v>
      </c>
      <c r="E17" s="6">
        <v>2.867</v>
      </c>
      <c r="F17">
        <f t="shared" si="1"/>
        <v>1.860166190829601</v>
      </c>
      <c r="J17" s="11" t="s">
        <v>25</v>
      </c>
      <c r="K17" s="6">
        <v>10.112030000000001</v>
      </c>
      <c r="L17" s="6">
        <v>2.99614</v>
      </c>
      <c r="M17" s="6">
        <v>91.07817</v>
      </c>
      <c r="N17" s="6">
        <v>11.39</v>
      </c>
      <c r="O17" s="6">
        <v>2.8999999999999998E-3</v>
      </c>
    </row>
    <row r="18" spans="1:15" ht="15.75" thickBot="1" x14ac:dyDescent="0.3">
      <c r="A18" s="11" t="s">
        <v>10</v>
      </c>
      <c r="B18" s="6">
        <v>1.2361800000000001</v>
      </c>
      <c r="C18" s="6">
        <v>6.0127024000000002</v>
      </c>
      <c r="D18" s="6">
        <f t="shared" si="0"/>
        <v>0.20559474222439481</v>
      </c>
      <c r="E18" s="6">
        <v>1.85534</v>
      </c>
      <c r="F18">
        <f t="shared" si="1"/>
        <v>0.38144814903860863</v>
      </c>
      <c r="J18" s="11" t="s">
        <v>6</v>
      </c>
      <c r="K18" s="6">
        <v>2.7170299999999998</v>
      </c>
      <c r="L18" s="6">
        <v>0.49114999999999998</v>
      </c>
      <c r="M18" s="6">
        <v>244.69695999999999</v>
      </c>
      <c r="N18" s="6">
        <v>30.6</v>
      </c>
      <c r="O18" s="6" t="s">
        <v>29</v>
      </c>
    </row>
    <row r="19" spans="1:15" ht="15.75" thickBot="1" x14ac:dyDescent="0.3">
      <c r="A19" s="11" t="s">
        <v>11</v>
      </c>
      <c r="B19" s="6">
        <v>1.2190000000000001</v>
      </c>
      <c r="C19" s="6">
        <v>6.0127024000000002</v>
      </c>
      <c r="D19" s="6">
        <f t="shared" si="0"/>
        <v>0.20273745795235101</v>
      </c>
      <c r="E19" s="6">
        <v>-1.31636</v>
      </c>
      <c r="F19">
        <f t="shared" si="1"/>
        <v>-0.26687548015015677</v>
      </c>
      <c r="J19" s="11" t="s">
        <v>7</v>
      </c>
      <c r="K19" s="6">
        <v>6.0985100000000001</v>
      </c>
      <c r="L19" s="6">
        <v>3.2270500000000002</v>
      </c>
      <c r="M19" s="6">
        <v>28.55593</v>
      </c>
      <c r="N19" s="6">
        <v>3.57</v>
      </c>
      <c r="O19" s="6">
        <v>7.2700000000000001E-2</v>
      </c>
    </row>
    <row r="20" spans="1:15" ht="15.75" thickBot="1" x14ac:dyDescent="0.3">
      <c r="A20" s="11" t="s">
        <v>13</v>
      </c>
      <c r="B20" s="6">
        <v>6.0670000000000002E-2</v>
      </c>
      <c r="C20" s="6">
        <v>6.0127024000000002</v>
      </c>
      <c r="D20" s="6">
        <f t="shared" si="0"/>
        <v>1.0090304818678536E-2</v>
      </c>
      <c r="E20" s="6">
        <v>-4.6559999999999997E-2</v>
      </c>
      <c r="F20">
        <f t="shared" si="1"/>
        <v>-4.6980459235767261E-4</v>
      </c>
    </row>
    <row r="21" spans="1:15" ht="15.75" thickBot="1" x14ac:dyDescent="0.3">
      <c r="A21" s="11" t="s">
        <v>14</v>
      </c>
      <c r="B21" s="6">
        <v>1.43232</v>
      </c>
      <c r="C21" s="6">
        <v>6.0127024000000002</v>
      </c>
      <c r="D21" s="6">
        <f t="shared" si="0"/>
        <v>0.23821568152117423</v>
      </c>
      <c r="E21" s="6">
        <v>2.2517499999999999</v>
      </c>
      <c r="F21">
        <f t="shared" si="1"/>
        <v>0.53640216086530401</v>
      </c>
    </row>
    <row r="22" spans="1:15" ht="15.75" thickBot="1" x14ac:dyDescent="0.3">
      <c r="A22" s="3" t="s">
        <v>16</v>
      </c>
      <c r="B22" s="5" t="s">
        <v>16</v>
      </c>
      <c r="C22" s="6" t="s">
        <v>16</v>
      </c>
      <c r="D22" s="16"/>
    </row>
    <row r="23" spans="1:15" ht="15.75" thickBot="1" x14ac:dyDescent="0.3">
      <c r="A23" s="3" t="s">
        <v>16</v>
      </c>
      <c r="B23" s="5" t="s">
        <v>16</v>
      </c>
      <c r="C23" s="6" t="s">
        <v>16</v>
      </c>
      <c r="D23" s="16"/>
    </row>
    <row r="25" spans="1:15" x14ac:dyDescent="0.25">
      <c r="A25" s="8" t="s">
        <v>31</v>
      </c>
      <c r="B25" s="8"/>
      <c r="C25" s="8"/>
      <c r="D25" s="8"/>
      <c r="E25" s="8"/>
      <c r="F25" s="8"/>
      <c r="G25" s="8"/>
    </row>
    <row r="27" spans="1:15" ht="15.75" thickBot="1" x14ac:dyDescent="0.3">
      <c r="A27" s="11" t="s">
        <v>6</v>
      </c>
      <c r="B27" s="6">
        <v>0.49114999999999998</v>
      </c>
      <c r="C27" s="6">
        <v>6.0127024000000002</v>
      </c>
      <c r="D27">
        <f>B27/C27</f>
        <v>8.1685399896060037E-2</v>
      </c>
      <c r="E27" s="6">
        <v>2.7170299999999998</v>
      </c>
      <c r="F27">
        <f>E27*D27</f>
        <v>0.221941682079592</v>
      </c>
    </row>
    <row r="28" spans="1:15" ht="15.75" thickBot="1" x14ac:dyDescent="0.3">
      <c r="A28" s="11" t="s">
        <v>7</v>
      </c>
      <c r="B28" s="6">
        <v>3.2270500000000002</v>
      </c>
      <c r="C28" s="6">
        <v>6.0127024000000002</v>
      </c>
      <c r="D28">
        <f>B28/C28</f>
        <v>0.53670542550052036</v>
      </c>
      <c r="E28" s="6">
        <v>6.0985100000000001</v>
      </c>
      <c r="F28">
        <f>E28*D28</f>
        <v>3.2731034044691785</v>
      </c>
    </row>
  </sheetData>
  <mergeCells count="10">
    <mergeCell ref="A25:G25"/>
    <mergeCell ref="A13:G13"/>
    <mergeCell ref="J1:J2"/>
    <mergeCell ref="M1:M2"/>
    <mergeCell ref="N1:N2"/>
    <mergeCell ref="O1:O2"/>
    <mergeCell ref="J15:J16"/>
    <mergeCell ref="M15:M16"/>
    <mergeCell ref="N15:N16"/>
    <mergeCell ref="O15:O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"/>
  <sheetViews>
    <sheetView topLeftCell="A58" zoomScaleNormal="100" workbookViewId="0">
      <selection activeCell="P51" sqref="P51"/>
    </sheetView>
  </sheetViews>
  <sheetFormatPr defaultRowHeight="15" x14ac:dyDescent="0.25"/>
  <cols>
    <col min="2" max="2" width="8.42578125" bestFit="1" customWidth="1"/>
  </cols>
  <sheetData>
    <row r="1" spans="1:11" x14ac:dyDescent="0.25">
      <c r="A1" s="18" t="s">
        <v>32</v>
      </c>
      <c r="B1" s="19"/>
      <c r="C1" s="19"/>
      <c r="D1" s="19"/>
      <c r="E1" s="19"/>
      <c r="F1" s="19"/>
      <c r="G1" s="19"/>
      <c r="H1" s="19"/>
      <c r="I1" s="19"/>
      <c r="J1" s="19"/>
      <c r="K1" s="20"/>
    </row>
    <row r="2" spans="1:11" ht="15.75" thickBot="1" x14ac:dyDescent="0.3">
      <c r="A2" s="21" t="s">
        <v>33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1" ht="15.75" thickBot="1" x14ac:dyDescent="0.3">
      <c r="A3" s="17"/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14</v>
      </c>
      <c r="K3" s="10" t="s">
        <v>15</v>
      </c>
    </row>
    <row r="4" spans="1:11" x14ac:dyDescent="0.25">
      <c r="A4" s="12" t="s">
        <v>6</v>
      </c>
      <c r="B4" s="24" t="s">
        <v>16</v>
      </c>
      <c r="C4" s="5">
        <v>0.65127000000000002</v>
      </c>
      <c r="D4" s="5">
        <v>0.68920999999999999</v>
      </c>
      <c r="E4" s="5">
        <v>0.73426999999999998</v>
      </c>
      <c r="F4" s="5">
        <v>0.45856000000000002</v>
      </c>
      <c r="G4" s="5">
        <v>0.64061999999999997</v>
      </c>
      <c r="H4" s="5">
        <v>0.36710999999999999</v>
      </c>
      <c r="I4" s="5">
        <v>-0.43709999999999999</v>
      </c>
      <c r="J4" s="5">
        <v>0.14668</v>
      </c>
      <c r="K4" s="5">
        <v>0.87390999999999996</v>
      </c>
    </row>
    <row r="5" spans="1:11" ht="15.75" thickBot="1" x14ac:dyDescent="0.3">
      <c r="A5" s="13"/>
      <c r="B5" s="25"/>
      <c r="C5" s="6">
        <v>5.9999999999999995E-4</v>
      </c>
      <c r="D5" s="6">
        <v>2.0000000000000001E-4</v>
      </c>
      <c r="E5" s="6" t="s">
        <v>29</v>
      </c>
      <c r="F5" s="6">
        <v>2.4199999999999999E-2</v>
      </c>
      <c r="G5" s="6">
        <v>6.9999999999999999E-4</v>
      </c>
      <c r="H5" s="6">
        <v>7.7600000000000002E-2</v>
      </c>
      <c r="I5" s="6">
        <v>3.27E-2</v>
      </c>
      <c r="J5" s="6">
        <v>0.49399999999999999</v>
      </c>
      <c r="K5" s="6" t="s">
        <v>29</v>
      </c>
    </row>
    <row r="6" spans="1:11" x14ac:dyDescent="0.25">
      <c r="A6" s="12" t="s">
        <v>7</v>
      </c>
      <c r="B6" s="5">
        <v>0.65127000000000002</v>
      </c>
      <c r="C6" s="24" t="s">
        <v>16</v>
      </c>
      <c r="D6" s="5">
        <v>0.41295999999999999</v>
      </c>
      <c r="E6" s="5">
        <v>0.72858999999999996</v>
      </c>
      <c r="F6" s="5">
        <v>0.22402</v>
      </c>
      <c r="G6" s="5">
        <v>0.51031000000000004</v>
      </c>
      <c r="H6" s="5">
        <v>0.4264</v>
      </c>
      <c r="I6" s="5">
        <v>-0.10075000000000001</v>
      </c>
      <c r="J6" s="5">
        <v>0.20412</v>
      </c>
      <c r="K6" s="5">
        <v>0.70977999999999997</v>
      </c>
    </row>
    <row r="7" spans="1:11" ht="15.75" thickBot="1" x14ac:dyDescent="0.3">
      <c r="A7" s="13"/>
      <c r="B7" s="6">
        <v>5.9999999999999995E-4</v>
      </c>
      <c r="C7" s="25"/>
      <c r="D7" s="6">
        <v>4.4900000000000002E-2</v>
      </c>
      <c r="E7" s="6" t="s">
        <v>29</v>
      </c>
      <c r="F7" s="6">
        <v>0.29260000000000003</v>
      </c>
      <c r="G7" s="6">
        <v>1.0800000000000001E-2</v>
      </c>
      <c r="H7" s="6">
        <v>3.7699999999999997E-2</v>
      </c>
      <c r="I7" s="6">
        <v>0.63949999999999996</v>
      </c>
      <c r="J7" s="6">
        <v>0.3387</v>
      </c>
      <c r="K7" s="6">
        <v>1E-4</v>
      </c>
    </row>
    <row r="8" spans="1:11" x14ac:dyDescent="0.25">
      <c r="A8" s="12" t="s">
        <v>8</v>
      </c>
      <c r="B8" s="5">
        <v>0.68920999999999999</v>
      </c>
      <c r="C8" s="5">
        <v>0.41295999999999999</v>
      </c>
      <c r="D8" s="24" t="s">
        <v>16</v>
      </c>
      <c r="E8" s="5">
        <v>0.57155</v>
      </c>
      <c r="F8" s="5">
        <v>0.20466000000000001</v>
      </c>
      <c r="G8" s="5">
        <v>0.39212000000000002</v>
      </c>
      <c r="H8" s="5">
        <v>0.15160999999999999</v>
      </c>
      <c r="I8" s="5">
        <v>-0.35275000000000001</v>
      </c>
      <c r="J8" s="5">
        <v>0.30598999999999998</v>
      </c>
      <c r="K8" s="5">
        <v>0.64763999999999999</v>
      </c>
    </row>
    <row r="9" spans="1:11" ht="15.75" thickBot="1" x14ac:dyDescent="0.3">
      <c r="A9" s="13"/>
      <c r="B9" s="6">
        <v>2.0000000000000001E-4</v>
      </c>
      <c r="C9" s="6">
        <v>4.4900000000000002E-2</v>
      </c>
      <c r="D9" s="25"/>
      <c r="E9" s="6">
        <v>3.5000000000000001E-3</v>
      </c>
      <c r="F9" s="6">
        <v>0.33739999999999998</v>
      </c>
      <c r="G9" s="6">
        <v>5.8099999999999999E-2</v>
      </c>
      <c r="H9" s="6">
        <v>0.47949999999999998</v>
      </c>
      <c r="I9" s="6">
        <v>9.0899999999999995E-2</v>
      </c>
      <c r="J9" s="6">
        <v>0.1459</v>
      </c>
      <c r="K9" s="6">
        <v>5.9999999999999995E-4</v>
      </c>
    </row>
    <row r="10" spans="1:11" x14ac:dyDescent="0.25">
      <c r="A10" s="12" t="s">
        <v>9</v>
      </c>
      <c r="B10" s="5">
        <v>0.73426999999999998</v>
      </c>
      <c r="C10" s="5">
        <v>0.72858999999999996</v>
      </c>
      <c r="D10" s="5">
        <v>0.57155</v>
      </c>
      <c r="E10" s="24" t="s">
        <v>16</v>
      </c>
      <c r="F10" s="5">
        <v>0.35887999999999998</v>
      </c>
      <c r="G10" s="5">
        <v>0.67886000000000002</v>
      </c>
      <c r="H10" s="5">
        <v>0.57433999999999996</v>
      </c>
      <c r="I10" s="5">
        <v>-0.13908999999999999</v>
      </c>
      <c r="J10" s="5">
        <v>0.10656</v>
      </c>
      <c r="K10" s="5">
        <v>0.70777000000000001</v>
      </c>
    </row>
    <row r="11" spans="1:11" ht="15.75" thickBot="1" x14ac:dyDescent="0.3">
      <c r="A11" s="13"/>
      <c r="B11" s="6" t="s">
        <v>29</v>
      </c>
      <c r="C11" s="6" t="s">
        <v>29</v>
      </c>
      <c r="D11" s="6">
        <v>3.5000000000000001E-3</v>
      </c>
      <c r="E11" s="25"/>
      <c r="F11" s="6">
        <v>8.5000000000000006E-2</v>
      </c>
      <c r="G11" s="6">
        <v>2.9999999999999997E-4</v>
      </c>
      <c r="H11" s="6">
        <v>3.3E-3</v>
      </c>
      <c r="I11" s="6">
        <v>0.51690000000000003</v>
      </c>
      <c r="J11" s="6">
        <v>0.62019999999999997</v>
      </c>
      <c r="K11" s="6">
        <v>1E-4</v>
      </c>
    </row>
    <row r="12" spans="1:11" x14ac:dyDescent="0.25">
      <c r="A12" s="12" t="s">
        <v>10</v>
      </c>
      <c r="B12" s="5">
        <v>0.45856000000000002</v>
      </c>
      <c r="C12" s="5">
        <v>0.22402</v>
      </c>
      <c r="D12" s="5">
        <v>0.20466000000000001</v>
      </c>
      <c r="E12" s="5">
        <v>0.35887999999999998</v>
      </c>
      <c r="F12" s="24" t="s">
        <v>16</v>
      </c>
      <c r="G12" s="5">
        <v>0.58938999999999997</v>
      </c>
      <c r="H12" s="5">
        <v>0.5413</v>
      </c>
      <c r="I12" s="5">
        <v>-2.017E-2</v>
      </c>
      <c r="J12" s="5">
        <v>0.10162</v>
      </c>
      <c r="K12" s="5">
        <v>0.46146999999999999</v>
      </c>
    </row>
    <row r="13" spans="1:11" ht="15.75" thickBot="1" x14ac:dyDescent="0.3">
      <c r="A13" s="13"/>
      <c r="B13" s="6">
        <v>2.4199999999999999E-2</v>
      </c>
      <c r="C13" s="6">
        <v>0.29260000000000003</v>
      </c>
      <c r="D13" s="6">
        <v>0.33739999999999998</v>
      </c>
      <c r="E13" s="6">
        <v>8.5000000000000006E-2</v>
      </c>
      <c r="F13" s="25"/>
      <c r="G13" s="6">
        <v>2.3999999999999998E-3</v>
      </c>
      <c r="H13" s="6">
        <v>6.3E-3</v>
      </c>
      <c r="I13" s="6">
        <v>0.92549999999999999</v>
      </c>
      <c r="J13" s="6">
        <v>0.63660000000000005</v>
      </c>
      <c r="K13" s="6">
        <v>2.3199999999999998E-2</v>
      </c>
    </row>
    <row r="14" spans="1:11" x14ac:dyDescent="0.25">
      <c r="A14" s="12" t="s">
        <v>11</v>
      </c>
      <c r="B14" s="5">
        <v>0.64061999999999997</v>
      </c>
      <c r="C14" s="5">
        <v>0.51031000000000004</v>
      </c>
      <c r="D14" s="5">
        <v>0.39212000000000002</v>
      </c>
      <c r="E14" s="5">
        <v>0.67886000000000002</v>
      </c>
      <c r="F14" s="5">
        <v>0.58938999999999997</v>
      </c>
      <c r="G14" s="24" t="s">
        <v>16</v>
      </c>
      <c r="H14" s="5">
        <v>0.87039</v>
      </c>
      <c r="I14" s="5">
        <v>0.12427000000000001</v>
      </c>
      <c r="J14" s="5">
        <v>0.22222</v>
      </c>
      <c r="K14" s="5">
        <v>0.52844000000000002</v>
      </c>
    </row>
    <row r="15" spans="1:11" ht="15.75" thickBot="1" x14ac:dyDescent="0.3">
      <c r="A15" s="13"/>
      <c r="B15" s="6">
        <v>6.9999999999999999E-4</v>
      </c>
      <c r="C15" s="6">
        <v>1.0800000000000001E-2</v>
      </c>
      <c r="D15" s="6">
        <v>5.8099999999999999E-2</v>
      </c>
      <c r="E15" s="6">
        <v>2.9999999999999997E-4</v>
      </c>
      <c r="F15" s="6">
        <v>2.3999999999999998E-3</v>
      </c>
      <c r="G15" s="25"/>
      <c r="H15" s="6" t="s">
        <v>29</v>
      </c>
      <c r="I15" s="6">
        <v>0.56289999999999996</v>
      </c>
      <c r="J15" s="6">
        <v>0.29659999999999997</v>
      </c>
      <c r="K15" s="6">
        <v>7.9000000000000008E-3</v>
      </c>
    </row>
    <row r="16" spans="1:11" x14ac:dyDescent="0.25">
      <c r="A16" s="12" t="s">
        <v>12</v>
      </c>
      <c r="B16" s="5">
        <v>0.36710999999999999</v>
      </c>
      <c r="C16" s="5">
        <v>0.4264</v>
      </c>
      <c r="D16" s="5">
        <v>0.15160999999999999</v>
      </c>
      <c r="E16" s="5">
        <v>0.57433999999999996</v>
      </c>
      <c r="F16" s="5">
        <v>0.5413</v>
      </c>
      <c r="G16" s="5">
        <v>0.87039</v>
      </c>
      <c r="H16" s="24" t="s">
        <v>16</v>
      </c>
      <c r="I16" s="5">
        <v>0.31351000000000001</v>
      </c>
      <c r="J16" s="5">
        <v>0</v>
      </c>
      <c r="K16" s="5">
        <v>0.28151999999999999</v>
      </c>
    </row>
    <row r="17" spans="1:11" ht="15.75" thickBot="1" x14ac:dyDescent="0.3">
      <c r="A17" s="13"/>
      <c r="B17" s="6">
        <v>7.7600000000000002E-2</v>
      </c>
      <c r="C17" s="6">
        <v>3.7699999999999997E-2</v>
      </c>
      <c r="D17" s="6">
        <v>0.47949999999999998</v>
      </c>
      <c r="E17" s="6">
        <v>3.3E-3</v>
      </c>
      <c r="F17" s="6">
        <v>6.3E-3</v>
      </c>
      <c r="G17" s="6" t="s">
        <v>29</v>
      </c>
      <c r="H17" s="25"/>
      <c r="I17" s="6">
        <v>0.1358</v>
      </c>
      <c r="J17" s="6">
        <v>1</v>
      </c>
      <c r="K17" s="6">
        <v>0.18260000000000001</v>
      </c>
    </row>
    <row r="18" spans="1:11" x14ac:dyDescent="0.25">
      <c r="A18" s="12" t="s">
        <v>13</v>
      </c>
      <c r="B18" s="5">
        <v>-0.43709999999999999</v>
      </c>
      <c r="C18" s="5">
        <v>-0.10075000000000001</v>
      </c>
      <c r="D18" s="5">
        <v>-0.35275000000000001</v>
      </c>
      <c r="E18" s="5">
        <v>-0.13908999999999999</v>
      </c>
      <c r="F18" s="5">
        <v>-2.017E-2</v>
      </c>
      <c r="G18" s="5">
        <v>0.12427000000000001</v>
      </c>
      <c r="H18" s="5">
        <v>0.31351000000000001</v>
      </c>
      <c r="I18" s="24" t="s">
        <v>16</v>
      </c>
      <c r="J18" s="5">
        <v>0.22578000000000001</v>
      </c>
      <c r="K18" s="5">
        <v>-0.39739999999999998</v>
      </c>
    </row>
    <row r="19" spans="1:11" ht="15.75" thickBot="1" x14ac:dyDescent="0.3">
      <c r="A19" s="13"/>
      <c r="B19" s="6">
        <v>3.27E-2</v>
      </c>
      <c r="C19" s="6">
        <v>0.63949999999999996</v>
      </c>
      <c r="D19" s="6">
        <v>9.0899999999999995E-2</v>
      </c>
      <c r="E19" s="6">
        <v>0.51690000000000003</v>
      </c>
      <c r="F19" s="6">
        <v>0.92549999999999999</v>
      </c>
      <c r="G19" s="6">
        <v>0.56289999999999996</v>
      </c>
      <c r="H19" s="6">
        <v>0.1358</v>
      </c>
      <c r="I19" s="25"/>
      <c r="J19" s="6">
        <v>0.2888</v>
      </c>
      <c r="K19" s="6">
        <v>5.45E-2</v>
      </c>
    </row>
    <row r="20" spans="1:11" x14ac:dyDescent="0.25">
      <c r="A20" s="12" t="s">
        <v>14</v>
      </c>
      <c r="B20" s="5">
        <v>0.14668</v>
      </c>
      <c r="C20" s="5">
        <v>0.20412</v>
      </c>
      <c r="D20" s="5">
        <v>0.30598999999999998</v>
      </c>
      <c r="E20" s="5">
        <v>0.10656</v>
      </c>
      <c r="F20" s="5">
        <v>0.10162</v>
      </c>
      <c r="G20" s="5">
        <v>0.22222</v>
      </c>
      <c r="H20" s="5">
        <v>0</v>
      </c>
      <c r="I20" s="5">
        <v>0.22578000000000001</v>
      </c>
      <c r="J20" s="24" t="s">
        <v>16</v>
      </c>
      <c r="K20" s="5">
        <v>0.26688000000000001</v>
      </c>
    </row>
    <row r="21" spans="1:11" ht="15.75" thickBot="1" x14ac:dyDescent="0.3">
      <c r="A21" s="13"/>
      <c r="B21" s="6">
        <v>0.49399999999999999</v>
      </c>
      <c r="C21" s="6">
        <v>0.3387</v>
      </c>
      <c r="D21" s="6">
        <v>0.1459</v>
      </c>
      <c r="E21" s="6">
        <v>0.62019999999999997</v>
      </c>
      <c r="F21" s="6">
        <v>0.63660000000000005</v>
      </c>
      <c r="G21" s="6">
        <v>0.29659999999999997</v>
      </c>
      <c r="H21" s="6">
        <v>1</v>
      </c>
      <c r="I21" s="6">
        <v>0.2888</v>
      </c>
      <c r="J21" s="25"/>
      <c r="K21" s="6">
        <v>0.2074</v>
      </c>
    </row>
    <row r="22" spans="1:11" x14ac:dyDescent="0.25">
      <c r="A22" s="12" t="s">
        <v>15</v>
      </c>
      <c r="B22" s="5">
        <v>0.87390999999999996</v>
      </c>
      <c r="C22" s="5">
        <v>0.70977999999999997</v>
      </c>
      <c r="D22" s="5">
        <v>0.64763999999999999</v>
      </c>
      <c r="E22" s="5">
        <v>0.70777000000000001</v>
      </c>
      <c r="F22" s="5">
        <v>0.46146999999999999</v>
      </c>
      <c r="G22" s="5">
        <v>0.52844000000000002</v>
      </c>
      <c r="H22" s="5">
        <v>0.28151999999999999</v>
      </c>
      <c r="I22" s="5">
        <v>-0.39739999999999998</v>
      </c>
      <c r="J22" s="5">
        <v>0.26688000000000001</v>
      </c>
      <c r="K22" s="24" t="s">
        <v>16</v>
      </c>
    </row>
    <row r="23" spans="1:11" ht="15.75" thickBot="1" x14ac:dyDescent="0.3">
      <c r="A23" s="13"/>
      <c r="B23" s="6" t="s">
        <v>29</v>
      </c>
      <c r="C23" s="6">
        <v>1E-4</v>
      </c>
      <c r="D23" s="6">
        <v>5.9999999999999995E-4</v>
      </c>
      <c r="E23" s="6">
        <v>1E-4</v>
      </c>
      <c r="F23" s="6">
        <v>2.3199999999999998E-2</v>
      </c>
      <c r="G23" s="6">
        <v>7.9000000000000008E-3</v>
      </c>
      <c r="H23" s="6">
        <v>0.18260000000000001</v>
      </c>
      <c r="I23" s="6">
        <v>5.45E-2</v>
      </c>
      <c r="J23" s="6">
        <v>0.2074</v>
      </c>
      <c r="K23" s="25"/>
    </row>
    <row r="24" spans="1:11" ht="15.75" thickBot="1" x14ac:dyDescent="0.3"/>
    <row r="25" spans="1:11" x14ac:dyDescent="0.25">
      <c r="A25" s="18" t="s">
        <v>34</v>
      </c>
      <c r="B25" s="19"/>
      <c r="C25" s="19"/>
      <c r="D25" s="19"/>
      <c r="E25" s="19"/>
      <c r="F25" s="19"/>
      <c r="G25" s="19"/>
      <c r="H25" s="19"/>
      <c r="I25" s="19"/>
      <c r="J25" s="19"/>
      <c r="K25" s="20"/>
    </row>
    <row r="26" spans="1:11" ht="15.75" thickBot="1" x14ac:dyDescent="0.3">
      <c r="A26" s="21" t="s">
        <v>33</v>
      </c>
      <c r="B26" s="22"/>
      <c r="C26" s="22"/>
      <c r="D26" s="22"/>
      <c r="E26" s="22"/>
      <c r="F26" s="22"/>
      <c r="G26" s="22"/>
      <c r="H26" s="22"/>
      <c r="I26" s="22"/>
      <c r="J26" s="22"/>
      <c r="K26" s="23"/>
    </row>
    <row r="27" spans="1:11" ht="15.75" thickBot="1" x14ac:dyDescent="0.3">
      <c r="A27" s="17"/>
      <c r="B27" s="10" t="s">
        <v>6</v>
      </c>
      <c r="C27" s="10" t="s">
        <v>7</v>
      </c>
      <c r="D27" s="10" t="s">
        <v>8</v>
      </c>
      <c r="E27" s="10" t="s">
        <v>9</v>
      </c>
      <c r="F27" s="10" t="s">
        <v>10</v>
      </c>
      <c r="G27" s="10" t="s">
        <v>11</v>
      </c>
      <c r="H27" s="10" t="s">
        <v>12</v>
      </c>
      <c r="I27" s="10" t="s">
        <v>13</v>
      </c>
      <c r="J27" s="10" t="s">
        <v>14</v>
      </c>
      <c r="K27" s="10" t="s">
        <v>15</v>
      </c>
    </row>
    <row r="28" spans="1:11" x14ac:dyDescent="0.25">
      <c r="A28" s="12" t="s">
        <v>6</v>
      </c>
      <c r="B28" s="24" t="s">
        <v>16</v>
      </c>
      <c r="C28" s="5">
        <v>0.65127000000000002</v>
      </c>
      <c r="D28" s="5">
        <v>0.68920999999999999</v>
      </c>
      <c r="E28" s="5">
        <v>0.73426999999999998</v>
      </c>
      <c r="F28" s="5">
        <v>0.45856000000000002</v>
      </c>
      <c r="G28" s="5">
        <v>0.64061999999999997</v>
      </c>
      <c r="H28" s="5">
        <v>0.36710999999999999</v>
      </c>
      <c r="I28" s="5">
        <v>-0.43709999999999999</v>
      </c>
      <c r="J28" s="5">
        <v>0.14668</v>
      </c>
      <c r="K28" s="5">
        <v>0.87390999999999996</v>
      </c>
    </row>
    <row r="29" spans="1:11" ht="15.75" thickBot="1" x14ac:dyDescent="0.3">
      <c r="A29" s="13"/>
      <c r="B29" s="25"/>
      <c r="C29" s="6"/>
      <c r="D29" s="6"/>
      <c r="E29" s="6"/>
      <c r="F29" s="6"/>
      <c r="G29" s="6"/>
      <c r="H29" s="6"/>
      <c r="I29" s="6">
        <f>ABS(I28)</f>
        <v>0.43709999999999999</v>
      </c>
      <c r="J29" s="6"/>
      <c r="K29" s="6"/>
    </row>
    <row r="30" spans="1:11" x14ac:dyDescent="0.25">
      <c r="A30" s="12" t="s">
        <v>7</v>
      </c>
      <c r="B30" s="5">
        <v>0.65127000000000002</v>
      </c>
      <c r="C30" s="24" t="s">
        <v>16</v>
      </c>
      <c r="D30" s="5">
        <v>0.41295999999999999</v>
      </c>
      <c r="E30" s="5">
        <v>0.72858999999999996</v>
      </c>
      <c r="F30" s="5">
        <v>0.22402</v>
      </c>
      <c r="G30" s="5">
        <v>0.51031000000000004</v>
      </c>
      <c r="H30" s="5">
        <v>0.4264</v>
      </c>
      <c r="I30" s="5">
        <v>-0.10075000000000001</v>
      </c>
      <c r="J30" s="5">
        <v>0.20412</v>
      </c>
      <c r="K30" s="5">
        <v>0.70977999999999997</v>
      </c>
    </row>
    <row r="31" spans="1:11" ht="15.75" thickBot="1" x14ac:dyDescent="0.3">
      <c r="A31" s="13"/>
      <c r="B31" s="6"/>
      <c r="C31" s="25"/>
      <c r="D31" s="6"/>
      <c r="E31" s="6"/>
      <c r="F31" s="6"/>
      <c r="G31" s="6"/>
      <c r="H31" s="6"/>
      <c r="I31" s="6">
        <f>ABS(I30)</f>
        <v>0.10075000000000001</v>
      </c>
      <c r="J31" s="6"/>
      <c r="K31" s="6"/>
    </row>
    <row r="32" spans="1:11" x14ac:dyDescent="0.25">
      <c r="A32" s="12" t="s">
        <v>8</v>
      </c>
      <c r="B32" s="5">
        <v>0.68920999999999999</v>
      </c>
      <c r="C32" s="5">
        <v>0.41295999999999999</v>
      </c>
      <c r="D32" s="24" t="s">
        <v>16</v>
      </c>
      <c r="E32" s="5">
        <v>0.57155</v>
      </c>
      <c r="F32" s="5">
        <v>0.20466000000000001</v>
      </c>
      <c r="G32" s="5">
        <v>0.39212000000000002</v>
      </c>
      <c r="H32" s="5">
        <v>0.15160999999999999</v>
      </c>
      <c r="I32" s="5">
        <v>-0.35275000000000001</v>
      </c>
      <c r="J32" s="5">
        <v>0.30598999999999998</v>
      </c>
      <c r="K32" s="5">
        <v>0.64763999999999999</v>
      </c>
    </row>
    <row r="33" spans="1:11" ht="15.75" thickBot="1" x14ac:dyDescent="0.3">
      <c r="A33" s="13"/>
      <c r="B33" s="6"/>
      <c r="C33" s="6"/>
      <c r="D33" s="25"/>
      <c r="E33" s="6"/>
      <c r="F33" s="6"/>
      <c r="G33" s="6"/>
      <c r="H33" s="6"/>
      <c r="I33" s="6">
        <f>ABS(I32)</f>
        <v>0.35275000000000001</v>
      </c>
      <c r="J33" s="6"/>
      <c r="K33" s="6"/>
    </row>
    <row r="34" spans="1:11" x14ac:dyDescent="0.25">
      <c r="A34" s="12" t="s">
        <v>9</v>
      </c>
      <c r="B34" s="5">
        <v>0.73426999999999998</v>
      </c>
      <c r="C34" s="5">
        <v>0.72858999999999996</v>
      </c>
      <c r="D34" s="5">
        <v>0.57155</v>
      </c>
      <c r="E34" s="24" t="s">
        <v>16</v>
      </c>
      <c r="F34" s="5">
        <v>0.35887999999999998</v>
      </c>
      <c r="G34" s="5">
        <v>0.67886000000000002</v>
      </c>
      <c r="H34" s="5">
        <v>0.57433999999999996</v>
      </c>
      <c r="I34" s="5">
        <v>-0.13908999999999999</v>
      </c>
      <c r="J34" s="5">
        <v>0.10656</v>
      </c>
      <c r="K34" s="5">
        <v>0.70777000000000001</v>
      </c>
    </row>
    <row r="35" spans="1:11" ht="15.75" thickBot="1" x14ac:dyDescent="0.3">
      <c r="A35" s="13"/>
      <c r="B35" s="6"/>
      <c r="C35" s="6"/>
      <c r="D35" s="6"/>
      <c r="E35" s="25"/>
      <c r="F35" s="6"/>
      <c r="G35" s="6"/>
      <c r="H35" s="6"/>
      <c r="I35" s="6">
        <f>ABS(I34)</f>
        <v>0.13908999999999999</v>
      </c>
      <c r="J35" s="6"/>
      <c r="K35" s="6"/>
    </row>
    <row r="36" spans="1:11" x14ac:dyDescent="0.25">
      <c r="A36" s="12" t="s">
        <v>10</v>
      </c>
      <c r="B36" s="5">
        <v>0.45856000000000002</v>
      </c>
      <c r="C36" s="5">
        <v>0.22402</v>
      </c>
      <c r="D36" s="5">
        <v>0.20466000000000001</v>
      </c>
      <c r="E36" s="5">
        <v>0.35887999999999998</v>
      </c>
      <c r="F36" s="24" t="s">
        <v>16</v>
      </c>
      <c r="G36" s="5">
        <v>0.58938999999999997</v>
      </c>
      <c r="H36" s="5">
        <v>0.5413</v>
      </c>
      <c r="I36" s="5">
        <v>-2.017E-2</v>
      </c>
      <c r="J36" s="5">
        <v>0.10162</v>
      </c>
      <c r="K36" s="5">
        <v>0.46146999999999999</v>
      </c>
    </row>
    <row r="37" spans="1:11" ht="15.75" thickBot="1" x14ac:dyDescent="0.3">
      <c r="A37" s="13"/>
      <c r="B37" s="6"/>
      <c r="C37" s="6"/>
      <c r="D37" s="6"/>
      <c r="E37" s="6"/>
      <c r="F37" s="25"/>
      <c r="G37" s="6"/>
      <c r="H37" s="6"/>
      <c r="I37" s="6">
        <f>ABS(I36)</f>
        <v>2.017E-2</v>
      </c>
      <c r="J37" s="6"/>
      <c r="K37" s="6"/>
    </row>
    <row r="38" spans="1:11" x14ac:dyDescent="0.25">
      <c r="A38" s="12" t="s">
        <v>11</v>
      </c>
      <c r="B38" s="5">
        <v>0.64061999999999997</v>
      </c>
      <c r="C38" s="5">
        <v>0.51031000000000004</v>
      </c>
      <c r="D38" s="5">
        <v>0.39212000000000002</v>
      </c>
      <c r="E38" s="5">
        <v>0.67886000000000002</v>
      </c>
      <c r="F38" s="5">
        <v>0.58938999999999997</v>
      </c>
      <c r="G38" s="24" t="s">
        <v>16</v>
      </c>
      <c r="H38" s="5">
        <v>0.87039</v>
      </c>
      <c r="I38" s="5">
        <v>0.12427000000000001</v>
      </c>
      <c r="J38" s="5">
        <v>0.22222</v>
      </c>
      <c r="K38" s="5">
        <v>0.52844000000000002</v>
      </c>
    </row>
    <row r="39" spans="1:11" ht="15.75" thickBot="1" x14ac:dyDescent="0.3">
      <c r="A39" s="13"/>
      <c r="B39" s="6"/>
      <c r="C39" s="6"/>
      <c r="D39" s="6"/>
      <c r="E39" s="6"/>
      <c r="F39" s="6"/>
      <c r="G39" s="25"/>
      <c r="H39" s="6"/>
      <c r="I39" s="6"/>
      <c r="J39" s="6"/>
      <c r="K39" s="6"/>
    </row>
    <row r="40" spans="1:11" x14ac:dyDescent="0.25">
      <c r="A40" s="12" t="s">
        <v>12</v>
      </c>
      <c r="B40" s="5">
        <v>0.36710999999999999</v>
      </c>
      <c r="C40" s="5">
        <v>0.4264</v>
      </c>
      <c r="D40" s="5">
        <v>0.15160999999999999</v>
      </c>
      <c r="E40" s="5">
        <v>0.57433999999999996</v>
      </c>
      <c r="F40" s="5">
        <v>0.5413</v>
      </c>
      <c r="G40" s="5">
        <v>0.87039</v>
      </c>
      <c r="H40" s="24" t="s">
        <v>16</v>
      </c>
      <c r="I40" s="5">
        <v>0.31351000000000001</v>
      </c>
      <c r="J40" s="5">
        <v>0</v>
      </c>
      <c r="K40" s="5">
        <v>0.28151999999999999</v>
      </c>
    </row>
    <row r="41" spans="1:11" ht="15.75" thickBot="1" x14ac:dyDescent="0.3">
      <c r="A41" s="13"/>
      <c r="B41" s="6"/>
      <c r="C41" s="6"/>
      <c r="D41" s="6"/>
      <c r="E41" s="6"/>
      <c r="F41" s="6"/>
      <c r="G41" s="6"/>
      <c r="H41" s="25"/>
      <c r="I41" s="6"/>
      <c r="J41" s="6"/>
      <c r="K41" s="6"/>
    </row>
    <row r="42" spans="1:11" x14ac:dyDescent="0.25">
      <c r="A42" s="12" t="s">
        <v>13</v>
      </c>
      <c r="B42" s="5">
        <v>-0.43709999999999999</v>
      </c>
      <c r="C42" s="5">
        <v>-0.10075000000000001</v>
      </c>
      <c r="D42" s="5">
        <v>-0.35275000000000001</v>
      </c>
      <c r="E42" s="5">
        <v>-0.13908999999999999</v>
      </c>
      <c r="F42" s="5">
        <v>-2.017E-2</v>
      </c>
      <c r="G42" s="5">
        <v>0.12427000000000001</v>
      </c>
      <c r="H42" s="5">
        <v>0.31351000000000001</v>
      </c>
      <c r="I42" s="24" t="s">
        <v>16</v>
      </c>
      <c r="J42" s="5">
        <v>0.22578000000000001</v>
      </c>
      <c r="K42" s="5">
        <v>-0.39739999999999998</v>
      </c>
    </row>
    <row r="43" spans="1:11" ht="15.75" thickBot="1" x14ac:dyDescent="0.3">
      <c r="A43" s="13"/>
      <c r="B43" s="6">
        <f>ABS(B42)</f>
        <v>0.43709999999999999</v>
      </c>
      <c r="C43" s="6">
        <f>ABS(C42)</f>
        <v>0.10075000000000001</v>
      </c>
      <c r="D43" s="6">
        <f>ABS(D42)</f>
        <v>0.35275000000000001</v>
      </c>
      <c r="E43" s="6">
        <f>ABS(E42)</f>
        <v>0.13908999999999999</v>
      </c>
      <c r="F43" s="6">
        <f>ABS(F42)</f>
        <v>2.017E-2</v>
      </c>
      <c r="G43" s="6">
        <f>ABS(G42)</f>
        <v>0.12427000000000001</v>
      </c>
      <c r="H43" s="6">
        <f>ABS(H42)</f>
        <v>0.31351000000000001</v>
      </c>
      <c r="I43" s="25"/>
      <c r="J43" s="6">
        <f>ABS(J42)</f>
        <v>0.22578000000000001</v>
      </c>
      <c r="K43" s="6">
        <f>ABS(K42)</f>
        <v>0.39739999999999998</v>
      </c>
    </row>
    <row r="44" spans="1:11" x14ac:dyDescent="0.25">
      <c r="A44" s="12" t="s">
        <v>14</v>
      </c>
      <c r="B44" s="5">
        <v>0.14668</v>
      </c>
      <c r="C44" s="5">
        <v>0.20412</v>
      </c>
      <c r="D44" s="5">
        <v>0.30598999999999998</v>
      </c>
      <c r="E44" s="5">
        <v>0.10656</v>
      </c>
      <c r="F44" s="5">
        <v>0.10162</v>
      </c>
      <c r="G44" s="5">
        <v>0.22222</v>
      </c>
      <c r="H44" s="5">
        <v>0</v>
      </c>
      <c r="I44" s="5">
        <v>0.22578000000000001</v>
      </c>
      <c r="J44" s="24" t="s">
        <v>16</v>
      </c>
      <c r="K44" s="5">
        <v>0.26688000000000001</v>
      </c>
    </row>
    <row r="45" spans="1:11" ht="15.75" thickBot="1" x14ac:dyDescent="0.3">
      <c r="A45" s="13"/>
      <c r="B45" s="6">
        <f>ABS(B44)</f>
        <v>0.14668</v>
      </c>
      <c r="C45" s="6">
        <f t="shared" ref="C45:I45" si="0">ABS(C44)</f>
        <v>0.20412</v>
      </c>
      <c r="D45" s="6">
        <f t="shared" si="0"/>
        <v>0.30598999999999998</v>
      </c>
      <c r="E45" s="6">
        <f t="shared" si="0"/>
        <v>0.10656</v>
      </c>
      <c r="F45" s="6">
        <f t="shared" si="0"/>
        <v>0.10162</v>
      </c>
      <c r="G45" s="6">
        <f t="shared" si="0"/>
        <v>0.22222</v>
      </c>
      <c r="H45" s="6">
        <f t="shared" si="0"/>
        <v>0</v>
      </c>
      <c r="I45" s="6">
        <f t="shared" si="0"/>
        <v>0.22578000000000001</v>
      </c>
      <c r="J45" s="25"/>
      <c r="K45" s="6">
        <f>ABS(K44)</f>
        <v>0.26688000000000001</v>
      </c>
    </row>
    <row r="46" spans="1:11" x14ac:dyDescent="0.25">
      <c r="A46" s="12" t="s">
        <v>15</v>
      </c>
      <c r="B46" s="5">
        <v>0.87390999999999996</v>
      </c>
      <c r="C46" s="5">
        <v>0.70977999999999997</v>
      </c>
      <c r="D46" s="5">
        <v>0.64763999999999999</v>
      </c>
      <c r="E46" s="5">
        <v>0.70777000000000001</v>
      </c>
      <c r="F46" s="5">
        <v>0.46146999999999999</v>
      </c>
      <c r="G46" s="5">
        <v>0.52844000000000002</v>
      </c>
      <c r="H46" s="5">
        <v>0.28151999999999999</v>
      </c>
      <c r="I46" s="5">
        <v>-0.39739999999999998</v>
      </c>
      <c r="J46" s="5">
        <v>0.26688000000000001</v>
      </c>
      <c r="K46" s="24" t="s">
        <v>16</v>
      </c>
    </row>
    <row r="47" spans="1:11" ht="15.75" thickBot="1" x14ac:dyDescent="0.3">
      <c r="A47" s="13"/>
      <c r="B47" s="6">
        <f>ABS(B46)</f>
        <v>0.87390999999999996</v>
      </c>
      <c r="C47" s="6">
        <f t="shared" ref="C47:J47" si="1">ABS(C46)</f>
        <v>0.70977999999999997</v>
      </c>
      <c r="D47" s="6">
        <f t="shared" si="1"/>
        <v>0.64763999999999999</v>
      </c>
      <c r="E47" s="6">
        <f t="shared" si="1"/>
        <v>0.70777000000000001</v>
      </c>
      <c r="F47" s="6">
        <f t="shared" si="1"/>
        <v>0.46146999999999999</v>
      </c>
      <c r="G47" s="6">
        <f t="shared" si="1"/>
        <v>0.52844000000000002</v>
      </c>
      <c r="H47" s="6">
        <f t="shared" si="1"/>
        <v>0.28151999999999999</v>
      </c>
      <c r="I47" s="6">
        <f t="shared" si="1"/>
        <v>0.39739999999999998</v>
      </c>
      <c r="J47" s="6">
        <f t="shared" si="1"/>
        <v>0.26688000000000001</v>
      </c>
      <c r="K47" s="25"/>
    </row>
    <row r="49" spans="1:21" x14ac:dyDescent="0.25">
      <c r="B49" t="s">
        <v>6</v>
      </c>
      <c r="C49" t="s">
        <v>7</v>
      </c>
      <c r="D49" t="s">
        <v>8</v>
      </c>
      <c r="E49" t="s">
        <v>9</v>
      </c>
      <c r="F49" t="s">
        <v>10</v>
      </c>
      <c r="G49" t="s">
        <v>11</v>
      </c>
      <c r="H49" t="s">
        <v>12</v>
      </c>
      <c r="I49" t="s">
        <v>13</v>
      </c>
      <c r="J49" t="s">
        <v>14</v>
      </c>
      <c r="K49" t="s">
        <v>15</v>
      </c>
    </row>
    <row r="50" spans="1:21" x14ac:dyDescent="0.25">
      <c r="A50" t="s">
        <v>6</v>
      </c>
      <c r="B50" t="s">
        <v>16</v>
      </c>
      <c r="C50">
        <v>0.65127000000000002</v>
      </c>
      <c r="D50">
        <v>0.68920999999999999</v>
      </c>
      <c r="E50">
        <v>0.73426999999999998</v>
      </c>
      <c r="F50">
        <v>0.45856000000000002</v>
      </c>
      <c r="G50">
        <v>0.64061999999999997</v>
      </c>
      <c r="H50">
        <v>0.36710999999999999</v>
      </c>
      <c r="I50">
        <v>0.43709999999999999</v>
      </c>
      <c r="J50">
        <v>0.14668</v>
      </c>
      <c r="K50">
        <v>0.87390999999999996</v>
      </c>
      <c r="N50" t="s">
        <v>16</v>
      </c>
    </row>
    <row r="51" spans="1:21" x14ac:dyDescent="0.25">
      <c r="A51" t="s">
        <v>7</v>
      </c>
      <c r="B51">
        <v>0.65127000000000002</v>
      </c>
      <c r="C51" t="s">
        <v>16</v>
      </c>
      <c r="D51">
        <v>0.41295999999999999</v>
      </c>
      <c r="E51">
        <v>0.72858999999999996</v>
      </c>
      <c r="F51">
        <v>0.22402</v>
      </c>
      <c r="G51">
        <v>0.51031000000000004</v>
      </c>
      <c r="H51">
        <v>0.4264</v>
      </c>
      <c r="I51">
        <v>0.10075000000000001</v>
      </c>
      <c r="J51">
        <v>0.20412</v>
      </c>
      <c r="K51">
        <v>0.70977999999999997</v>
      </c>
    </row>
    <row r="52" spans="1:21" x14ac:dyDescent="0.25">
      <c r="A52" t="s">
        <v>8</v>
      </c>
      <c r="B52">
        <v>0.68920999999999999</v>
      </c>
      <c r="C52">
        <v>0.41295999999999999</v>
      </c>
      <c r="D52" t="s">
        <v>16</v>
      </c>
      <c r="E52">
        <v>0.57155</v>
      </c>
      <c r="F52">
        <v>0.20466000000000001</v>
      </c>
      <c r="G52">
        <v>0.39212000000000002</v>
      </c>
      <c r="H52">
        <v>0.15160999999999999</v>
      </c>
      <c r="I52">
        <v>0.35275000000000001</v>
      </c>
      <c r="J52">
        <v>0.30598999999999998</v>
      </c>
      <c r="K52">
        <v>0.64763999999999999</v>
      </c>
    </row>
    <row r="53" spans="1:21" x14ac:dyDescent="0.25">
      <c r="A53" t="s">
        <v>9</v>
      </c>
      <c r="B53">
        <v>0.73426999999999998</v>
      </c>
      <c r="C53">
        <v>0.72858999999999996</v>
      </c>
      <c r="D53">
        <v>0.57155</v>
      </c>
      <c r="E53" t="s">
        <v>16</v>
      </c>
      <c r="F53">
        <v>0.35887999999999998</v>
      </c>
      <c r="G53">
        <v>0.67886000000000002</v>
      </c>
      <c r="H53">
        <v>0.57433999999999996</v>
      </c>
      <c r="I53">
        <v>0.13908999999999999</v>
      </c>
      <c r="J53">
        <v>0.10656</v>
      </c>
      <c r="K53">
        <v>0.70777000000000001</v>
      </c>
    </row>
    <row r="54" spans="1:21" x14ac:dyDescent="0.25">
      <c r="A54" t="s">
        <v>10</v>
      </c>
      <c r="B54">
        <v>0.45856000000000002</v>
      </c>
      <c r="C54">
        <v>0.22402</v>
      </c>
      <c r="D54">
        <v>0.20466000000000001</v>
      </c>
      <c r="E54">
        <v>0.35887999999999998</v>
      </c>
      <c r="F54" t="s">
        <v>16</v>
      </c>
      <c r="G54">
        <v>0.58938999999999997</v>
      </c>
      <c r="H54">
        <v>0.5413</v>
      </c>
      <c r="I54">
        <v>2.017E-2</v>
      </c>
      <c r="J54">
        <v>0.10162</v>
      </c>
      <c r="K54">
        <v>0.46146999999999999</v>
      </c>
    </row>
    <row r="55" spans="1:21" x14ac:dyDescent="0.25">
      <c r="A55" t="s">
        <v>11</v>
      </c>
      <c r="B55">
        <v>0.64061999999999997</v>
      </c>
      <c r="C55">
        <v>0.51031000000000004</v>
      </c>
      <c r="D55">
        <v>0.39212000000000002</v>
      </c>
      <c r="E55">
        <v>0.67886000000000002</v>
      </c>
      <c r="F55">
        <v>0.58938999999999997</v>
      </c>
      <c r="G55" t="s">
        <v>16</v>
      </c>
      <c r="H55">
        <v>0.87039</v>
      </c>
      <c r="I55">
        <v>0.12427000000000001</v>
      </c>
      <c r="J55">
        <v>0.22222</v>
      </c>
      <c r="K55">
        <v>0.52844000000000002</v>
      </c>
    </row>
    <row r="56" spans="1:21" x14ac:dyDescent="0.25">
      <c r="A56" t="s">
        <v>12</v>
      </c>
      <c r="B56">
        <v>0.36710999999999999</v>
      </c>
      <c r="C56">
        <v>0.4264</v>
      </c>
      <c r="D56">
        <v>0.15160999999999999</v>
      </c>
      <c r="E56">
        <v>0.57433999999999996</v>
      </c>
      <c r="F56">
        <v>0.5413</v>
      </c>
      <c r="G56">
        <v>0.87039</v>
      </c>
      <c r="H56" t="s">
        <v>16</v>
      </c>
      <c r="I56">
        <v>0.31351000000000001</v>
      </c>
      <c r="J56">
        <v>0</v>
      </c>
      <c r="K56">
        <v>0.28151999999999999</v>
      </c>
    </row>
    <row r="57" spans="1:21" x14ac:dyDescent="0.25">
      <c r="A57" t="s">
        <v>13</v>
      </c>
      <c r="B57">
        <v>0.43709999999999999</v>
      </c>
      <c r="C57">
        <v>0.10075000000000001</v>
      </c>
      <c r="D57">
        <v>0.35275000000000001</v>
      </c>
      <c r="E57">
        <v>0.13908999999999999</v>
      </c>
      <c r="F57">
        <v>2.017E-2</v>
      </c>
      <c r="G57">
        <v>0.12427000000000001</v>
      </c>
      <c r="H57">
        <v>0.31351000000000001</v>
      </c>
      <c r="J57">
        <v>0.22578000000000001</v>
      </c>
      <c r="K57">
        <v>0.39739999999999998</v>
      </c>
    </row>
    <row r="58" spans="1:21" x14ac:dyDescent="0.25">
      <c r="A58" t="s">
        <v>14</v>
      </c>
      <c r="B58">
        <v>0.14668</v>
      </c>
      <c r="C58">
        <v>0.20412</v>
      </c>
      <c r="D58">
        <v>0.30598999999999998</v>
      </c>
      <c r="E58">
        <v>0.10656</v>
      </c>
      <c r="F58">
        <v>0.10162</v>
      </c>
      <c r="G58">
        <v>0.22222</v>
      </c>
      <c r="H58">
        <v>0</v>
      </c>
      <c r="I58">
        <v>0.22578000000000001</v>
      </c>
      <c r="J58" t="s">
        <v>16</v>
      </c>
      <c r="K58">
        <v>0.26688000000000001</v>
      </c>
    </row>
    <row r="59" spans="1:21" x14ac:dyDescent="0.25">
      <c r="A59" t="s">
        <v>15</v>
      </c>
      <c r="B59">
        <v>0.87390999999999996</v>
      </c>
      <c r="C59">
        <v>0.70977999999999997</v>
      </c>
      <c r="D59">
        <v>0.64763999999999999</v>
      </c>
      <c r="E59">
        <v>0.70777000000000001</v>
      </c>
      <c r="F59">
        <v>0.46146999999999999</v>
      </c>
      <c r="G59">
        <v>0.52844000000000002</v>
      </c>
      <c r="H59">
        <v>0.28151999999999999</v>
      </c>
      <c r="I59">
        <v>0.39739999999999998</v>
      </c>
      <c r="J59">
        <v>0.26688000000000001</v>
      </c>
    </row>
    <row r="61" spans="1:21" x14ac:dyDescent="0.25">
      <c r="B61" t="s">
        <v>6</v>
      </c>
      <c r="C61" t="s">
        <v>7</v>
      </c>
      <c r="D61" t="s">
        <v>8</v>
      </c>
      <c r="E61" t="s">
        <v>9</v>
      </c>
      <c r="F61" t="s">
        <v>10</v>
      </c>
      <c r="G61" t="s">
        <v>11</v>
      </c>
      <c r="H61" t="s">
        <v>12</v>
      </c>
      <c r="I61" t="s">
        <v>13</v>
      </c>
      <c r="J61" t="s">
        <v>14</v>
      </c>
      <c r="K61" t="s">
        <v>36</v>
      </c>
      <c r="M61" s="5"/>
      <c r="N61" s="5"/>
      <c r="O61" s="5"/>
      <c r="P61" s="5"/>
      <c r="Q61" s="5"/>
      <c r="R61" s="5"/>
      <c r="S61" s="5"/>
      <c r="T61" s="5"/>
      <c r="U61" s="5"/>
    </row>
    <row r="62" spans="1:21" x14ac:dyDescent="0.25">
      <c r="A62" t="s">
        <v>6</v>
      </c>
      <c r="K62" s="5">
        <v>0.87390999999999996</v>
      </c>
    </row>
    <row r="63" spans="1:21" x14ac:dyDescent="0.25">
      <c r="A63" t="s">
        <v>7</v>
      </c>
      <c r="B63">
        <v>0.65127000000000002</v>
      </c>
      <c r="C63" t="s">
        <v>16</v>
      </c>
      <c r="K63" s="5">
        <v>0.70977999999999997</v>
      </c>
    </row>
    <row r="64" spans="1:21" x14ac:dyDescent="0.25">
      <c r="A64" t="s">
        <v>8</v>
      </c>
      <c r="B64">
        <v>0.68920999999999999</v>
      </c>
      <c r="C64">
        <v>0.41295999999999999</v>
      </c>
      <c r="D64" t="s">
        <v>16</v>
      </c>
      <c r="K64" s="5">
        <v>0.64763999999999999</v>
      </c>
    </row>
    <row r="65" spans="1:15" x14ac:dyDescent="0.25">
      <c r="A65" t="s">
        <v>9</v>
      </c>
      <c r="B65">
        <v>0.73426999999999998</v>
      </c>
      <c r="C65">
        <v>0.72858999999999996</v>
      </c>
      <c r="D65">
        <v>0.57155</v>
      </c>
      <c r="E65" t="s">
        <v>16</v>
      </c>
      <c r="K65" s="5">
        <v>0.70777000000000001</v>
      </c>
    </row>
    <row r="66" spans="1:15" x14ac:dyDescent="0.25">
      <c r="A66" t="s">
        <v>10</v>
      </c>
      <c r="B66">
        <v>0.45856000000000002</v>
      </c>
      <c r="C66">
        <v>0.22402</v>
      </c>
      <c r="D66">
        <v>0.20466000000000001</v>
      </c>
      <c r="E66">
        <v>0.35887999999999998</v>
      </c>
      <c r="F66" t="s">
        <v>16</v>
      </c>
      <c r="K66" s="5">
        <v>0.46146999999999999</v>
      </c>
    </row>
    <row r="67" spans="1:15" x14ac:dyDescent="0.25">
      <c r="A67" t="s">
        <v>11</v>
      </c>
      <c r="B67">
        <v>0.64061999999999997</v>
      </c>
      <c r="C67">
        <v>0.51031000000000004</v>
      </c>
      <c r="D67">
        <v>0.39212000000000002</v>
      </c>
      <c r="E67">
        <v>0.67886000000000002</v>
      </c>
      <c r="F67">
        <v>0.58938999999999997</v>
      </c>
      <c r="G67" t="s">
        <v>16</v>
      </c>
      <c r="K67" s="5">
        <v>0.52844000000000002</v>
      </c>
    </row>
    <row r="68" spans="1:15" x14ac:dyDescent="0.25">
      <c r="A68" t="s">
        <v>12</v>
      </c>
      <c r="B68">
        <v>0.36710999999999999</v>
      </c>
      <c r="C68">
        <v>0.4264</v>
      </c>
      <c r="D68">
        <v>0.15160999999999999</v>
      </c>
      <c r="E68">
        <v>0.57433999999999996</v>
      </c>
      <c r="F68">
        <v>0.5413</v>
      </c>
      <c r="G68">
        <v>0.87039</v>
      </c>
      <c r="H68" t="s">
        <v>16</v>
      </c>
      <c r="K68" s="5">
        <v>0.28151999999999999</v>
      </c>
    </row>
    <row r="69" spans="1:15" x14ac:dyDescent="0.25">
      <c r="A69" t="s">
        <v>13</v>
      </c>
      <c r="B69">
        <v>0.43709999999999999</v>
      </c>
      <c r="C69">
        <v>0.10075000000000001</v>
      </c>
      <c r="D69">
        <v>0.35275000000000001</v>
      </c>
      <c r="E69">
        <v>0.13908999999999999</v>
      </c>
      <c r="F69">
        <v>2.017E-2</v>
      </c>
      <c r="G69">
        <v>0.12427000000000001</v>
      </c>
      <c r="H69">
        <v>0.31351000000000001</v>
      </c>
      <c r="K69" s="5">
        <v>-0.39739999999999998</v>
      </c>
    </row>
    <row r="70" spans="1:15" x14ac:dyDescent="0.25">
      <c r="A70" t="s">
        <v>14</v>
      </c>
      <c r="B70">
        <v>0.14668</v>
      </c>
      <c r="C70">
        <v>0.20412</v>
      </c>
      <c r="D70">
        <v>0.30598999999999998</v>
      </c>
      <c r="E70">
        <v>0.10656</v>
      </c>
      <c r="F70">
        <v>0.10162</v>
      </c>
      <c r="G70">
        <v>0.22222</v>
      </c>
      <c r="H70">
        <v>0</v>
      </c>
      <c r="I70">
        <v>0.22578000000000001</v>
      </c>
      <c r="J70" t="s">
        <v>16</v>
      </c>
      <c r="K70" s="5">
        <v>0.26688000000000001</v>
      </c>
    </row>
    <row r="72" spans="1:15" x14ac:dyDescent="0.25">
      <c r="J72" t="s">
        <v>35</v>
      </c>
      <c r="K72">
        <f>AVERAGE(B63:J71)</f>
        <v>0.3771397222222222</v>
      </c>
    </row>
    <row r="73" spans="1:15" x14ac:dyDescent="0.25">
      <c r="B73" t="s">
        <v>37</v>
      </c>
    </row>
    <row r="79" spans="1:15" x14ac:dyDescent="0.25">
      <c r="O79">
        <v>0.69689000000000001</v>
      </c>
    </row>
    <row r="80" spans="1:15" x14ac:dyDescent="0.25">
      <c r="O80">
        <v>0.26902999999999999</v>
      </c>
    </row>
    <row r="81" spans="15:15" x14ac:dyDescent="0.25">
      <c r="O81">
        <v>0.18834000000000001</v>
      </c>
    </row>
  </sheetData>
  <mergeCells count="44">
    <mergeCell ref="A46:A47"/>
    <mergeCell ref="K46:K47"/>
    <mergeCell ref="A40:A41"/>
    <mergeCell ref="H40:H41"/>
    <mergeCell ref="A42:A43"/>
    <mergeCell ref="I42:I43"/>
    <mergeCell ref="A44:A45"/>
    <mergeCell ref="J44:J45"/>
    <mergeCell ref="A34:A35"/>
    <mergeCell ref="E34:E35"/>
    <mergeCell ref="A36:A37"/>
    <mergeCell ref="F36:F37"/>
    <mergeCell ref="A38:A39"/>
    <mergeCell ref="G38:G39"/>
    <mergeCell ref="A28:A29"/>
    <mergeCell ref="B28:B29"/>
    <mergeCell ref="A30:A31"/>
    <mergeCell ref="C30:C31"/>
    <mergeCell ref="A32:A33"/>
    <mergeCell ref="D32:D33"/>
    <mergeCell ref="A20:A21"/>
    <mergeCell ref="J20:J21"/>
    <mergeCell ref="A22:A23"/>
    <mergeCell ref="K22:K23"/>
    <mergeCell ref="A25:K25"/>
    <mergeCell ref="A26:K26"/>
    <mergeCell ref="A14:A15"/>
    <mergeCell ref="G14:G15"/>
    <mergeCell ref="A16:A17"/>
    <mergeCell ref="H16:H17"/>
    <mergeCell ref="A18:A19"/>
    <mergeCell ref="I18:I19"/>
    <mergeCell ref="A8:A9"/>
    <mergeCell ref="D8:D9"/>
    <mergeCell ref="A10:A11"/>
    <mergeCell ref="E10:E11"/>
    <mergeCell ref="A12:A13"/>
    <mergeCell ref="F12:F13"/>
    <mergeCell ref="A1:K1"/>
    <mergeCell ref="A2:K2"/>
    <mergeCell ref="A4:A5"/>
    <mergeCell ref="B4:B5"/>
    <mergeCell ref="A6:A7"/>
    <mergeCell ref="C6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selection activeCell="A68" sqref="A68:C72"/>
    </sheetView>
  </sheetViews>
  <sheetFormatPr defaultRowHeight="15" x14ac:dyDescent="0.25"/>
  <sheetData>
    <row r="1" spans="1:8" x14ac:dyDescent="0.25">
      <c r="A1" s="18" t="s">
        <v>38</v>
      </c>
      <c r="B1" s="19"/>
      <c r="C1" s="19"/>
      <c r="D1" s="19"/>
      <c r="E1" s="19"/>
      <c r="F1" s="19"/>
      <c r="G1" s="19"/>
      <c r="H1" s="20"/>
    </row>
    <row r="2" spans="1:8" ht="15.75" thickBot="1" x14ac:dyDescent="0.3">
      <c r="A2" s="21" t="s">
        <v>33</v>
      </c>
      <c r="B2" s="22"/>
      <c r="C2" s="22"/>
      <c r="D2" s="22"/>
      <c r="E2" s="22"/>
      <c r="F2" s="22"/>
      <c r="G2" s="22"/>
      <c r="H2" s="23"/>
    </row>
    <row r="3" spans="1:8" ht="15.75" thickBot="1" x14ac:dyDescent="0.3">
      <c r="A3" s="17"/>
      <c r="B3" s="10" t="s">
        <v>6</v>
      </c>
      <c r="C3" s="10" t="s">
        <v>7</v>
      </c>
      <c r="D3" s="10" t="s">
        <v>9</v>
      </c>
      <c r="E3" s="10" t="s">
        <v>10</v>
      </c>
      <c r="F3" s="10" t="s">
        <v>11</v>
      </c>
      <c r="G3" s="10" t="s">
        <v>13</v>
      </c>
      <c r="H3" s="10" t="s">
        <v>14</v>
      </c>
    </row>
    <row r="4" spans="1:8" x14ac:dyDescent="0.25">
      <c r="A4" s="12" t="s">
        <v>6</v>
      </c>
      <c r="B4" s="24"/>
      <c r="C4" s="5"/>
      <c r="D4" s="5"/>
      <c r="E4" s="5"/>
      <c r="F4" s="5"/>
      <c r="G4" s="5"/>
      <c r="H4" s="5"/>
    </row>
    <row r="5" spans="1:8" ht="15.75" thickBot="1" x14ac:dyDescent="0.3">
      <c r="A5" s="13"/>
      <c r="B5" s="25"/>
      <c r="C5" s="6"/>
      <c r="D5" s="6"/>
      <c r="E5" s="6"/>
      <c r="F5" s="6"/>
      <c r="G5" s="6"/>
      <c r="H5" s="6"/>
    </row>
    <row r="6" spans="1:8" x14ac:dyDescent="0.25">
      <c r="A6" s="12" t="s">
        <v>7</v>
      </c>
      <c r="B6" s="5">
        <v>0.65127000000000002</v>
      </c>
      <c r="C6" s="24"/>
      <c r="D6" s="5"/>
      <c r="E6" s="5"/>
      <c r="F6" s="5"/>
      <c r="G6" s="5"/>
      <c r="H6" s="5"/>
    </row>
    <row r="7" spans="1:8" ht="15.75" thickBot="1" x14ac:dyDescent="0.3">
      <c r="A7" s="13"/>
      <c r="B7" s="6">
        <v>5.9999999999999995E-4</v>
      </c>
      <c r="C7" s="25"/>
      <c r="D7" s="6"/>
      <c r="E7" s="6"/>
      <c r="F7" s="6"/>
      <c r="G7" s="6"/>
      <c r="H7" s="6"/>
    </row>
    <row r="8" spans="1:8" x14ac:dyDescent="0.25">
      <c r="A8" s="12" t="s">
        <v>9</v>
      </c>
      <c r="B8" s="5">
        <v>0.73426999999999998</v>
      </c>
      <c r="C8" s="5">
        <v>0.72858999999999996</v>
      </c>
      <c r="D8" s="24"/>
      <c r="E8" s="5"/>
      <c r="F8" s="5"/>
      <c r="G8" s="5"/>
      <c r="H8" s="5"/>
    </row>
    <row r="9" spans="1:8" ht="15.75" thickBot="1" x14ac:dyDescent="0.3">
      <c r="A9" s="13"/>
      <c r="B9" s="6" t="s">
        <v>29</v>
      </c>
      <c r="C9" s="6" t="s">
        <v>29</v>
      </c>
      <c r="D9" s="25"/>
      <c r="E9" s="6"/>
      <c r="F9" s="6"/>
      <c r="G9" s="6"/>
      <c r="H9" s="6"/>
    </row>
    <row r="10" spans="1:8" x14ac:dyDescent="0.25">
      <c r="A10" s="12" t="s">
        <v>10</v>
      </c>
      <c r="B10" s="5">
        <v>0.45856000000000002</v>
      </c>
      <c r="C10" s="5">
        <v>0.22402</v>
      </c>
      <c r="D10" s="5">
        <v>0.35887999999999998</v>
      </c>
      <c r="E10" s="24"/>
      <c r="F10" s="5"/>
      <c r="G10" s="5"/>
      <c r="H10" s="5"/>
    </row>
    <row r="11" spans="1:8" ht="15.75" thickBot="1" x14ac:dyDescent="0.3">
      <c r="A11" s="13"/>
      <c r="B11" s="6">
        <v>2.4199999999999999E-2</v>
      </c>
      <c r="C11" s="6">
        <v>0.29260000000000003</v>
      </c>
      <c r="D11" s="6">
        <v>8.5000000000000006E-2</v>
      </c>
      <c r="E11" s="25"/>
      <c r="F11" s="6"/>
      <c r="G11" s="6"/>
      <c r="H11" s="6"/>
    </row>
    <row r="12" spans="1:8" x14ac:dyDescent="0.25">
      <c r="A12" s="12" t="s">
        <v>11</v>
      </c>
      <c r="B12" s="5">
        <v>0.64061999999999997</v>
      </c>
      <c r="C12" s="5">
        <v>0.51031000000000004</v>
      </c>
      <c r="D12" s="5">
        <v>0.67886000000000002</v>
      </c>
      <c r="E12" s="5">
        <v>0.58938999999999997</v>
      </c>
      <c r="F12" s="24"/>
      <c r="G12" s="5"/>
      <c r="H12" s="5"/>
    </row>
    <row r="13" spans="1:8" ht="15.75" thickBot="1" x14ac:dyDescent="0.3">
      <c r="A13" s="13"/>
      <c r="B13" s="6">
        <v>6.9999999999999999E-4</v>
      </c>
      <c r="C13" s="6">
        <v>1.0800000000000001E-2</v>
      </c>
      <c r="D13" s="6">
        <v>2.9999999999999997E-4</v>
      </c>
      <c r="E13" s="6">
        <v>2.3999999999999998E-3</v>
      </c>
      <c r="F13" s="25"/>
      <c r="G13" s="6"/>
      <c r="H13" s="6"/>
    </row>
    <row r="14" spans="1:8" x14ac:dyDescent="0.25">
      <c r="A14" s="12" t="s">
        <v>13</v>
      </c>
      <c r="B14" s="5">
        <v>-0.43709999999999999</v>
      </c>
      <c r="C14" s="5">
        <v>-0.10075000000000001</v>
      </c>
      <c r="D14" s="5">
        <v>-0.13908999999999999</v>
      </c>
      <c r="E14" s="5">
        <v>-2.017E-2</v>
      </c>
      <c r="F14" s="5">
        <v>0.12427000000000001</v>
      </c>
      <c r="G14" s="24"/>
      <c r="H14" s="5"/>
    </row>
    <row r="15" spans="1:8" ht="15.75" thickBot="1" x14ac:dyDescent="0.3">
      <c r="A15" s="13"/>
      <c r="B15" s="6">
        <v>3.27E-2</v>
      </c>
      <c r="C15" s="6">
        <v>0.63949999999999996</v>
      </c>
      <c r="D15" s="6">
        <v>0.51690000000000003</v>
      </c>
      <c r="E15" s="6">
        <v>0.92549999999999999</v>
      </c>
      <c r="F15" s="6">
        <v>0.56289999999999996</v>
      </c>
      <c r="G15" s="25"/>
      <c r="H15" s="6"/>
    </row>
    <row r="16" spans="1:8" x14ac:dyDescent="0.25">
      <c r="A16" s="12" t="s">
        <v>14</v>
      </c>
      <c r="B16" s="5">
        <v>0.14668</v>
      </c>
      <c r="C16" s="5">
        <v>0.20412</v>
      </c>
      <c r="D16" s="5">
        <v>0.10656</v>
      </c>
      <c r="E16" s="5">
        <v>0.10162</v>
      </c>
      <c r="F16" s="5">
        <v>0.22222</v>
      </c>
      <c r="G16" s="5">
        <v>0.22578000000000001</v>
      </c>
      <c r="H16" s="24"/>
    </row>
    <row r="17" spans="1:8" ht="15.75" thickBot="1" x14ac:dyDescent="0.3">
      <c r="A17" s="13"/>
      <c r="B17" s="6">
        <v>0.49399999999999999</v>
      </c>
      <c r="C17" s="6">
        <v>0.3387</v>
      </c>
      <c r="D17" s="6">
        <v>0.62019999999999997</v>
      </c>
      <c r="E17" s="6">
        <v>0.63660000000000005</v>
      </c>
      <c r="F17" s="6">
        <v>0.29659999999999997</v>
      </c>
      <c r="G17" s="6">
        <v>0.2888</v>
      </c>
      <c r="H17" s="25"/>
    </row>
    <row r="18" spans="1:8" ht="15.75" thickBot="1" x14ac:dyDescent="0.3"/>
    <row r="19" spans="1:8" x14ac:dyDescent="0.25">
      <c r="A19" s="18" t="s">
        <v>38</v>
      </c>
      <c r="B19" s="19"/>
      <c r="C19" s="19"/>
      <c r="D19" s="19"/>
      <c r="E19" s="19"/>
      <c r="F19" s="19"/>
      <c r="G19" s="19"/>
      <c r="H19" s="20"/>
    </row>
    <row r="20" spans="1:8" ht="15.75" thickBot="1" x14ac:dyDescent="0.3">
      <c r="A20" s="21" t="s">
        <v>39</v>
      </c>
      <c r="B20" s="22"/>
      <c r="C20" s="22"/>
      <c r="D20" s="22"/>
      <c r="E20" s="22"/>
      <c r="F20" s="22"/>
      <c r="G20" s="22"/>
      <c r="H20" s="23"/>
    </row>
    <row r="21" spans="1:8" ht="15.75" thickBot="1" x14ac:dyDescent="0.3">
      <c r="A21" s="17"/>
      <c r="B21" s="10" t="s">
        <v>6</v>
      </c>
      <c r="C21" s="10" t="s">
        <v>7</v>
      </c>
      <c r="D21" s="10" t="s">
        <v>9</v>
      </c>
      <c r="E21" s="10" t="s">
        <v>10</v>
      </c>
      <c r="F21" s="10" t="s">
        <v>11</v>
      </c>
      <c r="G21" s="10" t="s">
        <v>13</v>
      </c>
      <c r="H21" s="10" t="s">
        <v>14</v>
      </c>
    </row>
    <row r="22" spans="1:8" x14ac:dyDescent="0.25">
      <c r="A22" s="12" t="s">
        <v>6</v>
      </c>
      <c r="B22" s="24"/>
      <c r="C22" s="5"/>
      <c r="D22" s="5"/>
      <c r="E22" s="5"/>
      <c r="F22" s="5"/>
      <c r="G22" s="5"/>
      <c r="H22" s="5"/>
    </row>
    <row r="23" spans="1:8" ht="15.75" thickBot="1" x14ac:dyDescent="0.3">
      <c r="A23" s="13"/>
      <c r="B23" s="25"/>
      <c r="C23" s="6"/>
      <c r="D23" s="6"/>
      <c r="E23" s="6"/>
      <c r="F23" s="6"/>
      <c r="G23" s="6"/>
      <c r="H23" s="6"/>
    </row>
    <row r="24" spans="1:8" x14ac:dyDescent="0.25">
      <c r="A24" s="12" t="s">
        <v>7</v>
      </c>
      <c r="B24" s="5">
        <v>0.65127000000000002</v>
      </c>
      <c r="C24" s="24"/>
      <c r="D24" s="5"/>
      <c r="E24" s="5"/>
      <c r="F24" s="5"/>
      <c r="G24" s="5"/>
      <c r="H24" s="5"/>
    </row>
    <row r="25" spans="1:8" ht="15.75" thickBot="1" x14ac:dyDescent="0.3">
      <c r="A25" s="13"/>
      <c r="B25" s="6"/>
      <c r="C25" s="25"/>
      <c r="D25" s="6"/>
      <c r="E25" s="6"/>
      <c r="F25" s="6"/>
      <c r="G25" s="6"/>
      <c r="H25" s="6"/>
    </row>
    <row r="26" spans="1:8" x14ac:dyDescent="0.25">
      <c r="A26" s="12" t="s">
        <v>9</v>
      </c>
      <c r="B26" s="5">
        <v>0.73426999999999998</v>
      </c>
      <c r="C26" s="5">
        <v>0.72858999999999996</v>
      </c>
      <c r="D26" s="24"/>
      <c r="E26" s="5"/>
      <c r="F26" s="5"/>
      <c r="G26" s="5"/>
      <c r="H26" s="5"/>
    </row>
    <row r="27" spans="1:8" ht="15.75" thickBot="1" x14ac:dyDescent="0.3">
      <c r="A27" s="13"/>
      <c r="B27" s="6"/>
      <c r="C27" s="6"/>
      <c r="D27" s="25"/>
      <c r="E27" s="6"/>
      <c r="F27" s="6"/>
      <c r="G27" s="6"/>
      <c r="H27" s="6"/>
    </row>
    <row r="28" spans="1:8" x14ac:dyDescent="0.25">
      <c r="A28" s="12" t="s">
        <v>10</v>
      </c>
      <c r="B28" s="5">
        <v>0.45856000000000002</v>
      </c>
      <c r="C28" s="5">
        <v>0.22402</v>
      </c>
      <c r="D28" s="5">
        <v>0.35887999999999998</v>
      </c>
      <c r="E28" s="24"/>
      <c r="F28" s="5"/>
      <c r="G28" s="5"/>
      <c r="H28" s="5"/>
    </row>
    <row r="29" spans="1:8" ht="15.75" thickBot="1" x14ac:dyDescent="0.3">
      <c r="A29" s="13"/>
      <c r="B29" s="6"/>
      <c r="C29" s="6"/>
      <c r="D29" s="6"/>
      <c r="E29" s="25"/>
      <c r="F29" s="6"/>
      <c r="G29" s="6"/>
      <c r="H29" s="6"/>
    </row>
    <row r="30" spans="1:8" x14ac:dyDescent="0.25">
      <c r="A30" s="12" t="s">
        <v>11</v>
      </c>
      <c r="B30" s="5">
        <v>0.64061999999999997</v>
      </c>
      <c r="C30" s="5">
        <v>0.51031000000000004</v>
      </c>
      <c r="D30" s="5">
        <v>0.67886000000000002</v>
      </c>
      <c r="E30" s="5">
        <v>0.58938999999999997</v>
      </c>
      <c r="F30" s="24"/>
      <c r="G30" s="5"/>
      <c r="H30" s="5"/>
    </row>
    <row r="31" spans="1:8" ht="15.75" thickBot="1" x14ac:dyDescent="0.3">
      <c r="A31" s="13"/>
      <c r="B31" s="6"/>
      <c r="C31" s="6"/>
      <c r="D31" s="6"/>
      <c r="E31" s="6"/>
      <c r="F31" s="25"/>
      <c r="G31" s="6"/>
      <c r="H31" s="6"/>
    </row>
    <row r="32" spans="1:8" x14ac:dyDescent="0.25">
      <c r="A32" s="12" t="s">
        <v>13</v>
      </c>
      <c r="B32" s="5">
        <v>-0.43709999999999999</v>
      </c>
      <c r="C32" s="5">
        <v>-0.10075000000000001</v>
      </c>
      <c r="D32" s="5">
        <v>-0.13908999999999999</v>
      </c>
      <c r="E32" s="5">
        <v>-2.017E-2</v>
      </c>
      <c r="F32" s="5">
        <v>0.12427000000000001</v>
      </c>
      <c r="G32" s="24"/>
      <c r="H32" s="5"/>
    </row>
    <row r="33" spans="1:8" ht="15.75" thickBot="1" x14ac:dyDescent="0.3">
      <c r="A33" s="13"/>
      <c r="B33" s="6">
        <f>ABS(B32)</f>
        <v>0.43709999999999999</v>
      </c>
      <c r="C33" s="6">
        <f t="shared" ref="C33:F33" si="0">ABS(C32)</f>
        <v>0.10075000000000001</v>
      </c>
      <c r="D33" s="6">
        <f t="shared" si="0"/>
        <v>0.13908999999999999</v>
      </c>
      <c r="E33" s="6">
        <f t="shared" si="0"/>
        <v>2.017E-2</v>
      </c>
      <c r="F33" s="6">
        <f t="shared" si="0"/>
        <v>0.12427000000000001</v>
      </c>
      <c r="G33" s="25"/>
      <c r="H33" s="6"/>
    </row>
    <row r="34" spans="1:8" x14ac:dyDescent="0.25">
      <c r="A34" s="12" t="s">
        <v>14</v>
      </c>
      <c r="B34" s="5">
        <v>0.14668</v>
      </c>
      <c r="C34" s="5">
        <v>0.20412</v>
      </c>
      <c r="D34" s="5">
        <v>0.10656</v>
      </c>
      <c r="E34" s="5">
        <v>0.10162</v>
      </c>
      <c r="F34" s="5">
        <v>0.22222</v>
      </c>
      <c r="G34" s="5">
        <v>0.22578000000000001</v>
      </c>
      <c r="H34" s="24"/>
    </row>
    <row r="35" spans="1:8" ht="15.75" thickBot="1" x14ac:dyDescent="0.3">
      <c r="A35" s="13"/>
      <c r="B35" s="6"/>
      <c r="C35" s="6"/>
      <c r="D35" s="6"/>
      <c r="E35" s="6"/>
      <c r="F35" s="6"/>
      <c r="G35" s="6"/>
      <c r="H35" s="25"/>
    </row>
    <row r="37" spans="1:8" x14ac:dyDescent="0.25">
      <c r="A37" t="s">
        <v>38</v>
      </c>
    </row>
    <row r="38" spans="1:8" x14ac:dyDescent="0.25">
      <c r="A38" t="s">
        <v>40</v>
      </c>
    </row>
    <row r="39" spans="1:8" x14ac:dyDescent="0.25">
      <c r="B39" t="s">
        <v>6</v>
      </c>
      <c r="C39" t="s">
        <v>7</v>
      </c>
      <c r="D39" t="s">
        <v>9</v>
      </c>
      <c r="E39" t="s">
        <v>10</v>
      </c>
      <c r="F39" t="s">
        <v>11</v>
      </c>
      <c r="G39" t="s">
        <v>13</v>
      </c>
      <c r="H39" t="s">
        <v>14</v>
      </c>
    </row>
    <row r="40" spans="1:8" x14ac:dyDescent="0.25">
      <c r="A40" t="s">
        <v>6</v>
      </c>
    </row>
    <row r="42" spans="1:8" x14ac:dyDescent="0.25">
      <c r="A42" t="s">
        <v>7</v>
      </c>
      <c r="B42">
        <v>0.65127000000000002</v>
      </c>
    </row>
    <row r="44" spans="1:8" x14ac:dyDescent="0.25">
      <c r="A44" t="s">
        <v>9</v>
      </c>
      <c r="B44">
        <v>0.73426999999999998</v>
      </c>
      <c r="C44">
        <v>0.72858999999999996</v>
      </c>
    </row>
    <row r="46" spans="1:8" x14ac:dyDescent="0.25">
      <c r="A46" t="s">
        <v>10</v>
      </c>
      <c r="B46">
        <v>0.45856000000000002</v>
      </c>
      <c r="C46">
        <v>0.22402</v>
      </c>
      <c r="D46">
        <v>0.35887999999999998</v>
      </c>
    </row>
    <row r="48" spans="1:8" x14ac:dyDescent="0.25">
      <c r="A48" t="s">
        <v>11</v>
      </c>
      <c r="B48">
        <v>0.64061999999999997</v>
      </c>
      <c r="C48">
        <v>0.51031000000000004</v>
      </c>
      <c r="D48">
        <v>0.67886000000000002</v>
      </c>
      <c r="E48">
        <v>0.58938999999999997</v>
      </c>
    </row>
    <row r="50" spans="1:8" x14ac:dyDescent="0.25">
      <c r="A50" t="s">
        <v>13</v>
      </c>
      <c r="B50">
        <v>0.43709999999999999</v>
      </c>
      <c r="C50">
        <v>0.10075000000000001</v>
      </c>
      <c r="D50">
        <v>0.13908999999999999</v>
      </c>
      <c r="E50">
        <v>2.017E-2</v>
      </c>
      <c r="F50">
        <v>0.12427000000000001</v>
      </c>
    </row>
    <row r="52" spans="1:8" x14ac:dyDescent="0.25">
      <c r="A52" t="s">
        <v>14</v>
      </c>
      <c r="B52">
        <v>0.14668</v>
      </c>
      <c r="C52">
        <v>0.20412</v>
      </c>
      <c r="D52">
        <v>0.10656</v>
      </c>
      <c r="E52">
        <v>0.10162</v>
      </c>
      <c r="F52">
        <v>0.22222</v>
      </c>
      <c r="G52">
        <v>0.22578000000000001</v>
      </c>
    </row>
    <row r="53" spans="1:8" ht="15.75" thickBot="1" x14ac:dyDescent="0.3">
      <c r="G53" t="s">
        <v>41</v>
      </c>
      <c r="H53">
        <f>AVERAGE(B42:G52)</f>
        <v>0.35252999999999995</v>
      </c>
    </row>
    <row r="54" spans="1:8" x14ac:dyDescent="0.25">
      <c r="A54" s="18" t="s">
        <v>32</v>
      </c>
      <c r="B54" s="19"/>
      <c r="C54" s="19"/>
      <c r="D54" s="19"/>
      <c r="E54" s="19"/>
      <c r="F54" s="19"/>
      <c r="G54" s="19"/>
      <c r="H54" s="20"/>
    </row>
    <row r="55" spans="1:8" ht="15.75" thickBot="1" x14ac:dyDescent="0.3">
      <c r="A55" s="21" t="s">
        <v>33</v>
      </c>
      <c r="B55" s="22"/>
      <c r="C55" s="22"/>
      <c r="D55" s="22"/>
      <c r="E55" s="22"/>
      <c r="F55" s="22"/>
      <c r="G55" s="22"/>
      <c r="H55" s="23"/>
    </row>
    <row r="56" spans="1:8" ht="15.75" thickBot="1" x14ac:dyDescent="0.3">
      <c r="A56" s="17"/>
      <c r="B56" s="10" t="s">
        <v>6</v>
      </c>
      <c r="C56" s="10" t="s">
        <v>7</v>
      </c>
      <c r="D56" s="10" t="s">
        <v>9</v>
      </c>
      <c r="E56" s="10" t="s">
        <v>10</v>
      </c>
      <c r="F56" s="10" t="s">
        <v>11</v>
      </c>
      <c r="G56" s="10" t="s">
        <v>13</v>
      </c>
      <c r="H56" s="10" t="s">
        <v>14</v>
      </c>
    </row>
    <row r="57" spans="1:8" x14ac:dyDescent="0.25">
      <c r="A57" s="12" t="s">
        <v>15</v>
      </c>
      <c r="B57" s="5">
        <v>0.87390999999999996</v>
      </c>
      <c r="C57" s="5">
        <v>0.70977999999999997</v>
      </c>
      <c r="D57" s="5">
        <v>0.70777000000000001</v>
      </c>
      <c r="E57" s="5">
        <v>0.46146999999999999</v>
      </c>
      <c r="F57" s="5">
        <v>0.52844000000000002</v>
      </c>
      <c r="G57" s="5">
        <v>-0.39739999999999998</v>
      </c>
      <c r="H57" s="5">
        <v>0.26688000000000001</v>
      </c>
    </row>
    <row r="58" spans="1:8" ht="15.75" thickBot="1" x14ac:dyDescent="0.3">
      <c r="A58" s="13"/>
      <c r="B58" s="6" t="s">
        <v>29</v>
      </c>
      <c r="C58" s="6">
        <v>1E-4</v>
      </c>
      <c r="D58" s="6">
        <v>1E-4</v>
      </c>
      <c r="E58" s="6">
        <v>2.3199999999999998E-2</v>
      </c>
      <c r="F58" s="6">
        <v>7.9000000000000008E-3</v>
      </c>
      <c r="G58" s="6">
        <v>5.45E-2</v>
      </c>
      <c r="H58" s="6">
        <v>0.2074</v>
      </c>
    </row>
    <row r="59" spans="1:8" ht="15.75" thickBot="1" x14ac:dyDescent="0.3"/>
    <row r="60" spans="1:8" ht="25.5" customHeight="1" x14ac:dyDescent="0.25">
      <c r="A60" s="18" t="s">
        <v>32</v>
      </c>
      <c r="B60" s="19"/>
      <c r="C60" s="20"/>
    </row>
    <row r="61" spans="1:8" ht="15.75" thickBot="1" x14ac:dyDescent="0.3">
      <c r="A61" s="21" t="s">
        <v>42</v>
      </c>
      <c r="B61" s="22"/>
      <c r="C61" s="23"/>
    </row>
    <row r="62" spans="1:8" ht="15.75" thickBot="1" x14ac:dyDescent="0.3">
      <c r="A62" s="17"/>
      <c r="B62" s="10" t="s">
        <v>6</v>
      </c>
      <c r="C62" s="10" t="s">
        <v>7</v>
      </c>
    </row>
    <row r="63" spans="1:8" x14ac:dyDescent="0.25">
      <c r="A63" s="12" t="s">
        <v>6</v>
      </c>
      <c r="B63" s="24" t="s">
        <v>16</v>
      </c>
      <c r="C63" s="5" t="s">
        <v>16</v>
      </c>
    </row>
    <row r="64" spans="1:8" ht="15.75" thickBot="1" x14ac:dyDescent="0.3">
      <c r="A64" s="13"/>
      <c r="B64" s="25"/>
      <c r="C64" s="6" t="s">
        <v>16</v>
      </c>
    </row>
    <row r="65" spans="1:3" x14ac:dyDescent="0.25">
      <c r="A65" s="12" t="s">
        <v>7</v>
      </c>
      <c r="B65" s="5">
        <v>0.65127000000000002</v>
      </c>
      <c r="C65" s="24" t="s">
        <v>16</v>
      </c>
    </row>
    <row r="66" spans="1:3" ht="15.75" thickBot="1" x14ac:dyDescent="0.3">
      <c r="A66" s="13"/>
      <c r="B66" s="6" t="s">
        <v>16</v>
      </c>
      <c r="C66" s="25"/>
    </row>
    <row r="67" spans="1:3" ht="15.75" thickBot="1" x14ac:dyDescent="0.3">
      <c r="B67" t="s">
        <v>41</v>
      </c>
      <c r="C67">
        <f>AVERAGE(B65)/2</f>
        <v>0.32563500000000001</v>
      </c>
    </row>
    <row r="68" spans="1:3" ht="25.5" customHeight="1" x14ac:dyDescent="0.25">
      <c r="A68" s="18" t="s">
        <v>32</v>
      </c>
      <c r="B68" s="19"/>
      <c r="C68" s="20"/>
    </row>
    <row r="69" spans="1:3" ht="15.75" thickBot="1" x14ac:dyDescent="0.3">
      <c r="A69" s="21" t="s">
        <v>33</v>
      </c>
      <c r="B69" s="22"/>
      <c r="C69" s="23"/>
    </row>
    <row r="70" spans="1:3" ht="15.75" thickBot="1" x14ac:dyDescent="0.3">
      <c r="A70" s="17"/>
      <c r="B70" s="10" t="s">
        <v>6</v>
      </c>
      <c r="C70" s="10" t="s">
        <v>7</v>
      </c>
    </row>
    <row r="71" spans="1:3" x14ac:dyDescent="0.25">
      <c r="A71" s="12" t="s">
        <v>15</v>
      </c>
      <c r="B71" s="5">
        <v>0.87390999999999996</v>
      </c>
      <c r="C71" s="5">
        <v>0.70977999999999997</v>
      </c>
    </row>
    <row r="72" spans="1:3" ht="15.75" thickBot="1" x14ac:dyDescent="0.3">
      <c r="A72" s="13"/>
      <c r="B72" s="6" t="s">
        <v>29</v>
      </c>
      <c r="C72" s="6">
        <v>1E-4</v>
      </c>
    </row>
  </sheetData>
  <mergeCells count="44">
    <mergeCell ref="A65:A66"/>
    <mergeCell ref="C65:C66"/>
    <mergeCell ref="A68:C68"/>
    <mergeCell ref="A69:C69"/>
    <mergeCell ref="A71:A72"/>
    <mergeCell ref="A54:H54"/>
    <mergeCell ref="A55:H55"/>
    <mergeCell ref="A57:A58"/>
    <mergeCell ref="A60:C60"/>
    <mergeCell ref="A61:C61"/>
    <mergeCell ref="A63:A64"/>
    <mergeCell ref="B63:B64"/>
    <mergeCell ref="A34:A35"/>
    <mergeCell ref="H34:H35"/>
    <mergeCell ref="A28:A29"/>
    <mergeCell ref="E28:E29"/>
    <mergeCell ref="A30:A31"/>
    <mergeCell ref="F30:F31"/>
    <mergeCell ref="A32:A33"/>
    <mergeCell ref="G32:G33"/>
    <mergeCell ref="A22:A23"/>
    <mergeCell ref="B22:B23"/>
    <mergeCell ref="A24:A25"/>
    <mergeCell ref="C24:C25"/>
    <mergeCell ref="A26:A27"/>
    <mergeCell ref="D26:D27"/>
    <mergeCell ref="A14:A15"/>
    <mergeCell ref="G14:G15"/>
    <mergeCell ref="A16:A17"/>
    <mergeCell ref="H16:H17"/>
    <mergeCell ref="A19:H19"/>
    <mergeCell ref="A20:H20"/>
    <mergeCell ref="A8:A9"/>
    <mergeCell ref="D8:D9"/>
    <mergeCell ref="A10:A11"/>
    <mergeCell ref="E10:E11"/>
    <mergeCell ref="A12:A13"/>
    <mergeCell ref="F12:F13"/>
    <mergeCell ref="A1:H1"/>
    <mergeCell ref="A2:H2"/>
    <mergeCell ref="A4:A5"/>
    <mergeCell ref="B4:B5"/>
    <mergeCell ref="A6:A7"/>
    <mergeCell ref="C6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Sheet1!IDX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Prusinski</dc:creator>
  <cp:lastModifiedBy>Daniel Prusinski</cp:lastModifiedBy>
  <dcterms:created xsi:type="dcterms:W3CDTF">2012-10-19T11:37:09Z</dcterms:created>
  <dcterms:modified xsi:type="dcterms:W3CDTF">2012-10-19T18:58:47Z</dcterms:modified>
</cp:coreProperties>
</file>