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<sst xmlns="http://schemas.openxmlformats.org/spreadsheetml/2006/main" count="8252" uniqueCount="2489">
  <si>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</si>
  <si>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</si>
  <si>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</si>
  <si>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</si>
  <si>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</si>
  <si>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</si>
  <si>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</si>
  <si>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</si>
  <si>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</si>
  <si>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</si>
  <si>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</si>
  <si>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</si>
  <si>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</si>
  <si>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</si>
  <si>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</si>
  <si>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</si>
  <si>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</si>
  <si>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</si>
  <si>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</si>
  <si>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</si>
  <si>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</si>
  <si>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</si>
  <si>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</si>
  <si>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</si>
  <si>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</si>
  <si>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</si>
  <si>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</si>
  <si>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</si>
  <si>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</si>
  <si>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</si>
  <si>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</si>
  <si>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</si>
  <si>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</si>
  <si>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</si>
  <si>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</si>
  <si>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</si>
  <si>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</si>
  <si>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</si>
  <si>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</si>
  <si>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</si>
  <si>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</si>
  <si>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Snapchat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</si>
  <si>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</si>
  <si>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</si>
  <si>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</si>
  <si>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</si>
  <si>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</si>
  <si>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</si>
  <si>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Tao</t>
  </si>
  <si>
    <t xml:space="preserve">fang2018</t>
  </si>
  <si>
    <t xml:space="preserve">Jiashen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</si>
  <si>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</si>
  <si>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</si>
  <si>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</si>
  <si>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</si>
  <si>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</si>
  <si>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</si>
  <si>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</si>
  <si>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</si>
  <si>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</si>
  <si>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</si>
  <si>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</si>
  <si>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</si>
  <si>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</si>
  <si>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</si>
  <si>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</si>
  <si>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</si>
  <si>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</si>
  <si>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</si>
  <si>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</si>
  <si>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</si>
  <si>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</si>
  <si>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</si>
  <si>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</si>
  <si>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</si>
  <si>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</si>
  <si>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</si>
  <si>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</si>
  <si>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</si>
  <si>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</si>
  <si>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</si>
  <si>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</si>
  <si>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</si>
  <si>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</si>
  <si>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</si>
  <si>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</si>
  <si>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</si>
  <si>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</si>
  <si>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</si>
  <si>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</si>
  <si>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</si>
  <si>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</si>
  <si>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</si>
  <si>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</si>
  <si>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</si>
  <si>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</si>
  <si>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</si>
  <si>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</si>
  <si>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</si>
  <si>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</si>
  <si>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</si>
  <si>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</si>
  <si>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</si>
  <si>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</si>
  <si>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</si>
  <si>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</si>
  <si>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</si>
  <si>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</si>
  <si>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</si>
  <si>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</si>
  <si>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</si>
  <si>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</si>
  <si>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</si>
  <si>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</si>
  <si>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</si>
  <si>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</si>
  <si>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</si>
  <si>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</si>
  <si>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</si>
  <si>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</si>
  <si>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</si>
  <si>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</si>
  <si>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</si>
  <si>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</si>
  <si>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</si>
  <si>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</si>
  <si>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</si>
  <si>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</si>
  <si>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</si>
  <si>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</si>
  <si>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</si>
  <si>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</si>
  <si>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</si>
  <si>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</si>
  <si>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</si>
  <si>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</si>
  <si>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</si>
  <si>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</si>
  <si>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</si>
  <si>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</si>
  <si>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</si>
  <si>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</si>
  <si>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</si>
  <si>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</si>
  <si>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</si>
  <si>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</si>
  <si>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</si>
  <si>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</si>
  <si>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</si>
  <si>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</si>
  <si>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</si>
  <si>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</si>
  <si>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</si>
  <si>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</si>
  <si>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</si>
  <si>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</si>
  <si>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</si>
  <si>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</si>
  <si>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</si>
  <si>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</si>
  <si>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</si>
  <si>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</si>
  <si>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</si>
  <si>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</si>
  <si>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</si>
  <si>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</si>
  <si>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</si>
  <si>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</si>
  <si>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</si>
  <si>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</si>
  <si>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</si>
  <si>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</si>
  <si>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</si>
  <si>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</si>
  <si>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</si>
  <si>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</si>
  <si>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</si>
  <si>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</si>
  <si>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</si>
  <si>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</si>
  <si>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</si>
  <si>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</si>
  <si>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</si>
  <si>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</si>
  <si>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</si>
  <si>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</si>
  <si>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</si>
  <si>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</si>
  <si>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</si>
  <si>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</si>
  <si>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</si>
  <si>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</si>
  <si>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</si>
  <si>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</si>
  <si>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</si>
  <si>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</si>
  <si>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</si>
  <si>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</si>
  <si>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</si>
  <si>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</si>
  <si>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</si>
  <si>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</si>
  <si>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</si>
  <si>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</si>
  <si>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</si>
  <si>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</si>
  <si>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</si>
  <si>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</si>
  <si>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</si>
  <si>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</si>
  <si>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</si>
  <si>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</si>
  <si>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</si>
  <si>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</si>
  <si>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</si>
  <si>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</si>
  <si>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</si>
  <si>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</si>
  <si>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</si>
  <si>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</si>
  <si>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</si>
  <si>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</si>
  <si>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</si>
  <si>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</si>
  <si>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</si>
  <si>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</si>
  <si>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</si>
  <si>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</si>
  <si>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</si>
  <si>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</si>
  <si>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</si>
  <si>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</si>
  <si>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</si>
  <si>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</si>
  <si>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</si>
  <si>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</si>
  <si>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</si>
  <si>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</si>
  <si>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</si>
  <si>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</si>
  <si>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</si>
  <si>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</si>
  <si>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张若天</t>
  </si>
  <si>
    <t xml:space="preserve">zrts</t>
  </si>
  <si>
    <t xml:space="preserve">ruotianruotian@googlemail.com</t>
  </si>
  <si>
    <t xml:space="preserve">Lily</t>
  </si>
  <si>
    <t xml:space="preserve">NaoJoeMiao</t>
  </si>
  <si>
    <t xml:space="preserve">lilydenris@gmail.com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</si>
  <si>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</si>
  <si>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</si>
  <si>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</si>
  <si>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</si>
  <si>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</si>
  <si>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</si>
  <si>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</si>
  <si>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</si>
  <si>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</si>
  <si>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</si>
  <si>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</si>
  <si>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</si>
  <si>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李少阳</t>
  </si>
  <si>
    <t xml:space="preserve">silvertint10</t>
  </si>
  <si>
    <t xml:space="preserve">lishaoyang8@msn.com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</si>
  <si>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</si>
  <si>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</si>
  <si>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</si>
  <si>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</si>
  <si>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</si>
  <si>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</si>
  <si>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</si>
  <si>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</si>
  <si>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</si>
  <si>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</si>
  <si>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</si>
  <si>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</si>
  <si>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</si>
  <si>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</si>
  <si>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</si>
  <si>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</si>
  <si>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</si>
  <si>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</si>
  <si>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</si>
  <si>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</si>
  <si>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</si>
  <si>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</si>
  <si>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</si>
  <si>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</si>
  <si>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Luffy</t>
  </si>
  <si>
    <t xml:space="preserve">WRWRW</t>
  </si>
  <si>
    <t xml:space="preserve">HIT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</si>
  <si>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</si>
  <si>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</si>
  <si>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</si>
  <si>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</si>
  <si>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</si>
  <si>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</si>
  <si>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</si>
  <si>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</si>
  <si>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</si>
  <si>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</si>
  <si>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</si>
  <si>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</si>
  <si>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</si>
  <si>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</si>
  <si>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</si>
  <si>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</si>
  <si>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</si>
  <si>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</si>
  <si>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</si>
  <si>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</si>
  <si>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</si>
  <si>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</si>
  <si>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</si>
  <si>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firee</t>
  </si>
  <si>
    <t xml:space="preserve">fireee</t>
  </si>
  <si>
    <t xml:space="preserve">v-ger</t>
  </si>
  <si>
    <t xml:space="preserve">wqyang@bu.edu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</si>
  <si>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</si>
  <si>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</si>
  <si>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</si>
  <si>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</si>
  <si>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</si>
  <si>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</si>
  <si>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</si>
  <si>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</si>
  <si>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</si>
  <si>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Bill04128682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</si>
  <si>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</si>
  <si>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</si>
  <si>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</si>
  <si>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</si>
  <si>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</si>
  <si>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</si>
  <si>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</si>
  <si>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</si>
  <si>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</si>
  <si>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好饿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</si>
  <si>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</si>
  <si>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</si>
  <si>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</si>
  <si>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</si>
  <si>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</si>
  <si>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</si>
  <si>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</si>
  <si>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</si>
  <si>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</si>
  <si>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</si>
  <si>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</si>
  <si>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</si>
  <si>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</si>
  <si>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</si>
  <si>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</si>
  <si>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</si>
  <si>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</si>
  <si>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RUC</t>
  </si>
  <si>
    <t xml:space="preserve">yueguo1217@gmail.com</t>
  </si>
  <si>
    <t xml:space="preserve">GRCD</t>
  </si>
  <si>
    <t xml:space="preserve">grcd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</si>
  <si>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</si>
  <si>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</si>
  <si>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</si>
  <si>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</si>
  <si>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</si>
  <si>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</si>
  <si>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</si>
  <si>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</si>
  <si>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</si>
  <si>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</si>
  <si>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</si>
  <si>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</si>
  <si>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</si>
  <si>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cffinity@gmail.com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</si>
  <si>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</si>
  <si>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</si>
  <si>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</si>
  <si>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</si>
  <si>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</si>
  <si>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</si>
  <si>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</si>
  <si>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</si>
  <si>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</si>
  <si>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</si>
  <si>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</si>
  <si>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</si>
  <si>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</si>
  <si>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</si>
  <si>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</si>
  <si>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</si>
  <si>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</si>
  <si>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</si>
  <si>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</si>
  <si>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</si>
  <si>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Pony</t>
  </si>
  <si>
    <t xml:space="preserve">787306974@zju.edu.cn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</si>
  <si>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</si>
  <si>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</si>
  <si>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</si>
  <si>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</si>
  <si>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李凤祥</t>
  </si>
  <si>
    <t xml:space="preserve">jushuai_lfx</t>
  </si>
  <si>
    <t xml:space="preserve">lifengxiang.1025@bytedance.com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</si>
  <si>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</si>
  <si>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</si>
  <si>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</si>
  <si>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</si>
  <si>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</si>
  <si>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</si>
  <si>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</si>
  <si>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</si>
  <si>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</si>
  <si>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</si>
  <si>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</si>
  <si>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</si>
  <si>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王东</t>
  </si>
  <si>
    <t xml:space="preserve">WKelvinson</t>
  </si>
  <si>
    <t xml:space="preserve">Oracle</t>
  </si>
  <si>
    <t xml:space="preserve">johnkelvinson@gmail.com</t>
  </si>
  <si>
    <t xml:space="preserve">ttttttttrx</t>
  </si>
  <si>
    <t xml:space="preserve">Attttrx</t>
  </si>
  <si>
    <t xml:space="preserve">April</t>
  </si>
  <si>
    <t xml:space="preserve">zjbztianya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</si>
  <si>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</si>
  <si>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</si>
  <si>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</si>
  <si>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</si>
  <si>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</si>
  <si>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</si>
  <si>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</si>
  <si>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</si>
  <si>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</si>
  <si>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</si>
  <si>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</si>
  <si>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</si>
  <si>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</si>
  <si>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</si>
  <si>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</si>
  <si>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</si>
  <si>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felt</t>
  </si>
  <si>
    <t xml:space="preserve">dingmingcheng1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</si>
  <si>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</si>
  <si>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</si>
  <si>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</si>
  <si>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</si>
  <si>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Jeemzz</t>
  </si>
  <si>
    <t xml:space="preserve">jeemzz147</t>
  </si>
  <si>
    <t xml:space="preserve">李欣宜</t>
  </si>
  <si>
    <t xml:space="preserve">xy-li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</si>
  <si>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</si>
  <si>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</si>
  <si>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</si>
  <si>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</si>
  <si>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</si>
  <si>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</si>
  <si>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</si>
  <si>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</si>
  <si>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</si>
  <si>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</si>
  <si>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</si>
  <si>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</si>
  <si>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</si>
  <si>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</si>
  <si>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</si>
  <si>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</si>
  <si>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</si>
  <si>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wisdompdxck</t>
  </si>
  <si>
    <t xml:space="preserve">annoyingpatrick</t>
  </si>
  <si>
    <t xml:space="preserve">今夕</t>
  </si>
  <si>
    <t xml:space="preserve">kpole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</si>
  <si>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</si>
  <si>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</si>
  <si>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</si>
  <si>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</si>
  <si>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</si>
  <si>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masdc98@gmail.com</t>
  </si>
  <si>
    <t xml:space="preserve">might</t>
  </si>
  <si>
    <t xml:space="preserve">zju_might</t>
  </si>
  <si>
    <t xml:space="preserve">Wenqi</t>
  </si>
  <si>
    <t xml:space="preserve">WinKKKKy</t>
  </si>
  <si>
    <t xml:space="preserve">TigerGraph</t>
  </si>
  <si>
    <t xml:space="preserve">wbbssr</t>
  </si>
  <si>
    <t xml:space="preserve">binbenwang1994@gmail.com</t>
  </si>
  <si>
    <t xml:space="preserve">之川</t>
  </si>
  <si>
    <t xml:space="preserve">zhichuan</t>
  </si>
  <si>
    <t xml:space="preserve">zhichuanxun@gmail.com</t>
  </si>
  <si>
    <t xml:space="preserve">楚乔欣</t>
  </si>
  <si>
    <t xml:space="preserve">AkaBridge</t>
  </si>
  <si>
    <t xml:space="preserve">即将拥有六块腹肌</t>
  </si>
  <si>
    <t xml:space="preserve">CrhnbP</t>
  </si>
  <si>
    <t xml:space="preserve">shuadan4025@gmail.com</t>
  </si>
  <si>
    <t xml:space="preserve">顾扬</t>
  </si>
  <si>
    <t xml:space="preserve">guyang123</t>
  </si>
  <si>
    <t xml:space="preserve">Tiktok</t>
  </si>
  <si>
    <t xml:space="preserve">yanggunyit@gmail.com</t>
  </si>
  <si>
    <t xml:space="preserve">gosh</t>
  </si>
  <si>
    <t xml:space="preserve">gude8997</t>
  </si>
  <si>
    <t xml:space="preserve">Guofeng.Deng@colorado.edu</t>
  </si>
  <si>
    <t xml:space="preserve">ABC</t>
  </si>
  <si>
    <t xml:space="preserve">flagoffer1999</t>
  </si>
  <si>
    <t xml:space="preserve">奇伢去哪儿</t>
  </si>
  <si>
    <t xml:space="preserve">daojingLeetcode</t>
  </si>
  <si>
    <t xml:space="preserve">daojing.guo@gmail.com</t>
  </si>
  <si>
    <t xml:space="preserve">Andy-Math</t>
  </si>
  <si>
    <t xml:space="preserve">Andy-math</t>
  </si>
  <si>
    <t xml:space="preserve">3772259@gmail.com</t>
  </si>
  <si>
    <t xml:space="preserve">小羊肖恩</t>
  </si>
  <si>
    <t xml:space="preserve">Yawn_Sean</t>
  </si>
  <si>
    <t xml:space="preserve">mxc</t>
  </si>
  <si>
    <t xml:space="preserve">mxc3</t>
  </si>
  <si>
    <t xml:space="preserve">Lance</t>
  </si>
  <si>
    <t xml:space="preserve">_otto</t>
  </si>
  <si>
    <t xml:space="preserve">lance_suen@icloud.com</t>
  </si>
  <si>
    <t xml:space="preserve">zzr</t>
  </si>
  <si>
    <t xml:space="preserve">meyi</t>
  </si>
  <si>
    <t xml:space="preserve">Endless</t>
  </si>
  <si>
    <t xml:space="preserve">1743157835@qq.com</t>
  </si>
  <si>
    <t xml:space="preserve">徐哗嘉</t>
  </si>
  <si>
    <t xml:space="preserve">wssx349</t>
  </si>
  <si>
    <t xml:space="preserve">Barthes</t>
  </si>
  <si>
    <t xml:space="preserve">AC_Barthes0131</t>
  </si>
  <si>
    <t xml:space="preserve">liri0811</t>
  </si>
  <si>
    <t xml:space="preserve">Bixing</t>
  </si>
  <si>
    <t xml:space="preserve">hirokinakamura</t>
  </si>
  <si>
    <t xml:space="preserve">赤心不死</t>
  </si>
  <si>
    <t xml:space="preserve">damn-glamour</t>
  </si>
  <si>
    <t xml:space="preserve">OScar</t>
  </si>
  <si>
    <t xml:space="preserve">oli_mbp</t>
  </si>
  <si>
    <t xml:space="preserve">南燕北巢</t>
  </si>
  <si>
    <t xml:space="preserve">Pisces311</t>
  </si>
  <si>
    <t xml:space="preserve">李嘉元</t>
  </si>
  <si>
    <t xml:space="preserve">thunderbolts</t>
  </si>
  <si>
    <t xml:space="preserve">vanzo</t>
  </si>
  <si>
    <t xml:space="preserve">blahhhhhuwu</t>
  </si>
  <si>
    <t xml:space="preserve">吴珺</t>
  </si>
  <si>
    <t xml:space="preserve">littewj</t>
  </si>
  <si>
    <t xml:space="preserve">Winfield</t>
  </si>
  <si>
    <t xml:space="preserve">张超然</t>
  </si>
  <si>
    <t xml:space="preserve">Fzldq</t>
  </si>
  <si>
    <t xml:space="preserve">Wayne Jiang</t>
  </si>
  <si>
    <t xml:space="preserve">wayjiang</t>
  </si>
  <si>
    <t xml:space="preserve">随风</t>
  </si>
  <si>
    <t xml:space="preserve">AAlchemist</t>
  </si>
  <si>
    <t xml:space="preserve">angelfw</t>
  </si>
  <si>
    <t xml:space="preserve">fwang</t>
  </si>
  <si>
    <t xml:space="preserve">freya</t>
  </si>
  <si>
    <t xml:space="preserve">freya-6</t>
  </si>
  <si>
    <t xml:space="preserve">trder</t>
  </si>
  <si>
    <t xml:space="preserve">ak-bot</t>
  </si>
  <si>
    <t xml:space="preserve">Teri</t>
  </si>
  <si>
    <t xml:space="preserve">terencewongcs</t>
  </si>
  <si>
    <t xml:space="preserve">相宜</t>
  </si>
  <si>
    <t xml:space="preserve">小健</t>
  </si>
  <si>
    <t xml:space="preserve">xiaojian9527</t>
  </si>
  <si>
    <t xml:space="preserve">Koi</t>
  </si>
  <si>
    <t xml:space="preserve">AxelTchaikovsky</t>
  </si>
  <si>
    <t xml:space="preserve">街溜子</t>
  </si>
  <si>
    <t xml:space="preserve">luzixiaoui</t>
  </si>
  <si>
    <t xml:space="preserve">mike1234421</t>
  </si>
  <si>
    <t xml:space="preserve">LeaFZ</t>
  </si>
  <si>
    <t xml:space="preserve">LeaFZ96</t>
  </si>
  <si>
    <t xml:space="preserve">leafzhang714@gmail.com</t>
  </si>
  <si>
    <t xml:space="preserve">张立夫</t>
  </si>
  <si>
    <t xml:space="preserve">黄佳新</t>
  </si>
  <si>
    <t xml:space="preserve">hjx2016</t>
  </si>
  <si>
    <t xml:space="preserve">jiaxinhuang1013@gmail.com</t>
  </si>
  <si>
    <t xml:space="preserve">Unremitting</t>
  </si>
  <si>
    <t xml:space="preserve">piangqsq</t>
  </si>
  <si>
    <t xml:space="preserve">征战天下</t>
  </si>
  <si>
    <t xml:space="preserve">Peak_2250_MID_in_King-of-Glory</t>
  </si>
  <si>
    <t xml:space="preserve">grisyt</t>
  </si>
  <si>
    <t xml:space="preserve">Chloe</t>
  </si>
  <si>
    <t xml:space="preserve">wankew</t>
  </si>
  <si>
    <t xml:space="preserve">luv.zip</t>
  </si>
  <si>
    <t xml:space="preserve">maoshijie20</t>
  </si>
  <si>
    <t xml:space="preserve">春天</t>
  </si>
  <si>
    <t xml:space="preserve">NZAMF</t>
  </si>
  <si>
    <t xml:space="preserve">Qinhao</t>
  </si>
  <si>
    <t xml:space="preserve">QinhaoChang</t>
  </si>
  <si>
    <t xml:space="preserve">tsreaper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</si>
  <si>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</si>
  <si>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</si>
  <si>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</si>
  <si>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</si>
  <si>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kiddle</t>
  </si>
  <si>
    <t xml:space="preserve">Yuhan-Lu</t>
  </si>
  <si>
    <t xml:space="preserve">freeloop</t>
  </si>
  <si>
    <t xml:space="preserve">xiaoxiaobaozi</t>
  </si>
  <si>
    <t xml:space="preserve">bill04128682</t>
  </si>
  <si>
    <t xml:space="preserve">JumpTrade</t>
  </si>
  <si>
    <t xml:space="preserve">jxphxufh@gmail.com</t>
  </si>
  <si>
    <t xml:space="preserve">徐丰河</t>
  </si>
  <si>
    <t xml:space="preserve">ddoudle</t>
  </si>
  <si>
    <t xml:space="preserve">xdcao0903@gmail.com </t>
  </si>
  <si>
    <t xml:space="preserve">Xingdong_Cao</t>
  </si>
  <si>
    <t xml:space="preserve">llini popcorn</t>
  </si>
  <si>
    <t xml:space="preserve">tonglizhou</t>
  </si>
  <si>
    <t xml:space="preserve">小朋友你是否很多问号</t>
  </si>
  <si>
    <t xml:space="preserve">Terry95</t>
  </si>
  <si>
    <t xml:space="preserve">Yang</t>
  </si>
  <si>
    <t xml:space="preserve">luyangg</t>
  </si>
  <si>
    <t xml:space="preserve">Young</t>
  </si>
  <si>
    <t xml:space="preserve">ShangqiYang</t>
  </si>
  <si>
    <t xml:space="preserve">fightmingz@gmail.com</t>
  </si>
  <si>
    <t xml:space="preserve">左茜</t>
  </si>
  <si>
    <t xml:space="preserve">BestQian</t>
  </si>
  <si>
    <t xml:space="preserve">tsianzuo@gmail.com</t>
  </si>
  <si>
    <t xml:space="preserve">杨晓萌</t>
  </si>
  <si>
    <t xml:space="preserve">yangxm</t>
  </si>
  <si>
    <t xml:space="preserve">是阿川啊</t>
  </si>
  <si>
    <t xml:space="preserve">jichuanz</t>
  </si>
  <si>
    <t xml:space="preserve">章及川</t>
  </si>
  <si>
    <t xml:space="preserve">FXT</t>
  </si>
  <si>
    <t xml:space="preserve">fairyfxt</t>
  </si>
  <si>
    <t xml:space="preserve">冯雪婷</t>
  </si>
  <si>
    <t xml:space="preserve">SANTINO</t>
  </si>
  <si>
    <t xml:space="preserve">Junyu-Andy</t>
  </si>
  <si>
    <t xml:space="preserve">轩</t>
  </si>
  <si>
    <t xml:space="preserve">LeetCoding_Pro</t>
  </si>
  <si>
    <t xml:space="preserve">zexuan.wang@hotmail.com</t>
  </si>
  <si>
    <t xml:space="preserve">Zexuan Wang</t>
  </si>
  <si>
    <r>
      <rPr>
        <sz val="11"/>
        <color rgb="FF000000"/>
        <rFont val="PingFang SC"/>
        <family val="2"/>
      </rPr>
      <t xml:space="preserve">茂林</t>
    </r>
    <r>
      <rPr>
        <sz val="11"/>
        <color rgb="FF000000"/>
        <rFont val="Calibri"/>
        <family val="0"/>
        <charset val="1"/>
      </rPr>
      <t xml:space="preserve">hage</t>
    </r>
  </si>
  <si>
    <t xml:space="preserve">user2001MS</t>
  </si>
  <si>
    <t xml:space="preserve">Kevin.L</t>
  </si>
  <si>
    <t xml:space="preserve">kl649</t>
  </si>
  <si>
    <t xml:space="preserve">沉默是金</t>
  </si>
  <si>
    <t xml:space="preserve">ManuShi98</t>
  </si>
  <si>
    <t xml:space="preserve">yuxi</t>
  </si>
  <si>
    <t xml:space="preserve">wangyxwyx</t>
  </si>
  <si>
    <t xml:space="preserve">Jerry</t>
  </si>
  <si>
    <t xml:space="preserve">LeeShengkai</t>
  </si>
  <si>
    <t xml:space="preserve">sl4685@columbia.edu</t>
  </si>
  <si>
    <t xml:space="preserve">Deus Non Vult</t>
  </si>
  <si>
    <t xml:space="preserve">ainoyume</t>
  </si>
  <si>
    <t xml:space="preserve">摸鱼练习生</t>
  </si>
  <si>
    <t xml:space="preserve">ZeRoLJ42</t>
  </si>
  <si>
    <t xml:space="preserve">zerolj42@gmail.com</t>
  </si>
  <si>
    <t xml:space="preserve">罗泽建</t>
  </si>
  <si>
    <t xml:space="preserve">陈光</t>
  </si>
  <si>
    <t xml:space="preserve">ch365</t>
  </si>
  <si>
    <t xml:space="preserve">餐具菌</t>
  </si>
  <si>
    <t xml:space="preserve">shiyaow</t>
  </si>
  <si>
    <t xml:space="preserve">BNU</t>
  </si>
  <si>
    <t xml:space="preserve">shiyaow@umich.edu</t>
  </si>
  <si>
    <t xml:space="preserve">Kingsley</t>
  </si>
  <si>
    <t xml:space="preserve">kingsleycode</t>
  </si>
  <si>
    <t xml:space="preserve">Solace</t>
  </si>
  <si>
    <t xml:space="preserve">CarlosTian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</si>
  <si>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</si>
  <si>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</si>
  <si>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</si>
  <si>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</si>
  <si>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</si>
  <si>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</si>
  <si>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</si>
  <si>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</si>
  <si>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</si>
  <si>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</si>
  <si>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</si>
  <si>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</si>
  <si>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</si>
  <si>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</si>
  <si>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</si>
  <si>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</si>
  <si>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</si>
  <si>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</si>
  <si>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</si>
  <si>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</si>
  <si>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</si>
  <si>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</si>
  <si>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</si>
  <si>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</si>
  <si>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</si>
  <si>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</si>
  <si>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</si>
  <si>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</si>
  <si>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</si>
  <si>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</si>
  <si>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</si>
  <si>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</si>
  <si>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</si>
  <si>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</si>
  <si>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</si>
  <si>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</si>
  <si>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</si>
  <si>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</si>
  <si>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</si>
  <si>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</si>
  <si>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</si>
  <si>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</si>
  <si>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</si>
  <si>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</si>
  <si>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</si>
  <si>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</si>
  <si>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</si>
  <si>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</si>
  <si>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</si>
  <si>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</si>
  <si>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</si>
  <si>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</si>
  <si>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</si>
  <si>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</si>
  <si>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</si>
  <si>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</si>
  <si>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</si>
  <si>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</si>
  <si>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</si>
  <si>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</si>
  <si>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</si>
  <si>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</si>
  <si>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</si>
  <si>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</si>
  <si>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</si>
  <si>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</si>
  <si>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</si>
  <si>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</si>
  <si>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</si>
  <si>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</si>
  <si>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</si>
  <si>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</si>
  <si>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</si>
  <si>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</si>
  <si>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</si>
  <si>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</si>
  <si>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</si>
  <si>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</si>
  <si>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</si>
  <si>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</si>
  <si>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</si>
  <si>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</si>
  <si>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</si>
  <si>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</si>
  <si>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</si>
  <si>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</si>
  <si>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</si>
  <si>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</si>
  <si>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</si>
  <si>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</si>
  <si>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</si>
  <si>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</si>
  <si>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</si>
  <si>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</si>
  <si>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</si>
  <si>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</si>
  <si>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</si>
  <si>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</si>
  <si>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</si>
  <si>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</si>
  <si>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</si>
  <si>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</si>
  <si>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</si>
  <si>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</si>
  <si>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</si>
  <si>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</si>
  <si>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</si>
  <si>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</si>
  <si>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</si>
  <si>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</si>
  <si>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</si>
  <si>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</si>
  <si>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</si>
  <si>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</si>
  <si>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</si>
  <si>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</si>
  <si>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</si>
  <si>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</si>
  <si>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</si>
  <si>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</si>
  <si>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</si>
  <si>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</si>
  <si>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</si>
  <si>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</si>
  <si>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</si>
  <si>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</si>
  <si>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</si>
  <si>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</si>
  <si>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</si>
  <si>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</si>
  <si>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</si>
  <si>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</si>
  <si>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</si>
  <si>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</si>
  <si>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</si>
  <si>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</si>
  <si>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</si>
  <si>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</si>
  <si>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</si>
  <si>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</si>
  <si>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</si>
  <si>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</si>
  <si>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</si>
  <si>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</si>
  <si>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</si>
  <si>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</si>
  <si>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</si>
  <si>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</si>
  <si>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</si>
  <si>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</si>
  <si>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</si>
  <si>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</si>
  <si>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</si>
  <si>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</si>
  <si>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</si>
  <si>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</si>
  <si>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</si>
  <si>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</si>
  <si>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</si>
  <si>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</si>
  <si>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</si>
  <si>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</si>
  <si>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</si>
  <si>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</si>
  <si>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</si>
  <si>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</si>
  <si>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</si>
  <si>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</si>
  <si>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</si>
  <si>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</si>
  <si>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</si>
  <si>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</si>
  <si>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</si>
  <si>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</si>
  <si>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</si>
  <si>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</si>
  <si>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</si>
  <si>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</si>
  <si>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</si>
  <si>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</si>
  <si>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</si>
  <si>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</si>
  <si>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</si>
  <si>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</si>
  <si>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</si>
  <si>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</si>
  <si>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</si>
  <si>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</si>
  <si>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</si>
  <si>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</si>
  <si>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</si>
  <si>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</si>
  <si>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</si>
  <si>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</si>
  <si>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</si>
  <si>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</si>
  <si>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</si>
  <si>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</si>
  <si>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</si>
  <si>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</si>
  <si>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</si>
  <si>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</si>
  <si>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</si>
  <si>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</si>
  <si>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</si>
  <si>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</si>
  <si>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</si>
  <si>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</si>
  <si>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</si>
  <si>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</si>
  <si>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</si>
  <si>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</si>
  <si>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</si>
  <si>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</si>
  <si>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</si>
  <si>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</si>
  <si>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</si>
  <si>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</si>
  <si>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</si>
  <si>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</si>
  <si>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</si>
  <si>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</si>
  <si>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</si>
  <si>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</si>
  <si>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</si>
  <si>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</si>
  <si>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</si>
  <si>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</si>
  <si>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</si>
  <si>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</si>
  <si>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</si>
  <si>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</si>
  <si>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</si>
  <si>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</si>
  <si>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</si>
  <si>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</si>
  <si>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</si>
  <si>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</si>
  <si>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</si>
  <si>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</si>
  <si>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</si>
  <si>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</si>
  <si>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</si>
  <si>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</si>
  <si>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</si>
  <si>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</si>
  <si>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</si>
  <si>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</si>
  <si>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</si>
  <si>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</si>
  <si>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</si>
  <si>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</si>
  <si>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</si>
  <si>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</si>
  <si>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</si>
  <si>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</si>
  <si>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</si>
  <si>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</si>
  <si>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</si>
  <si>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</si>
  <si>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</si>
  <si>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</si>
  <si>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</si>
  <si>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</si>
  <si>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</si>
  <si>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</si>
  <si>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</si>
  <si>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</si>
  <si>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</si>
  <si>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</si>
  <si>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</si>
  <si>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</si>
  <si>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</si>
  <si>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</si>
  <si>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</si>
  <si>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</si>
  <si>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</si>
  <si>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</si>
  <si>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</si>
  <si>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</si>
  <si>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</si>
  <si>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</si>
  <si>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</si>
  <si>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</si>
  <si>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</si>
  <si>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</si>
  <si>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</si>
  <si>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</si>
  <si>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</si>
  <si>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</si>
  <si>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</si>
  <si>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</si>
  <si>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</si>
  <si>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</si>
  <si>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</si>
  <si>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</si>
  <si>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</si>
  <si>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</si>
  <si>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</si>
  <si>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</si>
  <si>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</si>
  <si>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</si>
  <si>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</si>
  <si>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</si>
  <si>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</si>
  <si>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</si>
  <si>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</si>
  <si>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</si>
  <si>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</si>
  <si>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</si>
  <si>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</si>
  <si>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</si>
  <si>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</si>
  <si>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</si>
  <si>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</si>
  <si>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</si>
  <si>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</si>
  <si>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</si>
  <si>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</si>
  <si>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</si>
  <si>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</si>
  <si>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</si>
  <si>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</si>
  <si>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</si>
  <si>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</si>
  <si>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</si>
  <si>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</si>
  <si>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</si>
  <si>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</si>
  <si>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</si>
  <si>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</si>
  <si>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</si>
  <si>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thu_winfield</t>
  </si>
  <si>
    <t xml:space="preserve"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</si>
  <si>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</si>
  <si>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</si>
  <si>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</si>
  <si>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</si>
  <si>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</si>
  <si>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</si>
  <si>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</si>
  <si>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</si>
  <si>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</si>
  <si>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</si>
  <si>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</si>
  <si>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</si>
  <si>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</si>
  <si>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</si>
  <si>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</si>
  <si>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</si>
  <si>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</si>
  <si>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</si>
  <si>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</si>
  <si>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</si>
  <si>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</si>
  <si>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</si>
  <si>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</si>
  <si>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</si>
  <si>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</si>
  <si>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</si>
  <si>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</si>
  <si>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</si>
  <si>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</si>
  <si>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</si>
  <si>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</si>
  <si>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</si>
  <si>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</si>
  <si>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</si>
  <si>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</si>
  <si>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</si>
  <si>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</si>
  <si>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</si>
  <si>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</si>
  <si>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</si>
  <si>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</si>
  <si>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</si>
  <si>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</si>
  <si>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</si>
  <si>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</si>
  <si>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</si>
  <si>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</si>
  <si>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</si>
  <si>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</si>
  <si>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</si>
  <si>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</si>
  <si>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</si>
  <si>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</si>
  <si>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</si>
  <si>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</si>
  <si>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</si>
  <si>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</si>
  <si>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</si>
  <si>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</si>
  <si>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</si>
  <si>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</si>
  <si>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</si>
  <si>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</si>
  <si>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</si>
  <si>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</si>
  <si>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</si>
  <si>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</si>
  <si>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</si>
  <si>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</si>
  <si>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</si>
  <si>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</si>
  <si>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</si>
  <si>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</si>
  <si>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</si>
  <si>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</si>
  <si>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</si>
  <si>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</si>
  <si>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</si>
  <si>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</si>
  <si>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</si>
  <si>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</si>
  <si>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</si>
  <si>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</si>
  <si>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</si>
  <si>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</si>
  <si>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</si>
  <si>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</si>
  <si>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</si>
  <si>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</si>
  <si>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</si>
  <si>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</si>
  <si>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</si>
  <si>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</si>
  <si>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</si>
  <si>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</si>
  <si>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</si>
  <si>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</si>
  <si>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</si>
  <si>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</si>
  <si>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</si>
  <si>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</si>
  <si>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</si>
  <si>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</si>
  <si>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</si>
  <si>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</si>
  <si>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</si>
  <si>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</si>
  <si>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</si>
  <si>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</si>
  <si>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</si>
  <si>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</si>
  <si>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</si>
  <si>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</si>
  <si>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</si>
  <si>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</si>
  <si>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</si>
  <si>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</si>
  <si>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</si>
  <si>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</si>
  <si>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</si>
  <si>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</si>
  <si>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</si>
  <si>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</si>
  <si>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</si>
  <si>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</si>
  <si>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</si>
  <si>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</si>
  <si>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</si>
  <si>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</si>
  <si>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</si>
  <si>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</si>
  <si>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</si>
  <si>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</si>
  <si>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</si>
  <si>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</si>
  <si>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</si>
  <si>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</si>
  <si>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</si>
  <si>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</si>
  <si>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</si>
  <si>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</si>
  <si>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</si>
  <si>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</si>
  <si>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</si>
  <si>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</si>
  <si>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</si>
  <si>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</si>
  <si>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</si>
  <si>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</si>
  <si>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</si>
  <si>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</si>
  <si>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</si>
  <si>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</si>
  <si>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</si>
  <si>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</si>
  <si>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</si>
  <si>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</si>
  <si>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</si>
  <si>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</si>
  <si>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</si>
  <si>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</si>
  <si>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</si>
  <si>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</si>
  <si>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</si>
  <si>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</si>
  <si>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</si>
  <si>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</si>
  <si>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</si>
  <si>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</si>
  <si>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</si>
  <si>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</si>
  <si>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</si>
  <si>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</si>
  <si>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</si>
  <si>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</si>
  <si>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</si>
  <si>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</si>
  <si>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</si>
  <si>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</si>
  <si>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</si>
  <si>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</si>
  <si>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</si>
  <si>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</si>
  <si>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</si>
  <si>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</si>
  <si>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</si>
  <si>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</si>
  <si>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</si>
  <si>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</si>
  <si>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</si>
  <si>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</si>
  <si>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</si>
  <si>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</si>
  <si>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</si>
  <si>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</si>
  <si>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</si>
  <si>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</si>
  <si>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</si>
  <si>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</si>
  <si>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</si>
  <si>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</si>
  <si>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</si>
  <si>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</si>
  <si>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</si>
  <si>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</si>
  <si>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</si>
  <si>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</si>
  <si>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</si>
  <si>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</si>
  <si>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</si>
  <si>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</si>
  <si>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</si>
  <si>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</si>
  <si>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</si>
  <si>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</si>
  <si>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</si>
  <si>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</si>
  <si>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</si>
  <si>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</si>
  <si>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</si>
  <si>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</si>
  <si>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</si>
  <si>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</si>
  <si>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</si>
  <si>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</si>
  <si>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Tencent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</si>
  <si>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</si>
  <si>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</si>
  <si>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</si>
  <si>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</si>
  <si>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</si>
  <si>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</si>
  <si>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</si>
  <si>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</si>
  <si>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</si>
  <si>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</si>
  <si>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</si>
  <si>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</si>
  <si>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</si>
  <si>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</si>
  <si>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</si>
  <si>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</si>
  <si>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</si>
  <si>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</si>
  <si>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</si>
  <si>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</si>
  <si>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</si>
  <si>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</si>
  <si>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</si>
  <si>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</si>
  <si>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</si>
  <si>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</si>
  <si>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</si>
  <si>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</si>
  <si>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</si>
  <si>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</si>
  <si>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yanyafeng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</si>
  <si>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</si>
  <si>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</si>
  <si>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</si>
  <si>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</si>
  <si>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</si>
  <si>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</si>
  <si>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</si>
  <si>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</si>
  <si>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</si>
  <si>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</si>
  <si>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</si>
  <si>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</si>
  <si>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</si>
  <si>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</si>
  <si>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</si>
  <si>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</si>
  <si>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</si>
  <si>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</si>
  <si>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</si>
  <si>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</si>
  <si>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</si>
  <si>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</si>
  <si>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</si>
  <si>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</si>
  <si>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</si>
  <si>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</si>
  <si>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</si>
  <si>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</si>
  <si>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</si>
  <si>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</si>
  <si>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</si>
  <si>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</si>
  <si>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</si>
  <si>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</si>
  <si>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</si>
  <si>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</si>
  <si>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</si>
  <si>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</si>
  <si>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</si>
  <si>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</si>
  <si>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</si>
  <si>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</si>
  <si>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</si>
  <si>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</si>
  <si>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</si>
  <si>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</si>
  <si>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</si>
  <si>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</si>
  <si>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</si>
  <si>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</si>
  <si>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</si>
  <si>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</si>
  <si>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</si>
  <si>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</si>
  <si>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</si>
  <si>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</si>
  <si>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</si>
  <si>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</si>
  <si>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</si>
  <si>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</si>
  <si>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</si>
  <si>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</si>
  <si>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</si>
  <si>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</si>
  <si>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</si>
  <si>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</si>
  <si>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</si>
  <si>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</si>
  <si>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</si>
  <si>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</si>
  <si>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</si>
  <si>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</si>
  <si>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</si>
  <si>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</si>
  <si>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</si>
  <si>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</si>
  <si>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</si>
  <si>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</si>
  <si>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</si>
  <si>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</si>
  <si>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</si>
  <si>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</si>
  <si>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</si>
  <si>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</si>
  <si>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</si>
  <si>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</si>
  <si>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</si>
  <si>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</si>
  <si>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</si>
  <si>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</si>
  <si>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</si>
  <si>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</si>
  <si>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</si>
  <si>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</si>
  <si>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</si>
  <si>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</si>
  <si>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</si>
  <si>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</si>
  <si>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</si>
  <si>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</si>
  <si>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</si>
  <si>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</si>
  <si>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</si>
  <si>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</si>
  <si>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</si>
  <si>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</si>
  <si>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</si>
  <si>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</si>
  <si>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</si>
  <si>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</si>
  <si>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</si>
  <si>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</si>
  <si>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</si>
  <si>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</si>
  <si>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</si>
  <si>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</si>
  <si>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</si>
  <si>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</si>
  <si>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</si>
  <si>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</si>
  <si>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</si>
  <si>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</si>
  <si>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</si>
  <si>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</si>
  <si>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</si>
  <si>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</si>
  <si>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</si>
  <si>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</si>
  <si>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</si>
  <si>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</si>
  <si>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</si>
  <si>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</si>
  <si>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</si>
  <si>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</si>
  <si>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</si>
  <si>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</si>
  <si>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</si>
  <si>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</si>
  <si>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</si>
  <si>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</si>
  <si>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</si>
  <si>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</si>
  <si>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</si>
  <si>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</si>
  <si>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</si>
  <si>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</si>
  <si>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</si>
  <si>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</si>
  <si>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</si>
  <si>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</si>
  <si>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</si>
  <si>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</si>
  <si>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</si>
  <si>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</si>
  <si>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</si>
  <si>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</si>
  <si>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</si>
  <si>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</si>
  <si>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</si>
  <si>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</si>
  <si>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</si>
  <si>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</si>
  <si>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</si>
  <si>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</si>
  <si>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</si>
  <si>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</si>
  <si>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</si>
  <si>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</si>
  <si>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</si>
  <si>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</si>
  <si>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</si>
  <si>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</si>
  <si>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</si>
  <si>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</si>
  <si>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</si>
  <si>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</si>
  <si>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</si>
  <si>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</si>
  <si>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</si>
  <si>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</si>
  <si>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</si>
  <si>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</si>
  <si>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</si>
  <si>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</si>
  <si>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</si>
  <si>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</si>
  <si>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</si>
  <si>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</si>
  <si>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</si>
  <si>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</si>
  <si>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</si>
  <si>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</si>
  <si>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</si>
  <si>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</si>
  <si>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</si>
  <si>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</si>
  <si>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</si>
  <si>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</si>
  <si>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</si>
  <si>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</si>
  <si>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</si>
  <si>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</si>
  <si>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</si>
  <si>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</si>
  <si>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</si>
  <si>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</si>
  <si>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</si>
  <si>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</si>
  <si>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</si>
  <si>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</si>
  <si>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</si>
  <si>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</si>
  <si>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</si>
  <si>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</si>
  <si>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</si>
  <si>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</si>
  <si>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</si>
  <si>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</si>
  <si>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</si>
  <si>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</si>
  <si>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</si>
  <si>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</si>
  <si>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</si>
  <si>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</si>
  <si>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</si>
  <si>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</si>
  <si>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</si>
  <si>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</si>
  <si>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</si>
  <si>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</si>
  <si>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</si>
  <si>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</si>
  <si>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</si>
  <si>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</si>
  <si>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</si>
  <si>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</si>
  <si>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</si>
  <si>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</si>
  <si>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</si>
  <si>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</si>
  <si>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</si>
  <si>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</si>
  <si>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</si>
  <si>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</si>
  <si>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</si>
  <si>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</si>
  <si>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</si>
  <si>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</si>
  <si>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</si>
  <si>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</si>
  <si>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</si>
  <si>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</si>
  <si>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</si>
  <si>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</si>
  <si>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</si>
  <si>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</si>
  <si>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</si>
  <si>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</si>
  <si>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</si>
  <si>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</si>
  <si>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</si>
  <si>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</si>
  <si>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</si>
  <si>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</si>
  <si>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</si>
  <si>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</si>
  <si>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</si>
  <si>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</si>
  <si>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</si>
  <si>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</si>
  <si>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</si>
  <si>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</si>
  <si>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</si>
  <si>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</si>
  <si>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</si>
  <si>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</si>
  <si>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</si>
  <si>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</si>
  <si>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</si>
  <si>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</si>
  <si>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</si>
  <si>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</si>
  <si>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</si>
  <si>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</si>
  <si>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</si>
  <si>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</si>
  <si>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</si>
  <si>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</si>
  <si>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</si>
  <si>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</si>
  <si>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</si>
  <si>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</si>
  <si>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</si>
  <si>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</si>
  <si>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</si>
  <si>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</si>
  <si>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</si>
  <si>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</si>
  <si>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</si>
  <si>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</si>
  <si>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雷师达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</si>
  <si>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</si>
  <si>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</si>
  <si>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</si>
  <si>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</si>
  <si>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</si>
  <si>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</si>
  <si>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</si>
  <si>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</si>
  <si>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</si>
  <si>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</si>
  <si>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</si>
  <si>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</si>
  <si>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</si>
  <si>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</si>
  <si>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</si>
  <si>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</si>
  <si>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</si>
  <si>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</si>
  <si>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</si>
  <si>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</si>
  <si>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</si>
  <si>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</si>
  <si>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</si>
  <si>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</si>
  <si>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</si>
  <si>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</si>
  <si>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</si>
  <si>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</si>
  <si>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</si>
  <si>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</si>
  <si>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</si>
  <si>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</si>
  <si>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</si>
  <si>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鸿儒</t>
  </si>
  <si>
    <t xml:space="preserve">hongrubb</t>
  </si>
  <si>
    <t xml:space="preserve">hongru52@gmail.com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</si>
  <si>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</si>
  <si>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</si>
  <si>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</si>
  <si>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</si>
  <si>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</si>
  <si>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</si>
  <si>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</si>
  <si>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</si>
  <si>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</si>
  <si>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</si>
  <si>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</si>
  <si>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</si>
  <si>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</si>
  <si>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</si>
  <si>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</si>
  <si>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</si>
  <si>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</si>
  <si>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</si>
  <si>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</si>
  <si>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</si>
  <si>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</si>
  <si>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</si>
  <si>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</si>
  <si>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</si>
  <si>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</si>
  <si>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</si>
  <si>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ChairmanMao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</si>
  <si>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</si>
  <si>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</si>
  <si>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</si>
  <si>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</si>
  <si>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</si>
  <si>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</si>
  <si>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</si>
  <si>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</si>
  <si>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</si>
  <si>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</si>
  <si>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</si>
  <si>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范毅润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</si>
  <si>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</si>
  <si>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</si>
  <si>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</si>
  <si>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</si>
  <si>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</si>
  <si>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</si>
  <si>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</si>
  <si>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</si>
  <si>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</si>
  <si>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</si>
  <si>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</si>
  <si>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</si>
  <si>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</si>
  <si>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</si>
  <si>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</si>
  <si>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</si>
  <si>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</si>
  <si>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</si>
  <si>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</si>
  <si>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</si>
  <si>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</si>
  <si>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</si>
  <si>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</si>
  <si>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</si>
  <si>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</si>
  <si>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</si>
  <si>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</si>
  <si>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</si>
  <si>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</si>
  <si>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</si>
  <si>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</si>
  <si>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</si>
  <si>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</si>
  <si>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</si>
  <si>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</si>
  <si>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</si>
  <si>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</si>
  <si>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</si>
  <si>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</si>
  <si>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</si>
  <si>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</si>
  <si>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</si>
  <si>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</si>
  <si>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</si>
  <si>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</si>
  <si>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</si>
  <si>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</si>
  <si>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</si>
  <si>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</si>
  <si>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</si>
  <si>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</si>
  <si>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</si>
  <si>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</si>
  <si>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</si>
  <si>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</si>
  <si>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</si>
  <si>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</si>
  <si>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</si>
  <si>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</si>
  <si>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</si>
  <si>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</si>
  <si>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</si>
  <si>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</si>
  <si>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</si>
  <si>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</si>
  <si>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</si>
  <si>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</si>
  <si>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</si>
  <si>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</si>
  <si>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</si>
  <si>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</si>
  <si>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</si>
  <si>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</si>
  <si>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</si>
  <si>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</si>
  <si>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</si>
  <si>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</si>
  <si>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</si>
  <si>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</si>
  <si>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</si>
  <si>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</si>
  <si>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</si>
  <si>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</si>
  <si>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</si>
  <si>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</si>
  <si>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</si>
  <si>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</si>
  <si>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</si>
  <si>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</si>
  <si>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</si>
  <si>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</si>
  <si>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</si>
  <si>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</si>
  <si>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</si>
  <si>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</si>
  <si>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</si>
  <si>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</si>
  <si>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</si>
  <si>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</si>
  <si>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</si>
  <si>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</si>
  <si>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</si>
  <si>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</si>
  <si>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</si>
  <si>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</si>
  <si>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</si>
  <si>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</si>
  <si>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</si>
  <si>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</si>
  <si>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</si>
  <si>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</si>
  <si>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</si>
  <si>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</si>
  <si>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</si>
  <si>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</si>
  <si>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</si>
  <si>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</si>
  <si>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</si>
  <si>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</si>
  <si>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</si>
  <si>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</si>
  <si>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</si>
  <si>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</si>
  <si>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</si>
  <si>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</si>
  <si>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</si>
  <si>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</si>
  <si>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</si>
  <si>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</si>
  <si>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</si>
  <si>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</si>
  <si>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</si>
  <si>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</si>
  <si>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</si>
  <si>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</si>
  <si>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</si>
  <si>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</si>
  <si>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</si>
  <si>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</si>
  <si>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</si>
  <si>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</si>
  <si>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</si>
  <si>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</si>
  <si>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</si>
  <si>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</si>
  <si>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</si>
  <si>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</si>
  <si>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</si>
  <si>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</si>
  <si>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</si>
  <si>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</si>
  <si>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</si>
  <si>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</si>
  <si>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</si>
  <si>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</si>
  <si>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</si>
  <si>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</si>
  <si>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</si>
  <si>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</si>
  <si>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</si>
  <si>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</si>
  <si>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</si>
  <si>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</si>
  <si>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</si>
  <si>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</si>
  <si>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</si>
  <si>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</si>
  <si>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</si>
  <si>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</si>
  <si>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</si>
  <si>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</si>
  <si>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</si>
  <si>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</si>
  <si>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</si>
  <si>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</si>
  <si>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</si>
  <si>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</si>
  <si>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</si>
  <si>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</si>
  <si>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</si>
  <si>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</si>
  <si>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</si>
  <si>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</si>
  <si>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</si>
  <si>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</si>
  <si>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</si>
  <si>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</si>
  <si>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</si>
  <si>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</si>
  <si>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</si>
  <si>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</si>
  <si>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</si>
  <si>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</si>
  <si>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</si>
  <si>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</si>
  <si>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</si>
  <si>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</si>
  <si>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</si>
  <si>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</si>
  <si>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</si>
  <si>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</si>
  <si>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</si>
  <si>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</si>
  <si>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</si>
  <si>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</si>
  <si>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</si>
  <si>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</si>
  <si>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</si>
  <si>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</si>
  <si>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</si>
  <si>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</si>
  <si>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</si>
  <si>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</si>
  <si>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</si>
  <si>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</si>
  <si>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</si>
  <si>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</si>
  <si>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</si>
  <si>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</si>
  <si>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</si>
  <si>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</si>
  <si>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</si>
  <si>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</si>
  <si>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</si>
  <si>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</si>
  <si>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</si>
  <si>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</si>
  <si>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</si>
  <si>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</si>
  <si>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</si>
  <si>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</si>
  <si>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</si>
  <si>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</si>
  <si>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</si>
  <si>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</si>
  <si>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</si>
  <si>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</si>
  <si>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</si>
  <si>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</si>
  <si>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</si>
  <si>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</si>
  <si>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</si>
  <si>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</si>
  <si>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</si>
  <si>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</si>
  <si>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</si>
  <si>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</si>
  <si>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</si>
  <si>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</si>
  <si>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</si>
  <si>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</si>
  <si>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</si>
  <si>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</si>
  <si>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</si>
  <si>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</si>
  <si>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</si>
  <si>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</si>
  <si>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</si>
  <si>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</si>
  <si>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</si>
  <si>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</si>
  <si>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</si>
  <si>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</si>
  <si>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</si>
  <si>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</si>
  <si>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</si>
  <si>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</si>
  <si>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</si>
  <si>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</si>
  <si>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</si>
  <si>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</si>
  <si>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</si>
  <si>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</si>
  <si>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</si>
  <si>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</si>
  <si>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</si>
  <si>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</si>
  <si>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</si>
  <si>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</si>
  <si>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</si>
  <si>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</si>
  <si>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</si>
  <si>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</si>
  <si>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</si>
  <si>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</si>
  <si>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</si>
  <si>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</si>
  <si>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</si>
  <si>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</si>
  <si>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</si>
  <si>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</si>
  <si>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</si>
  <si>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</si>
  <si>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</si>
  <si>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</si>
  <si>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</si>
  <si>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</si>
  <si>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</si>
  <si>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</si>
  <si>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</si>
  <si>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</si>
  <si>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</si>
  <si>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</si>
  <si>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</si>
  <si>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</si>
  <si>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</si>
  <si>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</si>
  <si>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</si>
  <si>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</si>
  <si>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</si>
  <si>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</si>
  <si>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</si>
  <si>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</si>
  <si>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</si>
  <si>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</si>
  <si>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</si>
  <si>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</si>
  <si>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</si>
  <si>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</si>
  <si>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</si>
  <si>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</si>
  <si>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</si>
  <si>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</si>
  <si>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</si>
  <si>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</si>
  <si>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</si>
  <si>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</si>
  <si>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</si>
  <si>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</si>
  <si>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</si>
  <si>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</si>
  <si>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</si>
  <si>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</si>
  <si>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</si>
  <si>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</si>
  <si>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</si>
  <si>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</si>
  <si>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</si>
  <si>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</si>
  <si>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</si>
  <si>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</si>
  <si>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</si>
  <si>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</si>
  <si>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</si>
  <si>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</si>
  <si>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</si>
  <si>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</si>
  <si>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</si>
  <si>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</si>
  <si>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</si>
  <si>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</si>
  <si>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胡志峰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</si>
  <si>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</si>
  <si>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</si>
  <si>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</si>
  <si>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</si>
  <si>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</si>
  <si>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</si>
  <si>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</si>
  <si>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</si>
  <si>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</si>
  <si>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</si>
  <si>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</si>
  <si>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</si>
  <si>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</si>
  <si>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</si>
  <si>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</si>
  <si>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</si>
  <si>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</si>
  <si>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</si>
  <si>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</si>
  <si>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</si>
  <si>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ShidaLei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</si>
  <si>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</si>
  <si>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</si>
  <si>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</si>
  <si>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</si>
  <si>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</si>
  <si>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</si>
  <si>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</si>
  <si>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</si>
  <si>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</si>
  <si>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</si>
  <si>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</si>
  <si>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</si>
  <si>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</si>
  <si>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</si>
  <si>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</si>
  <si>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</si>
  <si>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</si>
  <si>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</si>
  <si>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</si>
  <si>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</si>
  <si>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</si>
  <si>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</si>
  <si>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</si>
  <si>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</si>
  <si>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</si>
  <si>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</si>
  <si>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</si>
  <si>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</si>
  <si>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</si>
  <si>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</si>
  <si>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</si>
  <si>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</si>
  <si>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</si>
  <si>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</si>
  <si>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</si>
  <si>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</si>
  <si>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</si>
  <si>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</si>
  <si>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</si>
  <si>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</si>
  <si>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</si>
  <si>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</si>
  <si>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</si>
  <si>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</si>
  <si>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</si>
  <si>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</si>
  <si>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</si>
  <si>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</si>
  <si>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playfair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</si>
  <si>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</si>
  <si>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</si>
  <si>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</si>
  <si>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</si>
  <si>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</si>
  <si>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</si>
  <si>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</si>
  <si>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</si>
  <si>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</si>
  <si>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</si>
  <si>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</si>
  <si>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</si>
  <si>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</si>
  <si>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</si>
  <si>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</si>
  <si>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</si>
  <si>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</si>
  <si>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</si>
  <si>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</si>
  <si>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</si>
  <si>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</si>
  <si>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</si>
  <si>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</si>
  <si>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</si>
  <si>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</si>
  <si>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</si>
  <si>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</si>
  <si>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</si>
  <si>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</si>
  <si>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</si>
  <si>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</si>
  <si>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</si>
  <si>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</si>
  <si>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</si>
  <si>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</si>
  <si>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</si>
  <si>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</si>
  <si>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</si>
  <si>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</si>
  <si>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</si>
  <si>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</si>
  <si>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</si>
  <si>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</si>
  <si>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</si>
  <si>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</si>
  <si>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</si>
  <si>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</si>
  <si>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</si>
  <si>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</si>
  <si>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</si>
  <si>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</si>
  <si>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</si>
  <si>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</si>
  <si>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</si>
  <si>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</si>
  <si>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三寿</t>
  </si>
  <si>
    <t xml:space="preserve">Ptranscend</t>
  </si>
  <si>
    <t xml:space="preserve">Mikayla</t>
  </si>
  <si>
    <t xml:space="preserve">Mikayla333</t>
  </si>
  <si>
    <t xml:space="preserve">每周红包王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</si>
  <si>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</si>
  <si>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</si>
  <si>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</si>
  <si>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</si>
  <si>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</si>
  <si>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</si>
  <si>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</si>
  <si>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</si>
  <si>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</si>
  <si>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</si>
  <si>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</si>
  <si>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</si>
  <si>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</si>
  <si>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</si>
  <si>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</si>
  <si>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空</t>
  </si>
  <si>
    <t xml:space="preserve">hit_kong</t>
  </si>
  <si>
    <t xml:space="preserve">HIT_TOM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</si>
  <si>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</si>
  <si>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</si>
  <si>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</si>
  <si>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</si>
  <si>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</si>
  <si>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</si>
  <si>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</si>
  <si>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</si>
  <si>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</si>
  <si>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</si>
  <si>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james_fan1101</t>
  </si>
  <si>
    <t xml:space="preserve">jamesfan1101@gmail.com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</si>
  <si>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</si>
  <si>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</si>
  <si>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</si>
  <si>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</si>
  <si>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</si>
  <si>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</si>
  <si>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</si>
  <si>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</si>
  <si>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</si>
  <si>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</si>
  <si>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</si>
  <si>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</si>
  <si>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</si>
  <si>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</si>
  <si>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</si>
  <si>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</si>
  <si>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</si>
  <si>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</si>
  <si>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</si>
  <si>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</si>
  <si>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</si>
  <si>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</si>
  <si>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</si>
  <si>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</si>
  <si>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</si>
  <si>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</si>
  <si>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</si>
  <si>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吕明宇</t>
  </si>
  <si>
    <t xml:space="preserve">rookie_my</t>
  </si>
  <si>
    <t xml:space="preserve">Mercer</t>
  </si>
  <si>
    <t xml:space="preserve">mercerchen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</si>
  <si>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</si>
  <si>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</si>
  <si>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</si>
  <si>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</si>
  <si>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</si>
  <si>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</si>
  <si>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</si>
  <si>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</si>
  <si>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</si>
  <si>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</si>
  <si>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</si>
  <si>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</si>
  <si>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</si>
  <si>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</si>
  <si>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</si>
  <si>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</si>
  <si>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</si>
  <si>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</si>
  <si>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</si>
  <si>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</si>
  <si>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</si>
  <si>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</si>
  <si>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</si>
  <si>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</si>
  <si>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</si>
  <si>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Meteorite</t>
  </si>
  <si>
    <t xml:space="preserve">Monsooooon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</si>
  <si>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</si>
  <si>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</si>
  <si>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</si>
  <si>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</si>
  <si>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</si>
  <si>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</si>
  <si>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</si>
  <si>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</si>
  <si>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</si>
  <si>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</si>
  <si>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</si>
  <si>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</si>
  <si>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</si>
  <si>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</si>
  <si>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</si>
  <si>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</si>
  <si>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</si>
  <si>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</si>
  <si>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</si>
  <si>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</si>
  <si>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</si>
  <si>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</si>
  <si>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</si>
  <si>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</si>
  <si>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</si>
  <si>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</si>
  <si>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</si>
  <si>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</si>
  <si>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</si>
  <si>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</si>
  <si>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</si>
  <si>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</si>
  <si>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</si>
  <si>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</si>
  <si>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</si>
  <si>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</si>
  <si>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</si>
  <si>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</si>
  <si>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</si>
  <si>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</si>
  <si>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</si>
  <si>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</si>
  <si>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</si>
  <si>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</si>
  <si>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</si>
  <si>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</si>
  <si>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</si>
  <si>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</si>
  <si>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好样儿</t>
  </si>
  <si>
    <t xml:space="preserve">Haoyangerrr-MoMo</t>
  </si>
  <si>
    <t xml:space="preserve">贺竹</t>
  </si>
  <si>
    <t xml:space="preserve">FunBam</t>
  </si>
  <si>
    <t xml:space="preserve">Ego</t>
  </si>
  <si>
    <t xml:space="preserve">X_ray</t>
  </si>
  <si>
    <t xml:space="preserve">yimingli.cs@gmail.com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</si>
  <si>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</si>
  <si>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</si>
  <si>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</si>
  <si>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</si>
  <si>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</si>
  <si>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</si>
  <si>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</si>
  <si>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</si>
  <si>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</si>
  <si>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</si>
  <si>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</si>
  <si>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</si>
  <si>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</si>
  <si>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</si>
  <si>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</si>
  <si>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</si>
  <si>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</si>
  <si>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</si>
  <si>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</si>
  <si>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</si>
  <si>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</si>
  <si>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</si>
  <si>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</si>
  <si>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</si>
  <si>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芥川龙之介</t>
  </si>
  <si>
    <t xml:space="preserve">Yifei_Chen</t>
  </si>
  <si>
    <t xml:space="preserve">Somnnium</t>
  </si>
  <si>
    <t xml:space="preserve">SSSuper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</si>
  <si>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</si>
  <si>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</si>
  <si>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</si>
  <si>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</si>
  <si>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</si>
  <si>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</si>
  <si>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</si>
  <si>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</si>
  <si>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</si>
  <si>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</si>
  <si>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</si>
  <si>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</si>
  <si>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</si>
  <si>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</si>
  <si>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</si>
  <si>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</si>
  <si>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irisbber</t>
  </si>
  <si>
    <t xml:space="preserve">Instagram</t>
  </si>
  <si>
    <t xml:space="preserve">kaizhangcs@gmail.com</t>
  </si>
  <si>
    <t xml:space="preserve">januwong@gmail.com</t>
  </si>
  <si>
    <t xml:space="preserve">yiyue wang</t>
  </si>
  <si>
    <t xml:space="preserve">Ray</t>
  </si>
  <si>
    <t xml:space="preserve">MaskRay</t>
  </si>
  <si>
    <t xml:space="preserve"> i@maskray.me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</si>
  <si>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</si>
  <si>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</si>
  <si>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</si>
  <si>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</si>
  <si>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Yingying</t>
  </si>
  <si>
    <t xml:space="preserve">SDE2018_Carson_Yingying</t>
  </si>
  <si>
    <t xml:space="preserve">yingyingchen10@gmail.com</t>
  </si>
  <si>
    <t xml:space="preserve">rookie0080</t>
  </si>
  <si>
    <t xml:space="preserve">ECNU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</si>
  <si>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</si>
  <si>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</si>
  <si>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</si>
  <si>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</si>
  <si>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</si>
  <si>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</si>
  <si>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</si>
  <si>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</si>
  <si>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</si>
  <si>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</si>
  <si>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</si>
  <si>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</si>
  <si>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</si>
  <si>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</si>
  <si>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</si>
  <si>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</si>
  <si>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</si>
  <si>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</si>
  <si>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</si>
  <si>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</si>
  <si>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</si>
  <si>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</si>
  <si>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</si>
  <si>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王新亚</t>
  </si>
  <si>
    <t xml:space="preserve">deepli</t>
  </si>
  <si>
    <t xml:space="preserve">NKU</t>
  </si>
  <si>
    <t xml:space="preserve">wangxinya5@gmail.com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</si>
  <si>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</si>
  <si>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</si>
  <si>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</si>
  <si>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</si>
  <si>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</si>
  <si>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</si>
  <si>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</si>
  <si>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</si>
  <si>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</si>
  <si>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</si>
  <si>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</si>
  <si>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</si>
  <si>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</si>
  <si>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</si>
  <si>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</si>
  <si>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</si>
  <si>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</si>
  <si>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</si>
  <si>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</si>
  <si>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</si>
  <si>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</si>
  <si>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湘</t>
  </si>
  <si>
    <t xml:space="preserve">XiaoXiangFei</t>
  </si>
  <si>
    <t xml:space="preserve">猫猫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</si>
  <si>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</si>
  <si>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</si>
  <si>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</si>
  <si>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</si>
  <si>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</si>
  <si>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</si>
  <si>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</si>
  <si>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</si>
  <si>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杨雨城</t>
  </si>
  <si>
    <t xml:space="preserve">PeanutPro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</si>
  <si>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</si>
  <si>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</si>
  <si>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</si>
  <si>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</si>
  <si>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</si>
  <si>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</si>
  <si>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</si>
  <si>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</si>
  <si>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</si>
  <si>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</si>
  <si>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</si>
  <si>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</si>
  <si>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</si>
  <si>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</si>
  <si>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t xml:space="preserve">请假王</t>
  </si>
  <si>
    <t xml:space="preserve">zokumyoin</t>
  </si>
  <si>
    <t xml:space="preserve">shogunpang</t>
  </si>
  <si>
    <t xml:space="preserve">Grey Wang</t>
  </si>
  <si>
    <t xml:space="preserve">aguang-xyz</t>
  </si>
  <si>
    <t xml:space="preserve">aguang.xyz@gmail.com</t>
  </si>
  <si>
    <t xml:space="preserve">Johan</t>
  </si>
  <si>
    <t xml:space="preserve">REDSREDS</t>
  </si>
  <si>
    <t xml:space="preserve">maxchen290@gmail.com</t>
  </si>
  <si>
    <t xml:space="preserve">雪域之光</t>
  </si>
  <si>
    <t xml:space="preserve">zhuimengren2138</t>
  </si>
  <si>
    <t xml:space="preserve">cnliusen</t>
  </si>
  <si>
    <t xml:space="preserve">senliu_ac</t>
  </si>
  <si>
    <t xml:space="preserve">cnliusen@gmail.com</t>
  </si>
  <si>
    <t xml:space="preserve">skd233</t>
  </si>
  <si>
    <t xml:space="preserve">shaokedong123@gmail.com</t>
  </si>
  <si>
    <t xml:space="preserve">Block</t>
  </si>
  <si>
    <t xml:space="preserve">magua-io</t>
  </si>
  <si>
    <t xml:space="preserve">Reddit</t>
  </si>
  <si>
    <t xml:space="preserve">michael.liang1103@gmail.com</t>
  </si>
  <si>
    <t xml:space="preserve">Quack</t>
  </si>
  <si>
    <t xml:space="preserve">yqmmm</t>
  </si>
  <si>
    <t xml:space="preserve">Howie</t>
  </si>
  <si>
    <t xml:space="preserve">hzhang216</t>
  </si>
  <si>
    <t xml:space="preserve">hongrubb52</t>
  </si>
  <si>
    <t xml:space="preserve">草莓奶昔</t>
  </si>
  <si>
    <t xml:space="preserve">981377660LMT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</si>
  <si>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</si>
  <si>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</si>
  <si>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</si>
  <si>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</si>
  <si>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leishida0514@gmail.com</t>
  </si>
  <si>
    <t xml:space="preserve">Shida Lei</t>
  </si>
  <si>
    <t xml:space="preserve">yeah</t>
  </si>
  <si>
    <t xml:space="preserve">yeahhuai</t>
  </si>
  <si>
    <t xml:space="preserve">pithy</t>
  </si>
  <si>
    <t xml:space="preserve">miahall</t>
  </si>
  <si>
    <t xml:space="preserve">thucscw@gmail.com</t>
  </si>
  <si>
    <t xml:space="preserve">张辉</t>
  </si>
  <si>
    <t xml:space="preserve">tainule</t>
  </si>
  <si>
    <t xml:space="preserve">huiz0213@gmail.com</t>
  </si>
  <si>
    <t xml:space="preserve">Oyyko</t>
  </si>
  <si>
    <t xml:space="preserve">herzog</t>
  </si>
  <si>
    <t xml:space="preserve">herzog_</t>
  </si>
  <si>
    <t xml:space="preserve">叶天奇</t>
  </si>
  <si>
    <t xml:space="preserve">ye92</t>
  </si>
  <si>
    <t xml:space="preserve">lightmiao</t>
  </si>
  <si>
    <t xml:space="preserve">yixiangsd@gmail.com</t>
  </si>
  <si>
    <t xml:space="preserve">ray_mzy</t>
  </si>
  <si>
    <t xml:space="preserve">Adobe</t>
  </si>
  <si>
    <t xml:space="preserve">DUT</t>
  </si>
  <si>
    <t xml:space="preserve">remfzh</t>
  </si>
  <si>
    <t xml:space="preserve">hzfmer94@gmail.com</t>
  </si>
  <si>
    <t xml:space="preserve">chen.mercer@gmail.com</t>
  </si>
  <si>
    <t xml:space="preserve">Leetcode_Pro</t>
  </si>
  <si>
    <t xml:space="preserve">大白花芸豆</t>
  </si>
  <si>
    <t xml:space="preserve">chui</t>
  </si>
  <si>
    <t xml:space="preserve">侯晓征</t>
  </si>
  <si>
    <t xml:space="preserve">vorlorn</t>
  </si>
  <si>
    <t xml:space="preserve">zyx</t>
  </si>
  <si>
    <t xml:space="preserve">zyx-37</t>
  </si>
  <si>
    <t xml:space="preserve">herots</t>
  </si>
  <si>
    <t xml:space="preserve">super468</t>
  </si>
  <si>
    <t xml:space="preserve">立夏</t>
  </si>
  <si>
    <t xml:space="preserve">lixia201314</t>
  </si>
  <si>
    <t xml:space="preserve">Super-90s</t>
  </si>
  <si>
    <t xml:space="preserve">xuekedou</t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</si>
  <si>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</si>
  <si>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</si>
  <si>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</si>
  <si>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</si>
  <si>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</si>
  <si>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</si>
  <si>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</rPr>
      <t xml:space="preserve">）</t>
    </r>
  </si>
  <si>
    <r>
      <rPr>
        <sz val="11"/>
        <color rgb="FF000000"/>
        <rFont val="PingFang SC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</si>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</sst>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cheng.endless@gmail.com" TargetMode="External"/><Relationship Id="rId19" Type="http://schemas.openxmlformats.org/officeDocument/2006/relationships/hyperlink" Target="mailto:huanglanzhiguan@gmail.com" TargetMode="External"/><Relationship Id="rId20" Type="http://schemas.openxmlformats.org/officeDocument/2006/relationships/hyperlink" Target="mailto:pingjing@gmail.com" TargetMode="External"/><Relationship Id="rId21" Type="http://schemas.openxmlformats.org/officeDocument/2006/relationships/hyperlink" Target="mailto:nickyfoto@gmail.com" TargetMode="External"/><Relationship Id="rId22" Type="http://schemas.openxmlformats.org/officeDocument/2006/relationships/hyperlink" Target="mailto:kun.hu7602@gmail.com" TargetMode="External"/><Relationship Id="rId23" Type="http://schemas.openxmlformats.org/officeDocument/2006/relationships/hyperlink" Target="mailto:harttleharttle@gmail.com" TargetMode="External"/><Relationship Id="rId24" Type="http://schemas.openxmlformats.org/officeDocument/2006/relationships/hyperlink" Target="mailto:nanzhoumails@gmail.com" TargetMode="External"/><Relationship Id="rId25" Type="http://schemas.openxmlformats.org/officeDocument/2006/relationships/hyperlink" Target="mailto:uygnim.iel@gmail.com" TargetMode="External"/><Relationship Id="rId26" Type="http://schemas.openxmlformats.org/officeDocument/2006/relationships/hyperlink" Target="mailto:wangyanstorm@163.com" TargetMode="External"/><Relationship Id="rId27" Type="http://schemas.openxmlformats.org/officeDocument/2006/relationships/hyperlink" Target="mailto:yuxiaoyuan93@gmail.com" TargetMode="External"/><Relationship Id="rId28" Type="http://schemas.openxmlformats.org/officeDocument/2006/relationships/hyperlink" Target="mailto:sen.yang96@outlook.com" TargetMode="External"/><Relationship Id="rId29" Type="http://schemas.openxmlformats.org/officeDocument/2006/relationships/hyperlink" Target="mailto:erutan@pku.edu.cn" TargetMode="External"/><Relationship Id="rId30" Type="http://schemas.openxmlformats.org/officeDocument/2006/relationships/hyperlink" Target="mailto:arignote2@gmail.com" TargetMode="External"/><Relationship Id="rId31" Type="http://schemas.openxmlformats.org/officeDocument/2006/relationships/hyperlink" Target="mailto:huaiguxie@gmail.com" TargetMode="External"/><Relationship Id="rId32" Type="http://schemas.openxmlformats.org/officeDocument/2006/relationships/hyperlink" Target="mailto:yjf27281181@gmail.com" TargetMode="External"/><Relationship Id="rId33" Type="http://schemas.openxmlformats.org/officeDocument/2006/relationships/hyperlink" Target="mailto:lbyxiafei@gmail.com" TargetMode="External"/><Relationship Id="rId34" Type="http://schemas.openxmlformats.org/officeDocument/2006/relationships/hyperlink" Target="mailto:warriorzwy01@gmail.com" TargetMode="External"/><Relationship Id="rId35" Type="http://schemas.openxmlformats.org/officeDocument/2006/relationships/hyperlink" Target="mailto:peichaodu@gmail.com" TargetMode="External"/><Relationship Id="rId36" Type="http://schemas.openxmlformats.org/officeDocument/2006/relationships/hyperlink" Target="mailto:wwwaap@gmail.com" TargetMode="External"/><Relationship Id="rId37" Type="http://schemas.openxmlformats.org/officeDocument/2006/relationships/hyperlink" Target="mailto:mcuallen@gmail.com" TargetMode="External"/><Relationship Id="rId38" Type="http://schemas.openxmlformats.org/officeDocument/2006/relationships/hyperlink" Target="mailto:zhangshangzhio@gmail.com" TargetMode="External"/><Relationship Id="rId39" Type="http://schemas.openxmlformats.org/officeDocument/2006/relationships/hyperlink" Target="mailto:hanzhoutang@gmail.com" TargetMode="External"/><Relationship Id="rId40" Type="http://schemas.openxmlformats.org/officeDocument/2006/relationships/hyperlink" Target="mailto:taimingyang1993@gmail.com" TargetMode="External"/><Relationship Id="rId41" Type="http://schemas.openxmlformats.org/officeDocument/2006/relationships/hyperlink" Target="mailto:zhuoshen617@gmail.com" TargetMode="External"/><Relationship Id="rId42" Type="http://schemas.openxmlformats.org/officeDocument/2006/relationships/hyperlink" Target="mailto:peawinter@gmail.com" TargetMode="External"/><Relationship Id="rId43" Type="http://schemas.openxmlformats.org/officeDocument/2006/relationships/hyperlink" Target="mailto:hzccx94@gmail.com" TargetMode="External"/><Relationship Id="rId44" Type="http://schemas.openxmlformats.org/officeDocument/2006/relationships/hyperlink" Target="mailto:leyouhong1991@gmail.com" TargetMode="External"/><Relationship Id="rId45" Type="http://schemas.openxmlformats.org/officeDocument/2006/relationships/hyperlink" Target="mailto:yinghua.hu@gmail.com" TargetMode="External"/><Relationship Id="rId46" Type="http://schemas.openxmlformats.org/officeDocument/2006/relationships/hyperlink" Target="mailto:jiutiany1127@gmail.com" TargetMode="External"/><Relationship Id="rId47" Type="http://schemas.openxmlformats.org/officeDocument/2006/relationships/hyperlink" Target="mailto:raymonday20@gmail.com" TargetMode="External"/><Relationship Id="rId48" Type="http://schemas.openxmlformats.org/officeDocument/2006/relationships/hyperlink" Target="mailto:hiuhchan@gmail.com" TargetMode="External"/><Relationship Id="rId49" Type="http://schemas.openxmlformats.org/officeDocument/2006/relationships/hyperlink" Target="mailto:changyu.jiang86@gmail.com" TargetMode="External"/><Relationship Id="rId50" Type="http://schemas.openxmlformats.org/officeDocument/2006/relationships/hyperlink" Target="mailto:skyzjkang@gmail.com" TargetMode="External"/><Relationship Id="rId51" Type="http://schemas.openxmlformats.org/officeDocument/2006/relationships/hyperlink" Target="mailto:yuanlu0210@gmail.com" TargetMode="External"/><Relationship Id="rId52" Type="http://schemas.openxmlformats.org/officeDocument/2006/relationships/hyperlink" Target="mailto:nickee1942@gmail.com" TargetMode="External"/><Relationship Id="rId53" Type="http://schemas.openxmlformats.org/officeDocument/2006/relationships/hyperlink" Target="mailto:volker.way@gmail.com" TargetMode="External"/><Relationship Id="rId54" Type="http://schemas.openxmlformats.org/officeDocument/2006/relationships/hyperlink" Target="mailto:zhouminzoe@gmail.com" TargetMode="External"/><Relationship Id="rId55" Type="http://schemas.openxmlformats.org/officeDocument/2006/relationships/hyperlink" Target="mailto:htkzmo@gmail.com" TargetMode="External"/><Relationship Id="rId56" Type="http://schemas.openxmlformats.org/officeDocument/2006/relationships/hyperlink" Target="mailto:haozihong@hotmail.com" TargetMode="External"/><Relationship Id="rId57" Type="http://schemas.openxmlformats.org/officeDocument/2006/relationships/hyperlink" Target="mailto:ryanwong0127@gmail.com" TargetMode="External"/><Relationship Id="rId58" Type="http://schemas.openxmlformats.org/officeDocument/2006/relationships/hyperlink" Target="mailto:ftdejo@gmail.com" TargetMode="External"/><Relationship Id="rId59" Type="http://schemas.openxmlformats.org/officeDocument/2006/relationships/hyperlink" Target="mailto:ruotianruotian@googlemail.com" TargetMode="External"/><Relationship Id="rId60" Type="http://schemas.openxmlformats.org/officeDocument/2006/relationships/hyperlink" Target="mailto:lilydenris@gmail.com" TargetMode="External"/><Relationship Id="rId61" Type="http://schemas.openxmlformats.org/officeDocument/2006/relationships/hyperlink" Target="mailto:njuhekai@gmail.com" TargetMode="External"/><Relationship Id="rId62" Type="http://schemas.openxmlformats.org/officeDocument/2006/relationships/hyperlink" Target="mailto:panrui180@gmail.com" TargetMode="External"/><Relationship Id="rId63" Type="http://schemas.openxmlformats.org/officeDocument/2006/relationships/hyperlink" Target="mailto:lishaoyang8@msn.com" TargetMode="External"/><Relationship Id="rId64" Type="http://schemas.openxmlformats.org/officeDocument/2006/relationships/hyperlink" Target="mailto:js4198@rit.edu" TargetMode="External"/><Relationship Id="rId65" Type="http://schemas.openxmlformats.org/officeDocument/2006/relationships/hyperlink" Target="mailto:inyuo1997@gmail.com" TargetMode="External"/><Relationship Id="rId66" Type="http://schemas.openxmlformats.org/officeDocument/2006/relationships/hyperlink" Target="mailto:chenfushan20@gmail.com" TargetMode="External"/><Relationship Id="rId67" Type="http://schemas.openxmlformats.org/officeDocument/2006/relationships/hyperlink" Target="mailto:591313782zb@gmail.com" TargetMode="External"/><Relationship Id="rId68" Type="http://schemas.openxmlformats.org/officeDocument/2006/relationships/hyperlink" Target="mailto:taobotong1987@gmail.com" TargetMode="External"/><Relationship Id="rId69" Type="http://schemas.openxmlformats.org/officeDocument/2006/relationships/hyperlink" Target="mailto:baoruxiao@gmail.com" TargetMode="External"/><Relationship Id="rId70" Type="http://schemas.openxmlformats.org/officeDocument/2006/relationships/hyperlink" Target="mailto:kqe2705@gmail.com" TargetMode="External"/><Relationship Id="rId71" Type="http://schemas.openxmlformats.org/officeDocument/2006/relationships/hyperlink" Target="mailto:carotwang@126.com" TargetMode="External"/><Relationship Id="rId72" Type="http://schemas.openxmlformats.org/officeDocument/2006/relationships/hyperlink" Target="mailto:feishenyun@gmail.com" TargetMode="External"/><Relationship Id="rId73" Type="http://schemas.openxmlformats.org/officeDocument/2006/relationships/hyperlink" Target="mailto:1487761808@qq.com" TargetMode="External"/><Relationship Id="rId74" Type="http://schemas.openxmlformats.org/officeDocument/2006/relationships/hyperlink" Target="mailto:wqyang@bu.edu" TargetMode="External"/><Relationship Id="rId75" Type="http://schemas.openxmlformats.org/officeDocument/2006/relationships/hyperlink" Target="mailto:haruhiui.clover@gmail.com" TargetMode="External"/><Relationship Id="rId76" Type="http://schemas.openxmlformats.org/officeDocument/2006/relationships/hyperlink" Target="mailto:gfan@ncsu.edu" TargetMode="External"/><Relationship Id="rId77" Type="http://schemas.openxmlformats.org/officeDocument/2006/relationships/hyperlink" Target="mailto:zhezhangcs@gmail.com" TargetMode="External"/><Relationship Id="rId78" Type="http://schemas.openxmlformats.org/officeDocument/2006/relationships/hyperlink" Target="mailto:sudan9527@gmail.com" TargetMode="External"/><Relationship Id="rId79" Type="http://schemas.openxmlformats.org/officeDocument/2006/relationships/hyperlink" Target="mailto:zouyu9631@gmail.com" TargetMode="External"/><Relationship Id="rId80" Type="http://schemas.openxmlformats.org/officeDocument/2006/relationships/hyperlink" Target="mailto:coderhare@gmail.com" TargetMode="External"/><Relationship Id="rId81" Type="http://schemas.openxmlformats.org/officeDocument/2006/relationships/hyperlink" Target="mailto:bo.20@intl.zju.edu.cn" TargetMode="External"/><Relationship Id="rId82" Type="http://schemas.openxmlformats.org/officeDocument/2006/relationships/hyperlink" Target="mailto:hanyuanhuang@hotmail.com" TargetMode="External"/><Relationship Id="rId83" Type="http://schemas.openxmlformats.org/officeDocument/2006/relationships/hyperlink" Target="mailto:kuan_525@163.com" TargetMode="External"/><Relationship Id="rId84" Type="http://schemas.openxmlformats.org/officeDocument/2006/relationships/hyperlink" Target="mailto:yueguo1217@gmail.com" TargetMode="External"/><Relationship Id="rId85" Type="http://schemas.openxmlformats.org/officeDocument/2006/relationships/hyperlink" Target="mailto:wangkaiyu16bupt@gmail.com" TargetMode="External"/><Relationship Id="rId86" Type="http://schemas.openxmlformats.org/officeDocument/2006/relationships/hyperlink" Target="mailto:ceaxyz@gmail.com" TargetMode="External"/><Relationship Id="rId87" Type="http://schemas.openxmlformats.org/officeDocument/2006/relationships/hyperlink" Target="mailto:zhuxin17@tsinghua.org.cn" TargetMode="External"/><Relationship Id="rId88" Type="http://schemas.openxmlformats.org/officeDocument/2006/relationships/hyperlink" Target="mailto:cffinity@gmail.com" TargetMode="External"/><Relationship Id="rId89" Type="http://schemas.openxmlformats.org/officeDocument/2006/relationships/hyperlink" Target="mailto:asxaqz2@gmail.com" TargetMode="External"/><Relationship Id="rId90" Type="http://schemas.openxmlformats.org/officeDocument/2006/relationships/hyperlink" Target="mailto:bots@skins.email" TargetMode="External"/><Relationship Id="rId91" Type="http://schemas.openxmlformats.org/officeDocument/2006/relationships/hyperlink" Target="mailto:jhq@pku.edu.cn" TargetMode="External"/><Relationship Id="rId92" Type="http://schemas.openxmlformats.org/officeDocument/2006/relationships/hyperlink" Target="mailto:787306974@zju.edu.cn" TargetMode="External"/><Relationship Id="rId93" Type="http://schemas.openxmlformats.org/officeDocument/2006/relationships/hyperlink" Target="mailto:klutzoder@gmail.com" TargetMode="External"/><Relationship Id="rId94" Type="http://schemas.openxmlformats.org/officeDocument/2006/relationships/hyperlink" Target="mailto:lifengxiang.1025@bytedance.com" TargetMode="External"/><Relationship Id="rId95" Type="http://schemas.openxmlformats.org/officeDocument/2006/relationships/hyperlink" Target="mailto:jiachengliu@tamu.edu" TargetMode="External"/><Relationship Id="rId96" Type="http://schemas.openxmlformats.org/officeDocument/2006/relationships/hyperlink" Target="mailto:mfk443838746@gmail.com" TargetMode="External"/><Relationship Id="rId97" Type="http://schemas.openxmlformats.org/officeDocument/2006/relationships/hyperlink" Target="mailto:johnkelvinson@gmail.com" TargetMode="External"/><Relationship Id="rId98" Type="http://schemas.openxmlformats.org/officeDocument/2006/relationships/hyperlink" Target="mailto:aiz@uci.edu" TargetMode="External"/><Relationship Id="rId99" Type="http://schemas.openxmlformats.org/officeDocument/2006/relationships/hyperlink" Target="mailto:liuchengtian@gmail.com" TargetMode="External"/><Relationship Id="rId100" Type="http://schemas.openxmlformats.org/officeDocument/2006/relationships/hyperlink" Target="mailto:jiangjinjinyxt@gmail.com" TargetMode="External"/><Relationship Id="rId101" Type="http://schemas.openxmlformats.org/officeDocument/2006/relationships/hyperlink" Target="mailto:iven@ivenwang.com" TargetMode="External"/><Relationship Id="rId102" Type="http://schemas.openxmlformats.org/officeDocument/2006/relationships/hyperlink" Target="mailto:yuyaoz423@gmail.com" TargetMode="External"/><Relationship Id="rId103" Type="http://schemas.openxmlformats.org/officeDocument/2006/relationships/hyperlink" Target="mailto:jsong0805@gmail.com" TargetMode="External"/><Relationship Id="rId104" Type="http://schemas.openxmlformats.org/officeDocument/2006/relationships/hyperlink" Target="mailto:masdc98@gmail.com" TargetMode="External"/><Relationship Id="rId105" Type="http://schemas.openxmlformats.org/officeDocument/2006/relationships/hyperlink" Target="mailto:binbenwang1994@gmail.com" TargetMode="External"/><Relationship Id="rId106" Type="http://schemas.openxmlformats.org/officeDocument/2006/relationships/hyperlink" Target="mailto:zhichuanxun@gmail.com" TargetMode="External"/><Relationship Id="rId107" Type="http://schemas.openxmlformats.org/officeDocument/2006/relationships/hyperlink" Target="mailto:shuadan4025@gmail.com" TargetMode="External"/><Relationship Id="rId108" Type="http://schemas.openxmlformats.org/officeDocument/2006/relationships/hyperlink" Target="mailto:yanggunyit@gmail.com" TargetMode="External"/><Relationship Id="rId109" Type="http://schemas.openxmlformats.org/officeDocument/2006/relationships/hyperlink" Target="mailto:Guofeng.Deng@colorado.edu" TargetMode="External"/><Relationship Id="rId110" Type="http://schemas.openxmlformats.org/officeDocument/2006/relationships/hyperlink" Target="mailto:daojing.guo@gmail.com" TargetMode="External"/><Relationship Id="rId111" Type="http://schemas.openxmlformats.org/officeDocument/2006/relationships/hyperlink" Target="mailto:3772259@gmail.com" TargetMode="External"/><Relationship Id="rId112" Type="http://schemas.openxmlformats.org/officeDocument/2006/relationships/hyperlink" Target="mailto:lance_suen@icloud.com" TargetMode="External"/><Relationship Id="rId113" Type="http://schemas.openxmlformats.org/officeDocument/2006/relationships/hyperlink" Target="mailto:1743157835@qq.com" TargetMode="External"/><Relationship Id="rId114" Type="http://schemas.openxmlformats.org/officeDocument/2006/relationships/hyperlink" Target="mailto:leafzhang714@gmail.com" TargetMode="External"/><Relationship Id="rId115" Type="http://schemas.openxmlformats.org/officeDocument/2006/relationships/hyperlink" Target="mailto:jiaxinhuang1013@gmail.com" TargetMode="External"/><Relationship Id="rId116" Type="http://schemas.openxmlformats.org/officeDocument/2006/relationships/hyperlink" Target="mailto:yilun.zhao@yale.edu" TargetMode="External"/><Relationship Id="rId117" Type="http://schemas.openxmlformats.org/officeDocument/2006/relationships/hyperlink" Target="mailto:jxphxufh@gmail.com" TargetMode="External"/><Relationship Id="rId118" Type="http://schemas.openxmlformats.org/officeDocument/2006/relationships/hyperlink" Target="mailto:xdcao0903@gmail.com" TargetMode="External"/><Relationship Id="rId119" Type="http://schemas.openxmlformats.org/officeDocument/2006/relationships/hyperlink" Target="mailto:fightmingz@gmail.com" TargetMode="External"/><Relationship Id="rId120" Type="http://schemas.openxmlformats.org/officeDocument/2006/relationships/hyperlink" Target="mailto:tsianzuo@gmail.com" TargetMode="External"/><Relationship Id="rId121" Type="http://schemas.openxmlformats.org/officeDocument/2006/relationships/hyperlink" Target="mailto:zexuan.wang@hotmail.com" TargetMode="External"/><Relationship Id="rId122" Type="http://schemas.openxmlformats.org/officeDocument/2006/relationships/hyperlink" Target="mailto:sl4685@columbia.edu" TargetMode="External"/><Relationship Id="rId123" Type="http://schemas.openxmlformats.org/officeDocument/2006/relationships/hyperlink" Target="mailto:zerolj42@gmail.com" TargetMode="External"/><Relationship Id="rId124" Type="http://schemas.openxmlformats.org/officeDocument/2006/relationships/hyperlink" Target="mailto:shiyaow@umich.edu" TargetMode="External"/><Relationship Id="rId125" Type="http://schemas.openxmlformats.org/officeDocument/2006/relationships/hyperlink" Target="mailto:jasysj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rayleigh0328@gmail.com" TargetMode="External"/><Relationship Id="rId262" Type="http://schemas.openxmlformats.org/officeDocument/2006/relationships/hyperlink" Target="mailto:chenjianxu97@gmail.com" TargetMode="External"/><Relationship Id="rId263" Type="http://schemas.openxmlformats.org/officeDocument/2006/relationships/hyperlink" Target="mailto:aguang.xyz@gmail.com" TargetMode="External"/><Relationship Id="rId264" Type="http://schemas.openxmlformats.org/officeDocument/2006/relationships/hyperlink" Target="mailto:maxchen290@gmail.com" TargetMode="External"/><Relationship Id="rId265" Type="http://schemas.openxmlformats.org/officeDocument/2006/relationships/hyperlink" Target="mailto:zerolj42@gmail.com" TargetMode="External"/><Relationship Id="rId266" Type="http://schemas.openxmlformats.org/officeDocument/2006/relationships/hyperlink" Target="mailto:cnliusen@gmail.com" TargetMode="External"/><Relationship Id="rId267" Type="http://schemas.openxmlformats.org/officeDocument/2006/relationships/hyperlink" Target="mailto:shaokedong123@gmail.com" TargetMode="External"/><Relationship Id="rId268" Type="http://schemas.openxmlformats.org/officeDocument/2006/relationships/hyperlink" Target="mailto:lukeyang008@gmail.com" TargetMode="External"/><Relationship Id="rId269" Type="http://schemas.openxmlformats.org/officeDocument/2006/relationships/hyperlink" Target="mailto:michael.liang1103@gmail.com" TargetMode="External"/><Relationship Id="rId270" Type="http://schemas.openxmlformats.org/officeDocument/2006/relationships/hyperlink" Target="mailto:hongru52@gmail.com" TargetMode="External"/><Relationship Id="rId271" Type="http://schemas.openxmlformats.org/officeDocument/2006/relationships/hyperlink" Target="mailto:arthurma124@gmail.com" TargetMode="External"/><Relationship Id="rId272" Type="http://schemas.openxmlformats.org/officeDocument/2006/relationships/hyperlink" Target="mailto:yuanmeng@buffalo.edu" TargetMode="External"/><Relationship Id="rId273" Type="http://schemas.openxmlformats.org/officeDocument/2006/relationships/hyperlink" Target="mailto:leishida0514@gmail.com" TargetMode="External"/><Relationship Id="rId274" Type="http://schemas.openxmlformats.org/officeDocument/2006/relationships/hyperlink" Target="mailto:jxphxufh@gmail.com" TargetMode="External"/><Relationship Id="rId275" Type="http://schemas.openxmlformats.org/officeDocument/2006/relationships/hyperlink" Target="mailto:thucscw@gmail.com" TargetMode="External"/><Relationship Id="rId276" Type="http://schemas.openxmlformats.org/officeDocument/2006/relationships/hyperlink" Target="mailto:huiz0213@gmail.com" TargetMode="External"/><Relationship Id="rId277" Type="http://schemas.openxmlformats.org/officeDocument/2006/relationships/hyperlink" Target="mailto:kaizhangcs@gmail.com" TargetMode="External"/><Relationship Id="rId278" Type="http://schemas.openxmlformats.org/officeDocument/2006/relationships/hyperlink" Target="mailto:jamesfan1101@gmail.com" TargetMode="External"/><Relationship Id="rId279" Type="http://schemas.openxmlformats.org/officeDocument/2006/relationships/hyperlink" Target="mailto:yixiangsd@gmail.com" TargetMode="External"/><Relationship Id="rId280" Type="http://schemas.openxmlformats.org/officeDocument/2006/relationships/hyperlink" Target="mailto:hzfmer94@gmail.com" TargetMode="External"/><Relationship Id="rId281" Type="http://schemas.openxmlformats.org/officeDocument/2006/relationships/hyperlink" Target="mailto:chen.mercer@gmail.com" TargetMode="External"/><Relationship Id="rId282" Type="http://schemas.openxmlformats.org/officeDocument/2006/relationships/hyperlink" Target="mailto:zexuan.wang@hotmail.com" TargetMode="External"/><Relationship Id="rId283" Type="http://schemas.openxmlformats.org/officeDocument/2006/relationships/hyperlink" Target="mailto:jzcheng@umich.edu" TargetMode="External"/><Relationship Id="rId284" Type="http://schemas.openxmlformats.org/officeDocument/2006/relationships/hyperlink" Target="mailto:sugaruncle1996@gmail.com" TargetMode="External"/><Relationship Id="rId285" Type="http://schemas.openxmlformats.org/officeDocument/2006/relationships/hyperlink" Target="mailto:gr33nmnk3y@gmail.com" TargetMode="External"/><Relationship Id="rId286" Type="http://schemas.openxmlformats.org/officeDocument/2006/relationships/hyperlink" Target="mailto:pengfeng2000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21" colorId="64" zoomScale="100" zoomScaleNormal="100" zoomScalePageLayoutView="100" workbookViewId="0">
      <selection pane="topLeft" activeCell="A130" activeCellId="0" sqref="A13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32.71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4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4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41</v>
      </c>
      <c r="H11" s="3" t="s">
        <v>8</v>
      </c>
      <c r="I11" s="3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43</v>
      </c>
      <c r="B12" s="12" t="s">
        <v>44</v>
      </c>
      <c r="C12" s="2" t="n">
        <v>43606</v>
      </c>
      <c r="D12" s="2"/>
      <c r="E12" s="3"/>
      <c r="F12" s="13" t="s">
        <v>45</v>
      </c>
      <c r="G12" s="3" t="s">
        <v>46</v>
      </c>
      <c r="H12" s="3" t="s">
        <v>8</v>
      </c>
      <c r="I12" s="3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48</v>
      </c>
      <c r="B13" s="12" t="s">
        <v>49</v>
      </c>
      <c r="C13" s="2" t="n">
        <v>43620</v>
      </c>
      <c r="D13" s="2"/>
      <c r="E13" s="3"/>
      <c r="F13" s="14" t="s">
        <v>50</v>
      </c>
      <c r="G13" s="3" t="s">
        <v>37</v>
      </c>
      <c r="H13" s="3" t="s">
        <v>2</v>
      </c>
      <c r="I13" s="3"/>
      <c r="J13" s="1"/>
      <c r="K13" s="4" t="s">
        <v>51</v>
      </c>
      <c r="L13" s="1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5" t="s">
        <v>53</v>
      </c>
      <c r="B14" s="1" t="s">
        <v>54</v>
      </c>
      <c r="C14" s="2" t="n">
        <v>43658</v>
      </c>
      <c r="D14" s="2"/>
      <c r="E14" s="3"/>
      <c r="F14" s="6" t="s">
        <v>0</v>
      </c>
      <c r="G14" s="3" t="s">
        <v>46</v>
      </c>
      <c r="H14" s="3" t="s">
        <v>8</v>
      </c>
      <c r="I14" s="3"/>
      <c r="J14" s="1"/>
      <c r="K14" s="8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5" t="s">
        <v>56</v>
      </c>
      <c r="B15" s="1" t="s">
        <v>57</v>
      </c>
      <c r="C15" s="2" t="n">
        <v>43681</v>
      </c>
      <c r="D15" s="2"/>
      <c r="E15" s="3"/>
      <c r="F15" s="6" t="s">
        <v>0</v>
      </c>
      <c r="G15" s="3" t="s">
        <v>58</v>
      </c>
      <c r="H15" s="3" t="s">
        <v>2</v>
      </c>
      <c r="I15" s="3" t="s">
        <v>3</v>
      </c>
      <c r="J15" s="1"/>
      <c r="K15" s="9" t="s">
        <v>59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60</v>
      </c>
      <c r="B16" s="1" t="s">
        <v>61</v>
      </c>
      <c r="C16" s="2" t="n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9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64</v>
      </c>
      <c r="B17" s="1" t="s">
        <v>65</v>
      </c>
      <c r="C17" s="2" t="n">
        <v>43704</v>
      </c>
      <c r="D17" s="2"/>
      <c r="E17" s="3"/>
      <c r="F17" s="6" t="s">
        <v>66</v>
      </c>
      <c r="G17" s="3" t="s">
        <v>46</v>
      </c>
      <c r="H17" s="3" t="s">
        <v>2</v>
      </c>
      <c r="I17" s="3"/>
      <c r="J17" s="1"/>
      <c r="K17" s="4" t="s">
        <v>67</v>
      </c>
      <c r="L17" s="1" t="s">
        <v>68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69</v>
      </c>
      <c r="B18" s="1" t="s">
        <v>70</v>
      </c>
      <c r="C18" s="2" t="n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5" t="s">
        <v>72</v>
      </c>
      <c r="B19" s="16" t="s">
        <v>73</v>
      </c>
      <c r="C19" s="2" t="n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74</v>
      </c>
      <c r="L19" s="1" t="s">
        <v>75</v>
      </c>
      <c r="M19" s="16" t="s">
        <v>73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5" t="s">
        <v>76</v>
      </c>
      <c r="B20" s="1" t="s">
        <v>77</v>
      </c>
      <c r="C20" s="2" t="n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78</v>
      </c>
      <c r="L20" s="1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2" t="s">
        <v>80</v>
      </c>
      <c r="B21" s="1" t="s">
        <v>81</v>
      </c>
      <c r="C21" s="2" t="n">
        <v>43829</v>
      </c>
      <c r="D21" s="17"/>
      <c r="E21" s="6"/>
      <c r="F21" s="6" t="s">
        <v>0</v>
      </c>
      <c r="G21" s="3" t="s">
        <v>58</v>
      </c>
      <c r="H21" s="6" t="s">
        <v>8</v>
      </c>
      <c r="I21" s="3" t="s">
        <v>82</v>
      </c>
      <c r="K21" s="4" t="s">
        <v>83</v>
      </c>
    </row>
    <row r="22" customFormat="false" ht="15.75" hidden="false" customHeight="true" outlineLevel="0" collapsed="false">
      <c r="A22" s="5" t="s">
        <v>84</v>
      </c>
      <c r="B22" s="18" t="s">
        <v>85</v>
      </c>
      <c r="C22" s="2" t="n">
        <v>43834</v>
      </c>
      <c r="D22" s="2"/>
      <c r="E22" s="3"/>
      <c r="F22" s="6" t="s">
        <v>0</v>
      </c>
      <c r="G22" s="3" t="s">
        <v>86</v>
      </c>
      <c r="H22" s="3" t="s">
        <v>2</v>
      </c>
      <c r="I22" s="3" t="s">
        <v>9</v>
      </c>
      <c r="K22" s="4" t="s">
        <v>87</v>
      </c>
    </row>
    <row r="23" customFormat="false" ht="15.75" hidden="false" customHeight="true" outlineLevel="0" collapsed="false">
      <c r="A23" s="1" t="s">
        <v>88</v>
      </c>
      <c r="B23" s="12" t="s">
        <v>89</v>
      </c>
      <c r="C23" s="2" t="n">
        <v>43838</v>
      </c>
      <c r="D23" s="17"/>
      <c r="E23" s="6"/>
      <c r="F23" s="13" t="s">
        <v>90</v>
      </c>
      <c r="G23" s="3" t="s">
        <v>37</v>
      </c>
      <c r="H23" s="6" t="s">
        <v>8</v>
      </c>
      <c r="I23" s="3"/>
      <c r="K23" s="4" t="s">
        <v>91</v>
      </c>
      <c r="L23" s="0" t="s">
        <v>92</v>
      </c>
    </row>
    <row r="24" customFormat="false" ht="15.75" hidden="false" customHeight="true" outlineLevel="0" collapsed="false">
      <c r="A24" s="12" t="s">
        <v>93</v>
      </c>
      <c r="B24" s="12" t="s">
        <v>94</v>
      </c>
      <c r="C24" s="2" t="n">
        <v>43842</v>
      </c>
      <c r="D24" s="17"/>
      <c r="E24" s="6"/>
      <c r="F24" s="6" t="s">
        <v>0</v>
      </c>
      <c r="G24" s="3" t="s">
        <v>95</v>
      </c>
      <c r="H24" s="6" t="s">
        <v>8</v>
      </c>
      <c r="I24" s="3" t="s">
        <v>96</v>
      </c>
      <c r="K24" s="4" t="s">
        <v>97</v>
      </c>
      <c r="L24" s="12" t="s">
        <v>98</v>
      </c>
      <c r="M24" s="12" t="s">
        <v>99</v>
      </c>
    </row>
    <row r="25" customFormat="false" ht="15.75" hidden="false" customHeight="true" outlineLevel="0" collapsed="false">
      <c r="A25" s="5" t="s">
        <v>100</v>
      </c>
      <c r="B25" s="12" t="s">
        <v>101</v>
      </c>
      <c r="C25" s="2" t="n">
        <v>43848</v>
      </c>
      <c r="D25" s="17"/>
      <c r="E25" s="6"/>
      <c r="F25" s="6" t="s">
        <v>102</v>
      </c>
      <c r="G25" s="3" t="s">
        <v>30</v>
      </c>
      <c r="H25" s="6" t="s">
        <v>2</v>
      </c>
      <c r="I25" s="3"/>
      <c r="K25" s="4" t="s">
        <v>103</v>
      </c>
    </row>
    <row r="26" customFormat="false" ht="15.75" hidden="false" customHeight="true" outlineLevel="0" collapsed="false">
      <c r="A26" s="12" t="s">
        <v>104</v>
      </c>
      <c r="B26" s="12" t="s">
        <v>104</v>
      </c>
      <c r="C26" s="2" t="n">
        <v>43870</v>
      </c>
      <c r="D26" s="17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105</v>
      </c>
      <c r="L26" s="12" t="s">
        <v>106</v>
      </c>
    </row>
    <row r="27" customFormat="false" ht="15.75" hidden="false" customHeight="true" outlineLevel="0" collapsed="false">
      <c r="A27" s="12" t="s">
        <v>107</v>
      </c>
      <c r="B27" s="12" t="s">
        <v>107</v>
      </c>
      <c r="C27" s="2" t="n">
        <v>43875</v>
      </c>
      <c r="D27" s="17"/>
      <c r="E27" s="6"/>
      <c r="F27" s="19" t="s">
        <v>0</v>
      </c>
      <c r="G27" s="3"/>
      <c r="H27" s="6" t="s">
        <v>2</v>
      </c>
      <c r="I27" s="3"/>
      <c r="K27" s="4" t="s">
        <v>108</v>
      </c>
    </row>
    <row r="28" customFormat="false" ht="15.75" hidden="false" customHeight="true" outlineLevel="0" collapsed="false">
      <c r="A28" s="5" t="s">
        <v>109</v>
      </c>
      <c r="B28" s="12" t="s">
        <v>110</v>
      </c>
      <c r="C28" s="20" t="n">
        <v>43906</v>
      </c>
      <c r="D28" s="17"/>
      <c r="E28" s="6"/>
      <c r="F28" s="19" t="s">
        <v>0</v>
      </c>
      <c r="G28" s="3"/>
      <c r="H28" s="6" t="s">
        <v>2</v>
      </c>
      <c r="I28" s="3"/>
      <c r="K28" s="8" t="s">
        <v>111</v>
      </c>
    </row>
    <row r="29" customFormat="false" ht="15.75" hidden="false" customHeight="true" outlineLevel="0" collapsed="false">
      <c r="A29" s="5" t="s">
        <v>112</v>
      </c>
      <c r="B29" s="12" t="s">
        <v>113</v>
      </c>
      <c r="C29" s="2" t="n">
        <v>43911</v>
      </c>
      <c r="D29" s="17"/>
      <c r="E29" s="6"/>
      <c r="F29" s="6" t="s">
        <v>0</v>
      </c>
      <c r="G29" s="3"/>
      <c r="H29" s="6" t="s">
        <v>8</v>
      </c>
      <c r="I29" s="14" t="s">
        <v>114</v>
      </c>
      <c r="K29" s="4" t="s">
        <v>115</v>
      </c>
      <c r="L29" s="12" t="s">
        <v>116</v>
      </c>
    </row>
    <row r="30" customFormat="false" ht="15.75" hidden="false" customHeight="true" outlineLevel="0" collapsed="false">
      <c r="A30" s="5" t="s">
        <v>117</v>
      </c>
      <c r="B30" s="12" t="s">
        <v>118</v>
      </c>
      <c r="C30" s="2" t="n">
        <v>43912</v>
      </c>
      <c r="D30" s="17"/>
      <c r="E30" s="6"/>
      <c r="F30" s="6" t="s">
        <v>0</v>
      </c>
      <c r="G30" s="3" t="s">
        <v>37</v>
      </c>
      <c r="H30" s="6" t="s">
        <v>8</v>
      </c>
      <c r="I30" s="3" t="s">
        <v>119</v>
      </c>
      <c r="K30" s="4" t="s">
        <v>120</v>
      </c>
      <c r="L30" s="5" t="s">
        <v>117</v>
      </c>
    </row>
    <row r="31" customFormat="false" ht="15.75" hidden="false" customHeight="true" outlineLevel="0" collapsed="false">
      <c r="A31" s="12" t="s">
        <v>121</v>
      </c>
      <c r="B31" s="12" t="s">
        <v>122</v>
      </c>
      <c r="C31" s="2" t="n">
        <v>43932</v>
      </c>
      <c r="D31" s="17"/>
      <c r="E31" s="6"/>
      <c r="F31" s="19" t="s">
        <v>0</v>
      </c>
      <c r="G31" s="3"/>
      <c r="H31" s="6" t="s">
        <v>8</v>
      </c>
      <c r="I31" s="3" t="s">
        <v>9</v>
      </c>
      <c r="K31" s="8" t="s">
        <v>123</v>
      </c>
      <c r="L31" s="12" t="s">
        <v>124</v>
      </c>
    </row>
    <row r="32" customFormat="false" ht="15.75" hidden="false" customHeight="true" outlineLevel="0" collapsed="false">
      <c r="A32" s="5" t="s">
        <v>125</v>
      </c>
      <c r="B32" s="12" t="s">
        <v>126</v>
      </c>
      <c r="C32" s="2" t="n">
        <v>43960</v>
      </c>
      <c r="D32" s="17"/>
      <c r="E32" s="6"/>
      <c r="F32" s="6" t="s">
        <v>0</v>
      </c>
      <c r="G32" s="3" t="s">
        <v>127</v>
      </c>
      <c r="H32" s="6" t="s">
        <v>2</v>
      </c>
      <c r="I32" s="3"/>
      <c r="K32" s="4" t="s">
        <v>128</v>
      </c>
      <c r="L32" s="21" t="s">
        <v>129</v>
      </c>
    </row>
    <row r="33" customFormat="false" ht="15.75" hidden="false" customHeight="true" outlineLevel="0" collapsed="false">
      <c r="A33" s="5" t="s">
        <v>130</v>
      </c>
      <c r="B33" s="12" t="s">
        <v>131</v>
      </c>
      <c r="C33" s="2" t="n">
        <v>43960</v>
      </c>
      <c r="D33" s="17"/>
      <c r="E33" s="6"/>
      <c r="F33" s="13" t="s">
        <v>132</v>
      </c>
      <c r="G33" s="3" t="s">
        <v>1</v>
      </c>
      <c r="H33" s="6" t="s">
        <v>8</v>
      </c>
      <c r="I33" s="3"/>
      <c r="K33" s="4" t="s">
        <v>133</v>
      </c>
      <c r="L33" s="12" t="s">
        <v>134</v>
      </c>
    </row>
    <row r="34" customFormat="false" ht="15.75" hidden="false" customHeight="true" outlineLevel="0" collapsed="false">
      <c r="A34" s="5" t="s">
        <v>135</v>
      </c>
      <c r="B34" s="12" t="s">
        <v>136</v>
      </c>
      <c r="C34" s="20" t="n">
        <v>44003</v>
      </c>
      <c r="D34" s="20"/>
      <c r="E34" s="19"/>
      <c r="F34" s="19" t="s">
        <v>0</v>
      </c>
      <c r="G34" s="14"/>
      <c r="H34" s="19" t="s">
        <v>2</v>
      </c>
      <c r="I34" s="14"/>
      <c r="J34" s="5"/>
      <c r="K34" s="22" t="s">
        <v>137</v>
      </c>
    </row>
    <row r="35" customFormat="false" ht="15.75" hidden="false" customHeight="true" outlineLevel="0" collapsed="false">
      <c r="A35" s="12" t="s">
        <v>138</v>
      </c>
      <c r="B35" s="12" t="s">
        <v>139</v>
      </c>
      <c r="C35" s="2" t="n">
        <v>44022</v>
      </c>
      <c r="D35" s="17"/>
      <c r="E35" s="6"/>
      <c r="F35" s="19" t="s">
        <v>0</v>
      </c>
      <c r="G35" s="3" t="s">
        <v>30</v>
      </c>
      <c r="H35" s="6" t="s">
        <v>2</v>
      </c>
      <c r="I35" s="3"/>
      <c r="K35" s="8" t="s">
        <v>140</v>
      </c>
      <c r="L35" s="12" t="s">
        <v>141</v>
      </c>
    </row>
    <row r="36" customFormat="false" ht="15.75" hidden="false" customHeight="true" outlineLevel="0" collapsed="false">
      <c r="A36" s="5" t="s">
        <v>132</v>
      </c>
      <c r="B36" s="12" t="s">
        <v>142</v>
      </c>
      <c r="C36" s="20" t="n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143</v>
      </c>
      <c r="J36" s="5"/>
      <c r="K36" s="22" t="s">
        <v>144</v>
      </c>
      <c r="L36" s="10" t="s">
        <v>145</v>
      </c>
      <c r="M36" s="1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customFormat="false" ht="15.75" hidden="false" customHeight="true" outlineLevel="0" collapsed="false">
      <c r="A37" s="12" t="s">
        <v>146</v>
      </c>
      <c r="B37" s="0" t="s">
        <v>147</v>
      </c>
      <c r="C37" s="2" t="n">
        <v>44053</v>
      </c>
      <c r="D37" s="17"/>
      <c r="E37" s="6"/>
      <c r="F37" s="19" t="s">
        <v>0</v>
      </c>
      <c r="G37" s="3" t="s">
        <v>58</v>
      </c>
      <c r="H37" s="6" t="s">
        <v>2</v>
      </c>
      <c r="I37" s="3"/>
      <c r="K37" s="8" t="s">
        <v>148</v>
      </c>
      <c r="L37" s="12" t="s">
        <v>149</v>
      </c>
      <c r="M37" s="12" t="s">
        <v>150</v>
      </c>
    </row>
    <row r="38" customFormat="false" ht="15.75" hidden="false" customHeight="true" outlineLevel="0" collapsed="false">
      <c r="A38" s="5" t="s">
        <v>151</v>
      </c>
      <c r="B38" s="12" t="s">
        <v>152</v>
      </c>
      <c r="C38" s="2" t="n">
        <v>44088</v>
      </c>
      <c r="D38" s="17"/>
      <c r="E38" s="6"/>
      <c r="F38" s="19" t="s">
        <v>0</v>
      </c>
      <c r="G38" s="3" t="s">
        <v>30</v>
      </c>
      <c r="H38" s="6" t="s">
        <v>2</v>
      </c>
      <c r="I38" s="3" t="s">
        <v>153</v>
      </c>
      <c r="K38" s="8" t="s">
        <v>154</v>
      </c>
      <c r="L38" s="12" t="s">
        <v>155</v>
      </c>
    </row>
    <row r="39" customFormat="false" ht="15.75" hidden="false" customHeight="true" outlineLevel="0" collapsed="false">
      <c r="A39" s="5" t="s">
        <v>156</v>
      </c>
      <c r="B39" s="12" t="s">
        <v>157</v>
      </c>
      <c r="C39" s="20" t="n">
        <v>44092</v>
      </c>
      <c r="D39" s="17"/>
      <c r="E39" s="6"/>
      <c r="F39" s="19" t="s">
        <v>0</v>
      </c>
      <c r="G39" s="3"/>
      <c r="H39" s="6" t="s">
        <v>2</v>
      </c>
      <c r="I39" s="3" t="s">
        <v>158</v>
      </c>
      <c r="K39" s="8" t="s">
        <v>159</v>
      </c>
    </row>
    <row r="40" customFormat="false" ht="15.75" hidden="false" customHeight="true" outlineLevel="0" collapsed="false">
      <c r="A40" s="12" t="s">
        <v>160</v>
      </c>
      <c r="B40" s="12" t="s">
        <v>161</v>
      </c>
      <c r="C40" s="2" t="n">
        <v>44095</v>
      </c>
      <c r="D40" s="17"/>
      <c r="E40" s="6"/>
      <c r="F40" s="19" t="s">
        <v>0</v>
      </c>
      <c r="G40" s="3"/>
      <c r="H40" s="6" t="s">
        <v>2</v>
      </c>
      <c r="I40" s="3" t="s">
        <v>162</v>
      </c>
      <c r="K40" s="8" t="s">
        <v>163</v>
      </c>
    </row>
    <row r="41" customFormat="false" ht="15.75" hidden="false" customHeight="true" outlineLevel="0" collapsed="false">
      <c r="A41" s="5" t="s">
        <v>164</v>
      </c>
      <c r="B41" s="12" t="s">
        <v>165</v>
      </c>
      <c r="C41" s="2" t="n">
        <v>44115</v>
      </c>
      <c r="D41" s="17"/>
      <c r="E41" s="6"/>
      <c r="F41" s="19" t="s">
        <v>0</v>
      </c>
      <c r="G41" s="3" t="s">
        <v>37</v>
      </c>
      <c r="H41" s="6" t="s">
        <v>8</v>
      </c>
      <c r="I41" s="3" t="s">
        <v>162</v>
      </c>
      <c r="K41" s="8" t="s">
        <v>166</v>
      </c>
    </row>
    <row r="42" customFormat="false" ht="15.75" hidden="false" customHeight="true" outlineLevel="0" collapsed="false">
      <c r="A42" s="12" t="s">
        <v>167</v>
      </c>
      <c r="B42" s="12" t="s">
        <v>167</v>
      </c>
      <c r="C42" s="2" t="n">
        <v>44121</v>
      </c>
      <c r="D42" s="17"/>
      <c r="E42" s="6"/>
      <c r="F42" s="19" t="s">
        <v>0</v>
      </c>
      <c r="G42" s="3"/>
      <c r="H42" s="6" t="s">
        <v>8</v>
      </c>
      <c r="I42" s="3" t="s">
        <v>96</v>
      </c>
      <c r="K42" s="8" t="s">
        <v>168</v>
      </c>
    </row>
    <row r="43" customFormat="false" ht="15.75" hidden="false" customHeight="true" outlineLevel="0" collapsed="false">
      <c r="A43" s="5" t="s">
        <v>169</v>
      </c>
      <c r="B43" s="12" t="s">
        <v>170</v>
      </c>
      <c r="C43" s="2" t="n">
        <v>44121</v>
      </c>
      <c r="D43" s="17"/>
      <c r="E43" s="6"/>
      <c r="F43" s="19" t="s">
        <v>0</v>
      </c>
      <c r="G43" s="3"/>
      <c r="H43" s="6" t="s">
        <v>8</v>
      </c>
      <c r="I43" s="3"/>
      <c r="K43" s="8" t="s">
        <v>171</v>
      </c>
    </row>
    <row r="44" customFormat="false" ht="15.75" hidden="false" customHeight="true" outlineLevel="0" collapsed="false">
      <c r="A44" s="5" t="s">
        <v>172</v>
      </c>
      <c r="B44" s="12" t="s">
        <v>173</v>
      </c>
      <c r="C44" s="2" t="n">
        <v>44128</v>
      </c>
      <c r="D44" s="17"/>
      <c r="E44" s="6"/>
      <c r="F44" s="14" t="s">
        <v>174</v>
      </c>
      <c r="G44" s="3" t="s">
        <v>46</v>
      </c>
      <c r="H44" s="6" t="s">
        <v>8</v>
      </c>
      <c r="I44" s="3"/>
      <c r="K44" s="23" t="s">
        <v>175</v>
      </c>
      <c r="L44" s="12" t="s">
        <v>176</v>
      </c>
    </row>
    <row r="45" customFormat="false" ht="15.75" hidden="false" customHeight="true" outlineLevel="0" collapsed="false">
      <c r="A45" s="5" t="s">
        <v>177</v>
      </c>
      <c r="B45" s="12" t="s">
        <v>178</v>
      </c>
      <c r="C45" s="2" t="n">
        <v>44129</v>
      </c>
      <c r="D45" s="17"/>
      <c r="E45" s="6"/>
      <c r="F45" s="19" t="s">
        <v>0</v>
      </c>
      <c r="G45" s="3" t="s">
        <v>1</v>
      </c>
      <c r="H45" s="6" t="s">
        <v>2</v>
      </c>
      <c r="I45" s="3"/>
      <c r="K45" s="8" t="s">
        <v>179</v>
      </c>
    </row>
    <row r="46" customFormat="false" ht="15.75" hidden="false" customHeight="true" outlineLevel="0" collapsed="false">
      <c r="A46" s="12" t="s">
        <v>180</v>
      </c>
      <c r="B46" s="12" t="s">
        <v>181</v>
      </c>
      <c r="C46" s="2" t="n">
        <v>44140</v>
      </c>
      <c r="D46" s="17"/>
      <c r="E46" s="6"/>
      <c r="F46" s="19" t="s">
        <v>0</v>
      </c>
      <c r="G46" s="3"/>
      <c r="H46" s="6" t="s">
        <v>8</v>
      </c>
      <c r="I46" s="3"/>
      <c r="K46" s="8" t="s">
        <v>182</v>
      </c>
    </row>
    <row r="47" customFormat="false" ht="15.75" hidden="false" customHeight="true" outlineLevel="0" collapsed="false">
      <c r="A47" s="5" t="s">
        <v>183</v>
      </c>
      <c r="B47" s="12" t="s">
        <v>184</v>
      </c>
      <c r="C47" s="2" t="n">
        <v>44153</v>
      </c>
      <c r="D47" s="17"/>
      <c r="E47" s="6"/>
      <c r="F47" s="19" t="s">
        <v>0</v>
      </c>
      <c r="G47" s="3" t="s">
        <v>185</v>
      </c>
      <c r="H47" s="6" t="s">
        <v>8</v>
      </c>
      <c r="I47" s="3"/>
      <c r="K47" s="8" t="s">
        <v>186</v>
      </c>
    </row>
    <row r="48" customFormat="false" ht="15.75" hidden="false" customHeight="true" outlineLevel="0" collapsed="false">
      <c r="A48" s="21" t="s">
        <v>187</v>
      </c>
      <c r="B48" s="21" t="s">
        <v>188</v>
      </c>
      <c r="C48" s="2" t="n">
        <v>44178</v>
      </c>
      <c r="D48" s="17"/>
      <c r="E48" s="6"/>
      <c r="F48" s="13" t="s">
        <v>164</v>
      </c>
      <c r="G48" s="3"/>
      <c r="H48" s="6" t="s">
        <v>8</v>
      </c>
      <c r="I48" s="3"/>
      <c r="K48" s="8" t="s">
        <v>189</v>
      </c>
    </row>
    <row r="49" customFormat="false" ht="15.75" hidden="false" customHeight="true" outlineLevel="0" collapsed="false">
      <c r="A49" s="0" t="s">
        <v>190</v>
      </c>
      <c r="B49" s="24" t="s">
        <v>191</v>
      </c>
      <c r="C49" s="2" t="n">
        <v>44196</v>
      </c>
      <c r="D49" s="17"/>
      <c r="E49" s="6"/>
      <c r="F49" s="25" t="s">
        <v>0</v>
      </c>
      <c r="G49" s="3"/>
      <c r="H49" s="6" t="s">
        <v>2</v>
      </c>
      <c r="I49" s="3" t="s">
        <v>192</v>
      </c>
      <c r="K49" s="8" t="s">
        <v>193</v>
      </c>
    </row>
    <row r="50" customFormat="false" ht="15.75" hidden="false" customHeight="true" outlineLevel="0" collapsed="false">
      <c r="A50" s="26" t="s">
        <v>194</v>
      </c>
      <c r="B50" s="24" t="s">
        <v>195</v>
      </c>
      <c r="C50" s="2" t="n">
        <v>44197</v>
      </c>
      <c r="D50" s="17"/>
      <c r="E50" s="6"/>
      <c r="F50" s="25" t="s">
        <v>0</v>
      </c>
      <c r="G50" s="3"/>
      <c r="H50" s="6" t="s">
        <v>8</v>
      </c>
      <c r="I50" s="3"/>
      <c r="K50" s="8" t="s">
        <v>196</v>
      </c>
    </row>
    <row r="51" customFormat="false" ht="15.75" hidden="false" customHeight="true" outlineLevel="0" collapsed="false">
      <c r="A51" s="21" t="s">
        <v>197</v>
      </c>
      <c r="B51" s="24" t="s">
        <v>198</v>
      </c>
      <c r="C51" s="2" t="n">
        <v>44199</v>
      </c>
      <c r="D51" s="17"/>
      <c r="E51" s="6"/>
      <c r="F51" s="25" t="s">
        <v>0</v>
      </c>
      <c r="G51" s="3"/>
      <c r="H51" s="6" t="s">
        <v>8</v>
      </c>
      <c r="I51" s="3"/>
      <c r="K51" s="8" t="s">
        <v>199</v>
      </c>
    </row>
    <row r="52" customFormat="false" ht="15.75" hidden="false" customHeight="true" outlineLevel="0" collapsed="false">
      <c r="A52" s="26" t="s">
        <v>200</v>
      </c>
      <c r="B52" s="24" t="s">
        <v>201</v>
      </c>
      <c r="C52" s="2" t="n">
        <v>44199</v>
      </c>
      <c r="D52" s="17"/>
      <c r="E52" s="6"/>
      <c r="F52" s="25" t="s">
        <v>0</v>
      </c>
      <c r="G52" s="3" t="s">
        <v>202</v>
      </c>
      <c r="H52" s="6" t="s">
        <v>8</v>
      </c>
      <c r="I52" s="3" t="s">
        <v>114</v>
      </c>
      <c r="K52" s="8" t="s">
        <v>203</v>
      </c>
    </row>
    <row r="53" customFormat="false" ht="15.75" hidden="false" customHeight="true" outlineLevel="0" collapsed="false">
      <c r="A53" s="26" t="s">
        <v>204</v>
      </c>
      <c r="B53" s="24" t="s">
        <v>205</v>
      </c>
      <c r="C53" s="2" t="n">
        <v>44206</v>
      </c>
      <c r="D53" s="17"/>
      <c r="E53" s="6"/>
      <c r="F53" s="25" t="s">
        <v>0</v>
      </c>
      <c r="G53" s="3" t="s">
        <v>206</v>
      </c>
      <c r="H53" s="6" t="s">
        <v>2</v>
      </c>
      <c r="I53" s="3" t="s">
        <v>207</v>
      </c>
      <c r="K53" s="8" t="s">
        <v>208</v>
      </c>
    </row>
    <row r="54" customFormat="false" ht="15.75" hidden="false" customHeight="true" outlineLevel="0" collapsed="false">
      <c r="A54" s="21" t="s">
        <v>209</v>
      </c>
      <c r="B54" s="24" t="s">
        <v>210</v>
      </c>
      <c r="C54" s="2" t="n">
        <v>44206</v>
      </c>
      <c r="D54" s="17"/>
      <c r="E54" s="6"/>
      <c r="F54" s="25" t="s">
        <v>0</v>
      </c>
      <c r="G54" s="3"/>
      <c r="H54" s="6" t="s">
        <v>2</v>
      </c>
      <c r="I54" s="3"/>
      <c r="K54" s="8" t="s">
        <v>211</v>
      </c>
    </row>
    <row r="55" customFormat="false" ht="15.75" hidden="false" customHeight="true" outlineLevel="0" collapsed="false">
      <c r="A55" s="5" t="s">
        <v>212</v>
      </c>
      <c r="B55" s="24" t="s">
        <v>213</v>
      </c>
      <c r="C55" s="2" t="n">
        <v>44216</v>
      </c>
      <c r="D55" s="17"/>
      <c r="E55" s="6"/>
      <c r="F55" s="14" t="s">
        <v>214</v>
      </c>
      <c r="G55" s="3" t="s">
        <v>58</v>
      </c>
      <c r="H55" s="6" t="s">
        <v>2</v>
      </c>
      <c r="I55" s="3"/>
      <c r="K55" s="8" t="s">
        <v>215</v>
      </c>
    </row>
    <row r="56" customFormat="false" ht="15.75" hidden="false" customHeight="true" outlineLevel="0" collapsed="false">
      <c r="A56" s="26" t="s">
        <v>216</v>
      </c>
      <c r="B56" s="24" t="s">
        <v>217</v>
      </c>
      <c r="C56" s="2" t="n">
        <v>44222</v>
      </c>
      <c r="D56" s="17"/>
      <c r="E56" s="6"/>
      <c r="F56" s="19" t="s">
        <v>218</v>
      </c>
      <c r="G56" s="3"/>
      <c r="H56" s="6" t="s">
        <v>8</v>
      </c>
      <c r="I56" s="3" t="s">
        <v>25</v>
      </c>
    </row>
    <row r="57" customFormat="false" ht="15.75" hidden="false" customHeight="true" outlineLevel="0" collapsed="false">
      <c r="A57" s="21" t="s">
        <v>219</v>
      </c>
      <c r="B57" s="24" t="s">
        <v>220</v>
      </c>
      <c r="C57" s="2" t="n">
        <v>44243</v>
      </c>
      <c r="D57" s="17"/>
      <c r="E57" s="6"/>
      <c r="F57" s="25" t="s">
        <v>0</v>
      </c>
      <c r="G57" s="3" t="s">
        <v>1</v>
      </c>
      <c r="H57" s="6" t="s">
        <v>2</v>
      </c>
      <c r="I57" s="3" t="s">
        <v>221</v>
      </c>
      <c r="K57" s="8" t="s">
        <v>222</v>
      </c>
    </row>
    <row r="58" s="24" customFormat="true" ht="15.75" hidden="false" customHeight="true" outlineLevel="0" collapsed="false">
      <c r="A58" s="27" t="s">
        <v>223</v>
      </c>
      <c r="B58" s="27" t="s">
        <v>224</v>
      </c>
      <c r="C58" s="28" t="n">
        <v>44255</v>
      </c>
      <c r="D58" s="29"/>
      <c r="E58" s="25"/>
      <c r="F58" s="25" t="s">
        <v>0</v>
      </c>
      <c r="G58" s="30"/>
      <c r="H58" s="25" t="s">
        <v>8</v>
      </c>
      <c r="I58" s="30" t="s">
        <v>225</v>
      </c>
      <c r="K58" s="8" t="s">
        <v>226</v>
      </c>
    </row>
    <row r="59" customFormat="false" ht="15.75" hidden="false" customHeight="true" outlineLevel="0" collapsed="false">
      <c r="A59" s="26" t="s">
        <v>227</v>
      </c>
      <c r="B59" s="24" t="s">
        <v>228</v>
      </c>
      <c r="C59" s="2" t="n">
        <v>44260</v>
      </c>
      <c r="D59" s="17"/>
      <c r="E59" s="6"/>
      <c r="F59" s="19" t="s">
        <v>0</v>
      </c>
      <c r="G59" s="3"/>
      <c r="H59" s="6" t="s">
        <v>2</v>
      </c>
      <c r="I59" s="3" t="s">
        <v>207</v>
      </c>
      <c r="K59" s="8" t="s">
        <v>229</v>
      </c>
      <c r="L59" s="5" t="s">
        <v>230</v>
      </c>
    </row>
    <row r="60" customFormat="false" ht="15.75" hidden="false" customHeight="true" outlineLevel="0" collapsed="false">
      <c r="A60" s="26" t="s">
        <v>231</v>
      </c>
      <c r="B60" s="24" t="s">
        <v>232</v>
      </c>
      <c r="C60" s="2" t="n">
        <v>44303</v>
      </c>
      <c r="D60" s="17"/>
      <c r="E60" s="6"/>
      <c r="F60" s="25" t="s">
        <v>0</v>
      </c>
      <c r="G60" s="3"/>
      <c r="H60" s="6" t="s">
        <v>2</v>
      </c>
      <c r="I60" s="3"/>
    </row>
    <row r="61" customFormat="false" ht="15.75" hidden="false" customHeight="true" outlineLevel="0" collapsed="false">
      <c r="A61" s="31" t="s">
        <v>233</v>
      </c>
      <c r="B61" s="24" t="s">
        <v>233</v>
      </c>
      <c r="C61" s="2" t="n">
        <v>44318</v>
      </c>
      <c r="D61" s="17"/>
      <c r="E61" s="6"/>
      <c r="F61" s="25" t="s">
        <v>0</v>
      </c>
      <c r="G61" s="3"/>
      <c r="H61" s="6" t="s">
        <v>8</v>
      </c>
      <c r="I61" s="3" t="s">
        <v>25</v>
      </c>
      <c r="L61" s="0" t="s">
        <v>234</v>
      </c>
    </row>
    <row r="62" customFormat="false" ht="15.75" hidden="false" customHeight="true" outlineLevel="0" collapsed="false">
      <c r="A62" s="0" t="s">
        <v>235</v>
      </c>
      <c r="B62" s="0" t="s">
        <v>236</v>
      </c>
      <c r="C62" s="2" t="n">
        <v>44318</v>
      </c>
      <c r="D62" s="17"/>
      <c r="E62" s="6"/>
      <c r="F62" s="25" t="s">
        <v>0</v>
      </c>
      <c r="G62" s="3"/>
      <c r="H62" s="6" t="s">
        <v>8</v>
      </c>
      <c r="I62" s="3" t="s">
        <v>3</v>
      </c>
      <c r="K62" s="8" t="s">
        <v>237</v>
      </c>
    </row>
    <row r="63" s="24" customFormat="true" ht="15.75" hidden="false" customHeight="true" outlineLevel="0" collapsed="false">
      <c r="A63" s="32" t="s">
        <v>238</v>
      </c>
      <c r="B63" s="27" t="s">
        <v>239</v>
      </c>
      <c r="C63" s="28" t="n">
        <v>44320</v>
      </c>
      <c r="D63" s="28"/>
      <c r="E63" s="33"/>
      <c r="F63" s="25" t="s">
        <v>0</v>
      </c>
      <c r="G63" s="30" t="s">
        <v>1</v>
      </c>
      <c r="H63" s="33" t="s">
        <v>2</v>
      </c>
      <c r="I63" s="30" t="s">
        <v>25</v>
      </c>
      <c r="J63" s="27"/>
      <c r="K63" s="22" t="s">
        <v>240</v>
      </c>
      <c r="L63" s="27" t="s">
        <v>241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customFormat="false" ht="15.75" hidden="false" customHeight="true" outlineLevel="0" collapsed="false">
      <c r="A64" s="34" t="s">
        <v>242</v>
      </c>
      <c r="B64" s="24" t="s">
        <v>243</v>
      </c>
      <c r="C64" s="2" t="n">
        <v>44322</v>
      </c>
      <c r="D64" s="17"/>
      <c r="E64" s="6"/>
      <c r="F64" s="25" t="s">
        <v>0</v>
      </c>
      <c r="G64" s="3"/>
      <c r="H64" s="6" t="s">
        <v>2</v>
      </c>
      <c r="I64" s="3" t="s">
        <v>3</v>
      </c>
      <c r="K64" s="35" t="s">
        <v>244</v>
      </c>
    </row>
    <row r="65" customFormat="false" ht="15.75" hidden="false" customHeight="true" outlineLevel="0" collapsed="false">
      <c r="A65" s="31" t="s">
        <v>245</v>
      </c>
      <c r="B65" s="24" t="s">
        <v>246</v>
      </c>
      <c r="C65" s="28" t="n">
        <v>44324</v>
      </c>
      <c r="D65" s="17"/>
      <c r="E65" s="6"/>
      <c r="F65" s="36" t="s">
        <v>169</v>
      </c>
      <c r="G65" s="3"/>
      <c r="H65" s="6" t="s">
        <v>8</v>
      </c>
      <c r="I65" s="3"/>
      <c r="K65" s="8" t="s">
        <v>247</v>
      </c>
    </row>
    <row r="66" customFormat="false" ht="15.75" hidden="false" customHeight="true" outlineLevel="0" collapsed="false">
      <c r="A66" s="5" t="s">
        <v>248</v>
      </c>
      <c r="B66" s="0" t="s">
        <v>249</v>
      </c>
      <c r="C66" s="28" t="n">
        <v>44324</v>
      </c>
      <c r="D66" s="17"/>
      <c r="E66" s="6"/>
      <c r="F66" s="25" t="s">
        <v>0</v>
      </c>
      <c r="G66" s="3" t="s">
        <v>250</v>
      </c>
      <c r="H66" s="6" t="s">
        <v>8</v>
      </c>
      <c r="I66" s="3"/>
    </row>
    <row r="67" customFormat="false" ht="15.75" hidden="false" customHeight="true" outlineLevel="0" collapsed="false">
      <c r="A67" s="34" t="s">
        <v>251</v>
      </c>
      <c r="B67" s="24" t="s">
        <v>252</v>
      </c>
      <c r="C67" s="2" t="n">
        <v>44326</v>
      </c>
      <c r="D67" s="17"/>
      <c r="E67" s="6"/>
      <c r="F67" s="25" t="s">
        <v>0</v>
      </c>
      <c r="G67" s="3"/>
      <c r="H67" s="6" t="s">
        <v>2</v>
      </c>
      <c r="I67" s="3"/>
    </row>
    <row r="68" customFormat="false" ht="15.75" hidden="false" customHeight="true" outlineLevel="0" collapsed="false">
      <c r="A68" s="31" t="s">
        <v>253</v>
      </c>
      <c r="B68" s="24" t="s">
        <v>254</v>
      </c>
      <c r="C68" s="2" t="n">
        <v>44332</v>
      </c>
      <c r="D68" s="17"/>
      <c r="E68" s="6"/>
      <c r="F68" s="25" t="s">
        <v>0</v>
      </c>
      <c r="G68" s="3"/>
      <c r="H68" s="6" t="s">
        <v>2</v>
      </c>
      <c r="I68" s="3" t="s">
        <v>192</v>
      </c>
      <c r="K68" s="8" t="s">
        <v>255</v>
      </c>
    </row>
    <row r="69" customFormat="false" ht="15.75" hidden="false" customHeight="true" outlineLevel="0" collapsed="false">
      <c r="A69" s="0" t="s">
        <v>256</v>
      </c>
      <c r="B69" s="0" t="s">
        <v>257</v>
      </c>
      <c r="C69" s="28" t="n">
        <v>44333</v>
      </c>
      <c r="D69" s="17"/>
      <c r="E69" s="6"/>
      <c r="F69" s="13" t="s">
        <v>56</v>
      </c>
      <c r="G69" s="3"/>
      <c r="H69" s="6" t="s">
        <v>2</v>
      </c>
      <c r="I69" s="3"/>
      <c r="K69" s="8" t="s">
        <v>258</v>
      </c>
    </row>
    <row r="70" customFormat="false" ht="15.75" hidden="false" customHeight="true" outlineLevel="0" collapsed="false">
      <c r="A70" s="0" t="s">
        <v>259</v>
      </c>
      <c r="B70" s="0" t="s">
        <v>259</v>
      </c>
      <c r="C70" s="20" t="n">
        <v>44334</v>
      </c>
      <c r="D70" s="17"/>
      <c r="E70" s="6"/>
      <c r="F70" s="13" t="s">
        <v>56</v>
      </c>
      <c r="G70" s="3"/>
      <c r="H70" s="6" t="s">
        <v>2</v>
      </c>
      <c r="I70" s="3"/>
    </row>
    <row r="71" customFormat="false" ht="15.75" hidden="false" customHeight="true" outlineLevel="0" collapsed="false">
      <c r="A71" s="5" t="s">
        <v>260</v>
      </c>
      <c r="B71" s="0" t="s">
        <v>261</v>
      </c>
      <c r="C71" s="2" t="n">
        <v>44343</v>
      </c>
      <c r="D71" s="17"/>
      <c r="E71" s="6"/>
      <c r="F71" s="19" t="s">
        <v>0</v>
      </c>
      <c r="G71" s="3"/>
      <c r="H71" s="6" t="s">
        <v>8</v>
      </c>
      <c r="I71" s="3" t="s">
        <v>3</v>
      </c>
      <c r="K71" s="8" t="s">
        <v>262</v>
      </c>
    </row>
    <row r="72" customFormat="false" ht="15.75" hidden="false" customHeight="true" outlineLevel="0" collapsed="false">
      <c r="A72" s="5" t="s">
        <v>263</v>
      </c>
      <c r="B72" s="0" t="s">
        <v>264</v>
      </c>
      <c r="C72" s="2" t="n">
        <v>44378</v>
      </c>
      <c r="D72" s="17"/>
      <c r="E72" s="6"/>
      <c r="F72" s="13" t="s">
        <v>212</v>
      </c>
      <c r="G72" s="3"/>
      <c r="H72" s="6" t="s">
        <v>2</v>
      </c>
      <c r="I72" s="3"/>
      <c r="K72" s="8" t="s">
        <v>265</v>
      </c>
    </row>
    <row r="73" customFormat="false" ht="15.75" hidden="false" customHeight="true" outlineLevel="0" collapsed="false">
      <c r="A73" s="12" t="s">
        <v>266</v>
      </c>
      <c r="B73" s="12" t="s">
        <v>267</v>
      </c>
      <c r="C73" s="20" t="n">
        <v>44387</v>
      </c>
      <c r="D73" s="37"/>
      <c r="E73" s="38"/>
      <c r="F73" s="19" t="s">
        <v>0</v>
      </c>
      <c r="G73" s="14" t="s">
        <v>37</v>
      </c>
      <c r="H73" s="38" t="s">
        <v>8</v>
      </c>
      <c r="I73" s="36"/>
      <c r="J73" s="5"/>
      <c r="K73" s="9" t="s">
        <v>268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customFormat="false" ht="15.75" hidden="false" customHeight="true" outlineLevel="0" collapsed="false">
      <c r="A74" s="5" t="s">
        <v>269</v>
      </c>
      <c r="B74" s="0" t="s">
        <v>270</v>
      </c>
      <c r="C74" s="2" t="n">
        <v>44388</v>
      </c>
      <c r="D74" s="17"/>
      <c r="E74" s="6"/>
      <c r="F74" s="13" t="s">
        <v>271</v>
      </c>
      <c r="G74" s="3"/>
      <c r="H74" s="6" t="s">
        <v>2</v>
      </c>
      <c r="I74" s="3" t="s">
        <v>25</v>
      </c>
    </row>
    <row r="75" customFormat="false" ht="15.75" hidden="false" customHeight="true" outlineLevel="0" collapsed="false">
      <c r="A75" s="5" t="s">
        <v>272</v>
      </c>
      <c r="B75" s="0" t="s">
        <v>273</v>
      </c>
      <c r="C75" s="2" t="n">
        <v>44392</v>
      </c>
      <c r="D75" s="17"/>
      <c r="E75" s="6"/>
      <c r="F75" s="6" t="s">
        <v>256</v>
      </c>
      <c r="G75" s="3" t="s">
        <v>274</v>
      </c>
      <c r="H75" s="6" t="s">
        <v>2</v>
      </c>
      <c r="I75" s="3"/>
      <c r="K75" s="8" t="s">
        <v>275</v>
      </c>
    </row>
    <row r="76" customFormat="false" ht="15.75" hidden="false" customHeight="true" outlineLevel="0" collapsed="false">
      <c r="A76" s="0" t="s">
        <v>276</v>
      </c>
      <c r="B76" s="0" t="s">
        <v>277</v>
      </c>
      <c r="C76" s="2" t="n">
        <v>44393</v>
      </c>
      <c r="D76" s="17"/>
      <c r="E76" s="6"/>
      <c r="F76" s="19" t="s">
        <v>0</v>
      </c>
      <c r="G76" s="3"/>
      <c r="H76" s="6" t="s">
        <v>8</v>
      </c>
      <c r="I76" s="3" t="s">
        <v>34</v>
      </c>
      <c r="K76" s="8" t="s">
        <v>278</v>
      </c>
    </row>
    <row r="77" customFormat="false" ht="15.75" hidden="false" customHeight="true" outlineLevel="0" collapsed="false">
      <c r="A77" s="5" t="s">
        <v>279</v>
      </c>
      <c r="B77" s="0" t="s">
        <v>280</v>
      </c>
      <c r="C77" s="2" t="n">
        <v>44400</v>
      </c>
      <c r="D77" s="17"/>
      <c r="E77" s="6"/>
      <c r="F77" s="19" t="s">
        <v>0</v>
      </c>
      <c r="G77" s="3"/>
      <c r="H77" s="6" t="s">
        <v>2</v>
      </c>
      <c r="I77" s="3"/>
      <c r="K77" s="8" t="s">
        <v>281</v>
      </c>
    </row>
    <row r="78" customFormat="false" ht="15.75" hidden="false" customHeight="true" outlineLevel="0" collapsed="false">
      <c r="A78" s="0" t="s">
        <v>282</v>
      </c>
      <c r="B78" s="0" t="s">
        <v>283</v>
      </c>
      <c r="C78" s="2" t="n">
        <v>44436</v>
      </c>
      <c r="D78" s="17"/>
      <c r="E78" s="6"/>
      <c r="F78" s="19" t="s">
        <v>0</v>
      </c>
      <c r="G78" s="3"/>
      <c r="H78" s="6" t="s">
        <v>2</v>
      </c>
      <c r="I78" s="3" t="s">
        <v>284</v>
      </c>
      <c r="K78" s="8" t="s">
        <v>285</v>
      </c>
      <c r="L78" s="0" t="s">
        <v>286</v>
      </c>
    </row>
    <row r="79" customFormat="false" ht="15.75" hidden="false" customHeight="true" outlineLevel="0" collapsed="false">
      <c r="A79" s="0" t="s">
        <v>287</v>
      </c>
      <c r="B79" s="0" t="s">
        <v>288</v>
      </c>
      <c r="C79" s="2" t="n">
        <v>44446</v>
      </c>
      <c r="D79" s="17"/>
      <c r="E79" s="6"/>
      <c r="F79" s="19" t="s">
        <v>0</v>
      </c>
      <c r="G79" s="3"/>
      <c r="H79" s="6" t="s">
        <v>2</v>
      </c>
      <c r="I79" s="3" t="s">
        <v>289</v>
      </c>
      <c r="K79" s="8" t="s">
        <v>290</v>
      </c>
      <c r="L79" s="0" t="s">
        <v>291</v>
      </c>
    </row>
    <row r="80" customFormat="false" ht="15.75" hidden="false" customHeight="true" outlineLevel="0" collapsed="false">
      <c r="A80" s="5" t="s">
        <v>292</v>
      </c>
      <c r="B80" s="0" t="s">
        <v>293</v>
      </c>
      <c r="C80" s="2" t="n">
        <v>44447</v>
      </c>
      <c r="D80" s="17"/>
      <c r="E80" s="6"/>
      <c r="F80" s="6" t="s">
        <v>190</v>
      </c>
      <c r="G80" s="3"/>
      <c r="H80" s="6" t="s">
        <v>8</v>
      </c>
      <c r="I80" s="3" t="s">
        <v>294</v>
      </c>
    </row>
    <row r="81" customFormat="false" ht="15.75" hidden="false" customHeight="true" outlineLevel="0" collapsed="false">
      <c r="A81" s="5" t="s">
        <v>295</v>
      </c>
      <c r="B81" s="0" t="s">
        <v>296</v>
      </c>
      <c r="C81" s="2" t="n">
        <v>44451</v>
      </c>
      <c r="D81" s="17"/>
      <c r="E81" s="6"/>
      <c r="F81" s="13" t="s">
        <v>56</v>
      </c>
      <c r="G81" s="3"/>
      <c r="H81" s="6" t="s">
        <v>2</v>
      </c>
      <c r="I81" s="3" t="s">
        <v>3</v>
      </c>
    </row>
    <row r="82" customFormat="false" ht="15.75" hidden="false" customHeight="true" outlineLevel="0" collapsed="false">
      <c r="A82" s="5" t="s">
        <v>297</v>
      </c>
      <c r="B82" s="0" t="s">
        <v>298</v>
      </c>
      <c r="C82" s="2" t="n">
        <v>44454</v>
      </c>
      <c r="D82" s="17"/>
      <c r="E82" s="6"/>
      <c r="F82" s="6" t="s">
        <v>190</v>
      </c>
      <c r="G82" s="3" t="s">
        <v>58</v>
      </c>
      <c r="H82" s="6" t="s">
        <v>2</v>
      </c>
      <c r="I82" s="3"/>
      <c r="K82" s="8" t="s">
        <v>299</v>
      </c>
    </row>
    <row r="83" customFormat="false" ht="15.75" hidden="false" customHeight="true" outlineLevel="0" collapsed="false">
      <c r="A83" s="5" t="s">
        <v>300</v>
      </c>
      <c r="B83" s="0" t="s">
        <v>301</v>
      </c>
      <c r="C83" s="2" t="n">
        <v>44457</v>
      </c>
      <c r="D83" s="17"/>
      <c r="E83" s="6"/>
      <c r="F83" s="19" t="s">
        <v>0</v>
      </c>
      <c r="G83" s="3"/>
      <c r="H83" s="6" t="s">
        <v>8</v>
      </c>
      <c r="I83" s="3" t="s">
        <v>302</v>
      </c>
      <c r="K83" s="8" t="s">
        <v>303</v>
      </c>
      <c r="L83" s="0" t="s">
        <v>304</v>
      </c>
    </row>
    <row r="84" s="26" customFormat="true" ht="15.75" hidden="false" customHeight="true" outlineLevel="0" collapsed="false">
      <c r="A84" s="5" t="s">
        <v>305</v>
      </c>
      <c r="B84" s="39" t="s">
        <v>306</v>
      </c>
      <c r="C84" s="2" t="n">
        <v>44457</v>
      </c>
      <c r="D84" s="37"/>
      <c r="E84" s="38"/>
      <c r="F84" s="19" t="s">
        <v>80</v>
      </c>
      <c r="G84" s="36"/>
      <c r="H84" s="38" t="s">
        <v>2</v>
      </c>
      <c r="I84" s="36"/>
    </row>
    <row r="85" customFormat="false" ht="15.75" hidden="false" customHeight="true" outlineLevel="0" collapsed="false">
      <c r="A85" s="0" t="s">
        <v>307</v>
      </c>
      <c r="B85" s="0" t="s">
        <v>307</v>
      </c>
      <c r="C85" s="2" t="n">
        <v>44464</v>
      </c>
      <c r="D85" s="17"/>
      <c r="E85" s="6"/>
      <c r="F85" s="6" t="s">
        <v>190</v>
      </c>
      <c r="G85" s="3"/>
      <c r="H85" s="6" t="s">
        <v>2</v>
      </c>
      <c r="I85" s="3"/>
      <c r="K85" s="8" t="s">
        <v>308</v>
      </c>
    </row>
    <row r="86" customFormat="false" ht="15.75" hidden="false" customHeight="true" outlineLevel="0" collapsed="false">
      <c r="A86" s="5" t="s">
        <v>309</v>
      </c>
      <c r="B86" s="12" t="s">
        <v>310</v>
      </c>
      <c r="C86" s="20" t="n">
        <v>44465</v>
      </c>
      <c r="D86" s="37"/>
      <c r="E86" s="38"/>
      <c r="F86" s="19" t="s">
        <v>0</v>
      </c>
      <c r="G86" s="14" t="s">
        <v>311</v>
      </c>
      <c r="H86" s="38" t="s">
        <v>8</v>
      </c>
      <c r="I86" s="14" t="s">
        <v>9</v>
      </c>
      <c r="J86" s="5"/>
      <c r="K86" s="5"/>
      <c r="L86" s="5" t="s">
        <v>312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15.75" hidden="false" customHeight="true" outlineLevel="0" collapsed="false">
      <c r="A87" s="0" t="s">
        <v>313</v>
      </c>
      <c r="B87" s="0" t="s">
        <v>314</v>
      </c>
      <c r="C87" s="2" t="n">
        <v>44469</v>
      </c>
      <c r="D87" s="17"/>
      <c r="E87" s="6"/>
      <c r="F87" s="19" t="s">
        <v>0</v>
      </c>
      <c r="G87" s="3"/>
      <c r="H87" s="6" t="s">
        <v>8</v>
      </c>
      <c r="I87" s="3"/>
    </row>
    <row r="88" customFormat="false" ht="15.75" hidden="false" customHeight="true" outlineLevel="0" collapsed="false">
      <c r="A88" s="40" t="s">
        <v>315</v>
      </c>
      <c r="B88" s="21" t="s">
        <v>315</v>
      </c>
      <c r="C88" s="2" t="n">
        <v>44472</v>
      </c>
      <c r="D88" s="17"/>
      <c r="E88" s="38"/>
      <c r="F88" s="19" t="s">
        <v>0</v>
      </c>
      <c r="G88" s="3"/>
      <c r="H88" s="38" t="s">
        <v>8</v>
      </c>
      <c r="I88" s="3" t="s">
        <v>25</v>
      </c>
      <c r="K88" s="8" t="s">
        <v>316</v>
      </c>
    </row>
    <row r="89" customFormat="false" ht="15.75" hidden="false" customHeight="true" outlineLevel="0" collapsed="false">
      <c r="A89" s="0" t="s">
        <v>317</v>
      </c>
      <c r="B89" s="0" t="s">
        <v>318</v>
      </c>
      <c r="C89" s="2" t="n">
        <v>44481</v>
      </c>
      <c r="D89" s="17"/>
      <c r="E89" s="6"/>
      <c r="F89" s="13" t="s">
        <v>271</v>
      </c>
      <c r="G89" s="3"/>
      <c r="H89" s="6" t="s">
        <v>8</v>
      </c>
      <c r="I89" s="3" t="s">
        <v>25</v>
      </c>
      <c r="K89" s="8" t="s">
        <v>319</v>
      </c>
    </row>
    <row r="90" customFormat="false" ht="15.75" hidden="false" customHeight="true" outlineLevel="0" collapsed="false">
      <c r="A90" s="0" t="s">
        <v>320</v>
      </c>
      <c r="B90" s="0" t="s">
        <v>321</v>
      </c>
      <c r="C90" s="2" t="n">
        <v>44483</v>
      </c>
      <c r="D90" s="17"/>
      <c r="E90" s="6"/>
      <c r="F90" s="19" t="s">
        <v>0</v>
      </c>
      <c r="G90" s="3"/>
      <c r="H90" s="6" t="s">
        <v>2</v>
      </c>
      <c r="I90" s="3"/>
      <c r="K90" s="8" t="s">
        <v>322</v>
      </c>
      <c r="L90" s="0" t="s">
        <v>323</v>
      </c>
    </row>
    <row r="91" customFormat="false" ht="15.75" hidden="false" customHeight="true" outlineLevel="0" collapsed="false">
      <c r="A91" s="0" t="s">
        <v>324</v>
      </c>
      <c r="B91" s="0" t="s">
        <v>325</v>
      </c>
      <c r="C91" s="2" t="n">
        <v>44487</v>
      </c>
      <c r="D91" s="17"/>
      <c r="E91" s="6"/>
      <c r="F91" s="6" t="s">
        <v>326</v>
      </c>
      <c r="G91" s="3"/>
      <c r="H91" s="6" t="s">
        <v>2</v>
      </c>
      <c r="I91" s="3" t="s">
        <v>25</v>
      </c>
      <c r="K91" s="8" t="s">
        <v>327</v>
      </c>
    </row>
    <row r="92" customFormat="false" ht="15.75" hidden="false" customHeight="true" outlineLevel="0" collapsed="false">
      <c r="A92" s="5" t="s">
        <v>328</v>
      </c>
      <c r="B92" s="0" t="s">
        <v>329</v>
      </c>
      <c r="C92" s="2" t="n">
        <v>44487</v>
      </c>
      <c r="D92" s="17"/>
      <c r="E92" s="6"/>
      <c r="F92" s="6" t="s">
        <v>190</v>
      </c>
      <c r="G92" s="3" t="s">
        <v>330</v>
      </c>
      <c r="H92" s="6" t="s">
        <v>8</v>
      </c>
      <c r="I92" s="3"/>
      <c r="K92" s="8" t="s">
        <v>331</v>
      </c>
    </row>
    <row r="93" customFormat="false" ht="15.75" hidden="false" customHeight="true" outlineLevel="0" collapsed="false">
      <c r="A93" s="5" t="s">
        <v>332</v>
      </c>
      <c r="B93" s="0" t="s">
        <v>333</v>
      </c>
      <c r="C93" s="2" t="n">
        <v>44487</v>
      </c>
      <c r="D93" s="17"/>
      <c r="E93" s="6"/>
      <c r="F93" s="6" t="s">
        <v>190</v>
      </c>
      <c r="G93" s="3"/>
      <c r="H93" s="6" t="s">
        <v>8</v>
      </c>
      <c r="I93" s="3" t="s">
        <v>25</v>
      </c>
      <c r="K93" s="8" t="s">
        <v>334</v>
      </c>
      <c r="L93" s="5" t="s">
        <v>335</v>
      </c>
    </row>
    <row r="94" customFormat="false" ht="15.75" hidden="false" customHeight="true" outlineLevel="0" collapsed="false">
      <c r="A94" s="5" t="s">
        <v>336</v>
      </c>
      <c r="B94" s="0" t="s">
        <v>337</v>
      </c>
      <c r="C94" s="2" t="n">
        <v>44489</v>
      </c>
      <c r="D94" s="17"/>
      <c r="E94" s="6"/>
      <c r="F94" s="19" t="s">
        <v>338</v>
      </c>
      <c r="G94" s="3"/>
      <c r="H94" s="6" t="s">
        <v>8</v>
      </c>
      <c r="I94" s="3"/>
      <c r="K94" s="8" t="s">
        <v>339</v>
      </c>
      <c r="L94" s="0" t="s">
        <v>340</v>
      </c>
    </row>
    <row r="95" s="26" customFormat="true" ht="15.75" hidden="false" customHeight="true" outlineLevel="0" collapsed="false">
      <c r="A95" s="26" t="s">
        <v>341</v>
      </c>
      <c r="B95" s="21" t="s">
        <v>342</v>
      </c>
      <c r="C95" s="2" t="n">
        <v>44489</v>
      </c>
      <c r="D95" s="20"/>
      <c r="E95" s="38"/>
      <c r="F95" s="19" t="s">
        <v>0</v>
      </c>
      <c r="G95" s="36"/>
      <c r="H95" s="38" t="s">
        <v>8</v>
      </c>
      <c r="I95" s="36"/>
    </row>
    <row r="96" customFormat="false" ht="15.75" hidden="false" customHeight="true" outlineLevel="0" collapsed="false">
      <c r="A96" s="0" t="s">
        <v>343</v>
      </c>
      <c r="B96" s="0" t="s">
        <v>344</v>
      </c>
      <c r="C96" s="2" t="n">
        <v>44495</v>
      </c>
      <c r="D96" s="17"/>
      <c r="E96" s="6"/>
      <c r="F96" s="19" t="s">
        <v>0</v>
      </c>
      <c r="G96" s="3"/>
      <c r="H96" s="6" t="s">
        <v>8</v>
      </c>
      <c r="I96" s="3" t="s">
        <v>153</v>
      </c>
    </row>
    <row r="97" customFormat="false" ht="15.75" hidden="false" customHeight="true" outlineLevel="0" collapsed="false">
      <c r="A97" s="0" t="s">
        <v>345</v>
      </c>
      <c r="B97" s="0" t="s">
        <v>345</v>
      </c>
      <c r="C97" s="2" t="n">
        <v>44497</v>
      </c>
      <c r="D97" s="17"/>
      <c r="E97" s="6"/>
      <c r="F97" s="6" t="s">
        <v>326</v>
      </c>
      <c r="G97" s="3"/>
      <c r="H97" s="6" t="s">
        <v>2</v>
      </c>
      <c r="I97" s="3" t="s">
        <v>25</v>
      </c>
      <c r="K97" s="8" t="s">
        <v>346</v>
      </c>
    </row>
    <row r="98" customFormat="false" ht="15.75" hidden="false" customHeight="true" outlineLevel="0" collapsed="false">
      <c r="A98" s="5" t="s">
        <v>347</v>
      </c>
      <c r="B98" s="0" t="s">
        <v>348</v>
      </c>
      <c r="C98" s="2" t="n">
        <v>44501</v>
      </c>
      <c r="D98" s="17"/>
      <c r="E98" s="6"/>
      <c r="F98" s="19" t="s">
        <v>0</v>
      </c>
      <c r="G98" s="3"/>
      <c r="H98" s="6" t="s">
        <v>2</v>
      </c>
      <c r="I98" s="3"/>
      <c r="K98" s="8" t="s">
        <v>349</v>
      </c>
    </row>
    <row r="99" customFormat="false" ht="15.75" hidden="false" customHeight="true" outlineLevel="0" collapsed="false">
      <c r="A99" s="0" t="s">
        <v>350</v>
      </c>
      <c r="B99" s="0" t="s">
        <v>350</v>
      </c>
      <c r="C99" s="2" t="n">
        <v>44511</v>
      </c>
      <c r="D99" s="17"/>
      <c r="E99" s="6"/>
      <c r="F99" s="6" t="s">
        <v>338</v>
      </c>
      <c r="G99" s="3"/>
      <c r="H99" s="6" t="s">
        <v>8</v>
      </c>
      <c r="I99" s="3"/>
      <c r="K99" s="8" t="s">
        <v>351</v>
      </c>
    </row>
    <row r="100" customFormat="false" ht="15.75" hidden="false" customHeight="true" outlineLevel="0" collapsed="false">
      <c r="A100" s="5" t="s">
        <v>352</v>
      </c>
      <c r="B100" s="0" t="s">
        <v>353</v>
      </c>
      <c r="C100" s="2" t="n">
        <v>44513</v>
      </c>
      <c r="D100" s="17"/>
      <c r="E100" s="6"/>
      <c r="F100" s="19" t="s">
        <v>0</v>
      </c>
      <c r="G100" s="3" t="s">
        <v>37</v>
      </c>
      <c r="H100" s="6" t="s">
        <v>8</v>
      </c>
      <c r="I100" s="3" t="s">
        <v>354</v>
      </c>
      <c r="K100" s="8" t="s">
        <v>355</v>
      </c>
    </row>
    <row r="101" customFormat="false" ht="15.75" hidden="false" customHeight="true" outlineLevel="0" collapsed="false">
      <c r="A101" s="0" t="s">
        <v>356</v>
      </c>
      <c r="B101" s="0" t="s">
        <v>357</v>
      </c>
      <c r="C101" s="2" t="n">
        <v>44515</v>
      </c>
      <c r="D101" s="17"/>
      <c r="E101" s="6"/>
      <c r="F101" s="19" t="s">
        <v>0</v>
      </c>
      <c r="G101" s="3"/>
      <c r="H101" s="6" t="s">
        <v>8</v>
      </c>
      <c r="I101" s="3"/>
    </row>
    <row r="102" customFormat="false" ht="15.75" hidden="false" customHeight="true" outlineLevel="0" collapsed="false">
      <c r="A102" s="5" t="s">
        <v>358</v>
      </c>
      <c r="B102" s="41" t="s">
        <v>359</v>
      </c>
      <c r="C102" s="20" t="n">
        <v>44523</v>
      </c>
      <c r="D102" s="20"/>
      <c r="E102" s="42"/>
      <c r="F102" s="19" t="s">
        <v>0</v>
      </c>
      <c r="G102" s="14" t="s">
        <v>360</v>
      </c>
      <c r="H102" s="42" t="s">
        <v>8</v>
      </c>
      <c r="I102" s="36"/>
      <c r="J102" s="5"/>
      <c r="K102" s="9" t="s">
        <v>361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customFormat="false" ht="15.75" hidden="false" customHeight="true" outlineLevel="0" collapsed="false">
      <c r="A103" s="5" t="s">
        <v>362</v>
      </c>
      <c r="B103" s="0" t="s">
        <v>363</v>
      </c>
      <c r="C103" s="20" t="n">
        <v>44524</v>
      </c>
      <c r="D103" s="17"/>
      <c r="E103" s="6"/>
      <c r="F103" s="19" t="s">
        <v>0</v>
      </c>
      <c r="G103" s="3" t="s">
        <v>37</v>
      </c>
      <c r="H103" s="6" t="s">
        <v>2</v>
      </c>
      <c r="I103" s="3"/>
      <c r="K103" s="8" t="s">
        <v>364</v>
      </c>
      <c r="L103" s="0" t="s">
        <v>365</v>
      </c>
    </row>
    <row r="104" customFormat="false" ht="15.75" hidden="false" customHeight="true" outlineLevel="0" collapsed="false">
      <c r="A104" s="0" t="s">
        <v>366</v>
      </c>
      <c r="B104" s="0" t="s">
        <v>367</v>
      </c>
      <c r="C104" s="2" t="n">
        <v>44528</v>
      </c>
      <c r="D104" s="17"/>
      <c r="E104" s="6"/>
      <c r="F104" s="13" t="s">
        <v>297</v>
      </c>
      <c r="G104" s="3"/>
      <c r="H104" s="6" t="s">
        <v>8</v>
      </c>
      <c r="I104" s="3" t="s">
        <v>3</v>
      </c>
      <c r="K104" s="8" t="s">
        <v>368</v>
      </c>
    </row>
    <row r="105" customFormat="false" ht="15.75" hidden="false" customHeight="true" outlineLevel="0" collapsed="false">
      <c r="A105" s="5" t="s">
        <v>369</v>
      </c>
      <c r="B105" s="0" t="s">
        <v>370</v>
      </c>
      <c r="C105" s="2" t="n">
        <v>44528</v>
      </c>
      <c r="D105" s="17"/>
      <c r="E105" s="6"/>
      <c r="F105" s="13" t="s">
        <v>297</v>
      </c>
      <c r="G105" s="3"/>
      <c r="H105" s="6" t="s">
        <v>2</v>
      </c>
      <c r="I105" s="3"/>
      <c r="K105" s="23" t="s">
        <v>371</v>
      </c>
      <c r="L105" s="5" t="s">
        <v>372</v>
      </c>
    </row>
    <row r="106" customFormat="false" ht="15.75" hidden="false" customHeight="true" outlineLevel="0" collapsed="false">
      <c r="A106" s="5" t="s">
        <v>373</v>
      </c>
      <c r="B106" s="0" t="s">
        <v>374</v>
      </c>
      <c r="C106" s="2" t="n">
        <v>44529</v>
      </c>
      <c r="D106" s="17"/>
      <c r="E106" s="6"/>
      <c r="F106" s="13" t="s">
        <v>297</v>
      </c>
      <c r="G106" s="3"/>
      <c r="H106" s="6" t="s">
        <v>2</v>
      </c>
      <c r="I106" s="3" t="s">
        <v>375</v>
      </c>
    </row>
    <row r="107" customFormat="false" ht="15.75" hidden="false" customHeight="true" outlineLevel="0" collapsed="false">
      <c r="A107" s="0" t="s">
        <v>376</v>
      </c>
      <c r="B107" s="0" t="s">
        <v>377</v>
      </c>
      <c r="C107" s="2" t="n">
        <v>44537</v>
      </c>
      <c r="D107" s="17"/>
      <c r="E107" s="6"/>
      <c r="F107" s="19" t="s">
        <v>0</v>
      </c>
      <c r="G107" s="3"/>
      <c r="H107" s="38" t="s">
        <v>8</v>
      </c>
      <c r="I107" s="3" t="s">
        <v>25</v>
      </c>
      <c r="K107" s="8" t="s">
        <v>378</v>
      </c>
      <c r="L107" s="43" t="s">
        <v>379</v>
      </c>
    </row>
    <row r="108" s="26" customFormat="true" ht="15.75" hidden="false" customHeight="true" outlineLevel="0" collapsed="false">
      <c r="A108" s="12" t="s">
        <v>380</v>
      </c>
      <c r="B108" s="41" t="s">
        <v>381</v>
      </c>
      <c r="C108" s="20" t="n">
        <v>44539</v>
      </c>
      <c r="D108" s="17"/>
      <c r="E108" s="38"/>
      <c r="F108" s="19" t="s">
        <v>0</v>
      </c>
      <c r="G108" s="36"/>
      <c r="H108" s="6" t="s">
        <v>2</v>
      </c>
      <c r="I108" s="36"/>
      <c r="K108" s="8" t="s">
        <v>382</v>
      </c>
    </row>
    <row r="109" customFormat="false" ht="15.75" hidden="false" customHeight="true" outlineLevel="0" collapsed="false">
      <c r="A109" s="5" t="s">
        <v>383</v>
      </c>
      <c r="B109" s="0" t="s">
        <v>384</v>
      </c>
      <c r="C109" s="2" t="n">
        <v>44540</v>
      </c>
      <c r="D109" s="17"/>
      <c r="E109" s="6"/>
      <c r="F109" s="19" t="s">
        <v>0</v>
      </c>
      <c r="G109" s="3" t="s">
        <v>58</v>
      </c>
      <c r="H109" s="38" t="s">
        <v>2</v>
      </c>
      <c r="I109" s="3"/>
    </row>
    <row r="110" customFormat="false" ht="15.75" hidden="false" customHeight="true" outlineLevel="0" collapsed="false">
      <c r="A110" s="0" t="s">
        <v>385</v>
      </c>
      <c r="B110" s="0" t="s">
        <v>386</v>
      </c>
      <c r="C110" s="2" t="n">
        <v>44549</v>
      </c>
      <c r="D110" s="17"/>
      <c r="E110" s="6"/>
      <c r="F110" s="19" t="s">
        <v>0</v>
      </c>
      <c r="G110" s="3"/>
      <c r="H110" s="6" t="s">
        <v>2</v>
      </c>
      <c r="I110" s="3"/>
    </row>
    <row r="111" customFormat="false" ht="15.75" hidden="false" customHeight="true" outlineLevel="0" collapsed="false">
      <c r="A111" s="0" t="s">
        <v>387</v>
      </c>
      <c r="B111" s="0" t="s">
        <v>388</v>
      </c>
      <c r="C111" s="2" t="n">
        <v>44561</v>
      </c>
      <c r="D111" s="17"/>
      <c r="E111" s="6"/>
      <c r="F111" s="6" t="s">
        <v>326</v>
      </c>
      <c r="H111" s="6" t="s">
        <v>2</v>
      </c>
      <c r="I111" s="3" t="s">
        <v>9</v>
      </c>
      <c r="K111" s="8" t="s">
        <v>389</v>
      </c>
      <c r="L111" s="0" t="s">
        <v>387</v>
      </c>
    </row>
    <row r="112" customFormat="false" ht="15.75" hidden="false" customHeight="true" outlineLevel="0" collapsed="false">
      <c r="A112" s="5" t="s">
        <v>390</v>
      </c>
      <c r="B112" s="0" t="s">
        <v>391</v>
      </c>
      <c r="C112" s="2" t="n">
        <v>44563</v>
      </c>
      <c r="D112" s="17"/>
      <c r="E112" s="6"/>
      <c r="F112" s="6" t="s">
        <v>326</v>
      </c>
      <c r="G112" s="3" t="s">
        <v>392</v>
      </c>
      <c r="H112" s="6" t="s">
        <v>2</v>
      </c>
      <c r="I112" s="3" t="s">
        <v>25</v>
      </c>
      <c r="K112" s="8" t="s">
        <v>393</v>
      </c>
    </row>
    <row r="113" s="26" customFormat="true" ht="15.75" hidden="false" customHeight="true" outlineLevel="0" collapsed="false">
      <c r="A113" s="5" t="s">
        <v>394</v>
      </c>
      <c r="B113" s="12" t="s">
        <v>395</v>
      </c>
      <c r="C113" s="2" t="n">
        <v>44563</v>
      </c>
      <c r="D113" s="37"/>
      <c r="E113" s="38"/>
      <c r="F113" s="19" t="s">
        <v>0</v>
      </c>
      <c r="G113" s="14" t="s">
        <v>396</v>
      </c>
      <c r="H113" s="6" t="s">
        <v>2</v>
      </c>
      <c r="I113" s="36"/>
      <c r="J113" s="5"/>
      <c r="K113" s="9" t="s">
        <v>397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customFormat="false" ht="15.75" hidden="false" customHeight="true" outlineLevel="0" collapsed="false">
      <c r="A114" s="5" t="s">
        <v>398</v>
      </c>
      <c r="B114" s="0" t="s">
        <v>399</v>
      </c>
      <c r="C114" s="20" t="n">
        <v>44564</v>
      </c>
      <c r="D114" s="17"/>
      <c r="E114" s="6"/>
      <c r="F114" s="6" t="s">
        <v>80</v>
      </c>
      <c r="G114" s="3"/>
      <c r="H114" s="38" t="s">
        <v>8</v>
      </c>
      <c r="I114" s="3"/>
      <c r="K114" s="8" t="s">
        <v>400</v>
      </c>
      <c r="L114" s="5" t="s">
        <v>398</v>
      </c>
    </row>
    <row r="115" customFormat="false" ht="15.75" hidden="false" customHeight="true" outlineLevel="0" collapsed="false">
      <c r="A115" s="0" t="s">
        <v>401</v>
      </c>
      <c r="B115" s="0" t="s">
        <v>402</v>
      </c>
      <c r="C115" s="20" t="n">
        <v>44564</v>
      </c>
      <c r="D115" s="17"/>
      <c r="E115" s="6"/>
      <c r="F115" s="19" t="s">
        <v>0</v>
      </c>
      <c r="G115" s="3"/>
      <c r="H115" s="6" t="s">
        <v>2</v>
      </c>
      <c r="I115" s="3"/>
    </row>
    <row r="116" customFormat="false" ht="15.75" hidden="false" customHeight="true" outlineLevel="0" collapsed="false">
      <c r="A116" s="10" t="s">
        <v>403</v>
      </c>
      <c r="B116" s="10" t="s">
        <v>404</v>
      </c>
      <c r="C116" s="2" t="n">
        <v>44566</v>
      </c>
      <c r="D116" s="17"/>
      <c r="E116" s="38"/>
      <c r="F116" s="19" t="s">
        <v>218</v>
      </c>
      <c r="G116" s="14" t="s">
        <v>405</v>
      </c>
      <c r="H116" s="14" t="s">
        <v>2</v>
      </c>
      <c r="I116" s="36"/>
      <c r="J116" s="5"/>
      <c r="K116" s="9" t="s">
        <v>406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customFormat="false" ht="15.75" hidden="false" customHeight="true" outlineLevel="0" collapsed="false">
      <c r="A117" s="5" t="s">
        <v>407</v>
      </c>
      <c r="B117" s="0" t="s">
        <v>408</v>
      </c>
      <c r="C117" s="2" t="n">
        <v>44566</v>
      </c>
      <c r="D117" s="17"/>
      <c r="E117" s="6"/>
      <c r="F117" s="6" t="s">
        <v>190</v>
      </c>
      <c r="G117" s="3"/>
      <c r="H117" s="6" t="s">
        <v>8</v>
      </c>
      <c r="I117" s="3"/>
    </row>
    <row r="118" customFormat="false" ht="15.75" hidden="false" customHeight="true" outlineLevel="0" collapsed="false">
      <c r="A118" s="0" t="s">
        <v>409</v>
      </c>
      <c r="B118" s="0" t="s">
        <v>410</v>
      </c>
      <c r="C118" s="2" t="n">
        <v>44566</v>
      </c>
      <c r="D118" s="17"/>
      <c r="E118" s="6"/>
      <c r="F118" s="19" t="s">
        <v>0</v>
      </c>
      <c r="G118" s="3" t="s">
        <v>37</v>
      </c>
      <c r="H118" s="14" t="s">
        <v>2</v>
      </c>
      <c r="I118" s="3"/>
      <c r="K118" s="8" t="s">
        <v>411</v>
      </c>
      <c r="L118" s="0" t="s">
        <v>412</v>
      </c>
    </row>
    <row r="119" customFormat="false" ht="15.75" hidden="false" customHeight="true" outlineLevel="0" collapsed="false">
      <c r="A119" s="5" t="s">
        <v>413</v>
      </c>
      <c r="B119" s="12" t="s">
        <v>414</v>
      </c>
      <c r="C119" s="2" t="n">
        <v>44570</v>
      </c>
      <c r="D119" s="17"/>
      <c r="E119" s="38"/>
      <c r="F119" s="19" t="s">
        <v>0</v>
      </c>
      <c r="G119" s="14" t="s">
        <v>415</v>
      </c>
      <c r="H119" s="14" t="s">
        <v>8</v>
      </c>
      <c r="I119" s="36"/>
      <c r="J119" s="26"/>
      <c r="K119" s="44" t="s">
        <v>416</v>
      </c>
      <c r="L119" s="26"/>
      <c r="M119" s="26"/>
    </row>
    <row r="120" customFormat="false" ht="15.75" hidden="false" customHeight="true" outlineLevel="0" collapsed="false">
      <c r="A120" s="0" t="s">
        <v>417</v>
      </c>
      <c r="B120" s="0" t="s">
        <v>418</v>
      </c>
      <c r="C120" s="2" t="n">
        <v>44571</v>
      </c>
      <c r="D120" s="17"/>
      <c r="E120" s="6"/>
      <c r="F120" s="13" t="s">
        <v>76</v>
      </c>
      <c r="G120" s="3"/>
      <c r="H120" s="6" t="s">
        <v>2</v>
      </c>
      <c r="I120" s="3"/>
    </row>
    <row r="121" customFormat="false" ht="15.75" hidden="false" customHeight="true" outlineLevel="0" collapsed="false">
      <c r="A121" s="0" t="s">
        <v>419</v>
      </c>
      <c r="B121" s="0" t="s">
        <v>420</v>
      </c>
      <c r="C121" s="2" t="n">
        <v>44576</v>
      </c>
      <c r="D121" s="17"/>
      <c r="E121" s="6"/>
      <c r="F121" s="13" t="s">
        <v>341</v>
      </c>
      <c r="G121" s="3"/>
      <c r="H121" s="14" t="s">
        <v>8</v>
      </c>
      <c r="I121" s="3"/>
    </row>
    <row r="122" s="26" customFormat="true" ht="15.75" hidden="false" customHeight="true" outlineLevel="0" collapsed="false">
      <c r="A122" s="12" t="s">
        <v>421</v>
      </c>
      <c r="B122" s="12" t="s">
        <v>422</v>
      </c>
      <c r="C122" s="20" t="n">
        <v>44578</v>
      </c>
      <c r="D122" s="37"/>
      <c r="E122" s="38"/>
      <c r="F122" s="19" t="s">
        <v>0</v>
      </c>
      <c r="G122" s="36"/>
      <c r="H122" s="14" t="s">
        <v>2</v>
      </c>
      <c r="I122" s="36"/>
      <c r="J122" s="5"/>
      <c r="K122" s="9" t="s">
        <v>423</v>
      </c>
      <c r="L122" s="12" t="s">
        <v>424</v>
      </c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customFormat="false" ht="15.75" hidden="false" customHeight="true" outlineLevel="0" collapsed="false">
      <c r="A123" s="5" t="s">
        <v>425</v>
      </c>
      <c r="B123" s="0" t="s">
        <v>426</v>
      </c>
      <c r="C123" s="2" t="n">
        <v>44579</v>
      </c>
      <c r="D123" s="17"/>
      <c r="E123" s="6"/>
      <c r="F123" s="6" t="s">
        <v>366</v>
      </c>
      <c r="G123" s="3"/>
      <c r="H123" s="14" t="s">
        <v>2</v>
      </c>
      <c r="I123" s="3"/>
    </row>
    <row r="124" customFormat="false" ht="15.75" hidden="false" customHeight="true" outlineLevel="0" collapsed="false">
      <c r="A124" s="5" t="s">
        <v>427</v>
      </c>
      <c r="B124" s="0" t="s">
        <v>428</v>
      </c>
      <c r="C124" s="2" t="n">
        <v>44579</v>
      </c>
      <c r="D124" s="17"/>
      <c r="E124" s="6"/>
      <c r="F124" s="6" t="s">
        <v>190</v>
      </c>
      <c r="G124" s="3"/>
      <c r="H124" s="6" t="s">
        <v>2</v>
      </c>
      <c r="I124" s="3"/>
    </row>
    <row r="125" customFormat="false" ht="15.75" hidden="false" customHeight="true" outlineLevel="0" collapsed="false">
      <c r="A125" s="0" t="s">
        <v>429</v>
      </c>
      <c r="B125" s="0" t="s">
        <v>430</v>
      </c>
      <c r="C125" s="2" t="n">
        <v>44580</v>
      </c>
      <c r="D125" s="17"/>
      <c r="E125" s="6"/>
      <c r="F125" s="19" t="s">
        <v>0</v>
      </c>
      <c r="G125" s="3"/>
      <c r="H125" s="6" t="s">
        <v>8</v>
      </c>
      <c r="I125" s="3"/>
    </row>
    <row r="126" customFormat="false" ht="15.75" hidden="false" customHeight="true" outlineLevel="0" collapsed="false">
      <c r="A126" s="5" t="s">
        <v>431</v>
      </c>
      <c r="B126" s="0" t="s">
        <v>432</v>
      </c>
      <c r="C126" s="2" t="n">
        <v>44580</v>
      </c>
      <c r="D126" s="17"/>
      <c r="E126" s="6"/>
      <c r="F126" s="19" t="s">
        <v>0</v>
      </c>
      <c r="G126" s="3" t="s">
        <v>1</v>
      </c>
      <c r="H126" s="6" t="s">
        <v>2</v>
      </c>
      <c r="I126" s="3"/>
      <c r="K126" s="8" t="s">
        <v>433</v>
      </c>
      <c r="L126" s="0" t="s">
        <v>434</v>
      </c>
    </row>
    <row r="127" customFormat="false" ht="15.75" hidden="false" customHeight="true" outlineLevel="0" collapsed="false">
      <c r="A127" s="0" t="s">
        <v>435</v>
      </c>
      <c r="B127" s="0" t="s">
        <v>436</v>
      </c>
      <c r="C127" s="2" t="n">
        <v>44583</v>
      </c>
      <c r="D127" s="17"/>
      <c r="E127" s="6"/>
      <c r="F127" s="13" t="s">
        <v>297</v>
      </c>
      <c r="G127" s="3"/>
      <c r="H127" s="6" t="s">
        <v>8</v>
      </c>
      <c r="I127" s="3" t="s">
        <v>3</v>
      </c>
    </row>
    <row r="128" customFormat="false" ht="15.75" hidden="false" customHeight="true" outlineLevel="0" collapsed="false">
      <c r="A128" s="0" t="s">
        <v>437</v>
      </c>
      <c r="B128" s="0" t="s">
        <v>438</v>
      </c>
      <c r="C128" s="2" t="n">
        <v>44590</v>
      </c>
      <c r="D128" s="17"/>
      <c r="E128" s="6"/>
      <c r="F128" s="19" t="s">
        <v>0</v>
      </c>
      <c r="G128" s="3"/>
      <c r="H128" s="6" t="s">
        <v>2</v>
      </c>
      <c r="I128" s="3"/>
    </row>
    <row r="129" customFormat="false" ht="15" hidden="false" customHeight="true" outlineLevel="0" collapsed="false">
      <c r="A129" s="0" t="s">
        <v>439</v>
      </c>
      <c r="B129" s="0" t="s">
        <v>440</v>
      </c>
      <c r="C129" s="2" t="n">
        <v>44595</v>
      </c>
      <c r="D129" s="17"/>
      <c r="E129" s="6"/>
      <c r="F129" s="19" t="s">
        <v>0</v>
      </c>
      <c r="G129" s="3"/>
      <c r="H129" s="6" t="s">
        <v>8</v>
      </c>
      <c r="I129" s="3"/>
      <c r="K129" s="8" t="s">
        <v>441</v>
      </c>
      <c r="L129" s="0" t="s">
        <v>442</v>
      </c>
    </row>
    <row r="130" customFormat="false" ht="15.75" hidden="false" customHeight="true" outlineLevel="0" collapsed="false">
      <c r="A130" s="0" t="s">
        <v>443</v>
      </c>
      <c r="B130" s="0" t="s">
        <v>444</v>
      </c>
      <c r="C130" s="2" t="n">
        <v>44597</v>
      </c>
      <c r="D130" s="17"/>
      <c r="E130" s="6"/>
      <c r="F130" s="13" t="s">
        <v>56</v>
      </c>
      <c r="G130" s="3"/>
      <c r="H130" s="6" t="s">
        <v>2</v>
      </c>
      <c r="I130" s="3"/>
    </row>
    <row r="131" customFormat="false" ht="15.75" hidden="false" customHeight="true" outlineLevel="0" collapsed="false">
      <c r="A131" s="5" t="s">
        <v>445</v>
      </c>
      <c r="B131" s="0" t="s">
        <v>446</v>
      </c>
      <c r="C131" s="2" t="n">
        <v>44598</v>
      </c>
      <c r="D131" s="17"/>
      <c r="E131" s="6"/>
      <c r="F131" s="19" t="s">
        <v>0</v>
      </c>
      <c r="G131" s="3"/>
      <c r="H131" s="14" t="s">
        <v>8</v>
      </c>
      <c r="I131" s="3"/>
    </row>
    <row r="132" customFormat="false" ht="15.75" hidden="false" customHeight="true" outlineLevel="0" collapsed="false">
      <c r="A132" s="0" t="s">
        <v>447</v>
      </c>
      <c r="B132" s="0" t="s">
        <v>447</v>
      </c>
      <c r="C132" s="20" t="n">
        <v>44601</v>
      </c>
      <c r="D132" s="17"/>
      <c r="E132" s="6"/>
      <c r="F132" s="6" t="s">
        <v>17</v>
      </c>
      <c r="G132" s="3" t="s">
        <v>1</v>
      </c>
      <c r="H132" s="14" t="s">
        <v>8</v>
      </c>
      <c r="I132" s="3" t="s">
        <v>3</v>
      </c>
    </row>
    <row r="133" customFormat="false" ht="15.75" hidden="false" customHeight="true" outlineLevel="0" collapsed="false">
      <c r="A133" s="0" t="s">
        <v>448</v>
      </c>
      <c r="B133" s="0" t="s">
        <v>448</v>
      </c>
      <c r="C133" s="2" t="n">
        <v>44603</v>
      </c>
      <c r="D133" s="17"/>
      <c r="E133" s="6"/>
      <c r="F133" s="3" t="s">
        <v>447</v>
      </c>
      <c r="G133" s="3" t="s">
        <v>449</v>
      </c>
      <c r="H133" s="6" t="s">
        <v>2</v>
      </c>
    </row>
    <row r="134" customFormat="false" ht="15.75" hidden="false" customHeight="true" outlineLevel="0" collapsed="false">
      <c r="A134" s="5" t="s">
        <v>450</v>
      </c>
      <c r="B134" s="0" t="s">
        <v>451</v>
      </c>
      <c r="C134" s="2" t="n">
        <v>44605</v>
      </c>
      <c r="D134" s="17"/>
      <c r="E134" s="6"/>
      <c r="F134" s="19" t="s">
        <v>0</v>
      </c>
      <c r="G134" s="3"/>
      <c r="H134" s="6" t="s">
        <v>2</v>
      </c>
      <c r="I134" s="3"/>
    </row>
    <row r="135" customFormat="false" ht="15.75" hidden="false" customHeight="true" outlineLevel="0" collapsed="false">
      <c r="A135" s="0" t="s">
        <v>452</v>
      </c>
      <c r="B135" s="0" t="s">
        <v>453</v>
      </c>
      <c r="C135" s="2" t="n">
        <v>44611</v>
      </c>
      <c r="D135" s="17"/>
      <c r="E135" s="6"/>
      <c r="F135" s="3" t="s">
        <v>447</v>
      </c>
      <c r="G135" s="3" t="s">
        <v>1</v>
      </c>
      <c r="H135" s="14" t="s">
        <v>8</v>
      </c>
      <c r="I135" s="3"/>
    </row>
    <row r="136" customFormat="false" ht="15.75" hidden="false" customHeight="true" outlineLevel="0" collapsed="false">
      <c r="A136" s="0" t="s">
        <v>454</v>
      </c>
      <c r="B136" s="0" t="s">
        <v>455</v>
      </c>
      <c r="C136" s="2" t="n">
        <v>44616</v>
      </c>
      <c r="D136" s="17"/>
      <c r="E136" s="6"/>
      <c r="F136" s="6" t="s">
        <v>190</v>
      </c>
      <c r="G136" s="3"/>
      <c r="H136" s="6" t="s">
        <v>8</v>
      </c>
      <c r="I136" s="3" t="s">
        <v>9</v>
      </c>
      <c r="K136" s="8" t="s">
        <v>456</v>
      </c>
    </row>
    <row r="137" customFormat="false" ht="15.75" hidden="false" customHeight="true" outlineLevel="0" collapsed="false">
      <c r="A137" s="0" t="s">
        <v>457</v>
      </c>
      <c r="B137" s="0" t="s">
        <v>458</v>
      </c>
      <c r="C137" s="2" t="n">
        <v>44619</v>
      </c>
      <c r="D137" s="17"/>
      <c r="E137" s="6"/>
      <c r="F137" s="3" t="s">
        <v>190</v>
      </c>
      <c r="G137" s="3"/>
      <c r="H137" s="6" t="s">
        <v>8</v>
      </c>
      <c r="I137" s="3"/>
    </row>
    <row r="138" customFormat="false" ht="15.75" hidden="false" customHeight="true" outlineLevel="0" collapsed="false">
      <c r="A138" s="5" t="s">
        <v>459</v>
      </c>
      <c r="B138" s="0" t="s">
        <v>460</v>
      </c>
      <c r="C138" s="2" t="n">
        <v>44625</v>
      </c>
      <c r="D138" s="17"/>
      <c r="E138" s="6"/>
      <c r="F138" s="13" t="s">
        <v>56</v>
      </c>
      <c r="G138" s="3"/>
      <c r="H138" s="6" t="s">
        <v>8</v>
      </c>
      <c r="I138" s="3"/>
    </row>
    <row r="139" customFormat="false" ht="15.75" hidden="false" customHeight="true" outlineLevel="0" collapsed="false">
      <c r="A139" s="5" t="s">
        <v>461</v>
      </c>
      <c r="B139" s="0" t="s">
        <v>462</v>
      </c>
      <c r="C139" s="2" t="n">
        <v>44628</v>
      </c>
      <c r="D139" s="17"/>
      <c r="E139" s="6"/>
      <c r="F139" s="19" t="s">
        <v>0</v>
      </c>
      <c r="G139" s="3"/>
      <c r="H139" s="14" t="s">
        <v>2</v>
      </c>
      <c r="I139" s="3"/>
      <c r="K139" s="8" t="s">
        <v>463</v>
      </c>
    </row>
    <row r="140" customFormat="false" ht="15.75" hidden="false" customHeight="true" outlineLevel="0" collapsed="false">
      <c r="A140" s="0" t="s">
        <v>464</v>
      </c>
      <c r="B140" s="0" t="s">
        <v>465</v>
      </c>
      <c r="C140" s="2" t="n">
        <v>44632</v>
      </c>
      <c r="D140" s="17"/>
      <c r="E140" s="6"/>
      <c r="F140" s="19" t="s">
        <v>0</v>
      </c>
      <c r="G140" s="3"/>
      <c r="H140" s="14" t="s">
        <v>2</v>
      </c>
      <c r="I140" s="3"/>
    </row>
    <row r="141" customFormat="false" ht="15.75" hidden="false" customHeight="true" outlineLevel="0" collapsed="false">
      <c r="A141" s="5" t="s">
        <v>466</v>
      </c>
      <c r="B141" s="0" t="s">
        <v>467</v>
      </c>
      <c r="C141" s="2" t="n">
        <v>44633</v>
      </c>
      <c r="D141" s="17"/>
      <c r="E141" s="6"/>
      <c r="F141" s="6" t="s">
        <v>366</v>
      </c>
      <c r="G141" s="3"/>
      <c r="H141" s="6" t="s">
        <v>8</v>
      </c>
      <c r="I141" s="3"/>
    </row>
    <row r="142" customFormat="false" ht="15.75" hidden="false" customHeight="true" outlineLevel="0" collapsed="false">
      <c r="A142" s="0" t="s">
        <v>468</v>
      </c>
      <c r="B142" s="0" t="s">
        <v>469</v>
      </c>
      <c r="C142" s="2" t="n">
        <v>44638</v>
      </c>
      <c r="D142" s="17"/>
      <c r="E142" s="6"/>
      <c r="F142" s="19" t="s">
        <v>0</v>
      </c>
      <c r="G142" s="3" t="s">
        <v>1</v>
      </c>
      <c r="H142" s="6" t="s">
        <v>8</v>
      </c>
      <c r="I142" s="3"/>
      <c r="K142" s="8" t="s">
        <v>470</v>
      </c>
    </row>
    <row r="143" customFormat="false" ht="15.75" hidden="false" customHeight="true" outlineLevel="0" collapsed="false">
      <c r="A143" s="5" t="s">
        <v>471</v>
      </c>
      <c r="B143" s="0" t="s">
        <v>472</v>
      </c>
      <c r="C143" s="2" t="n">
        <v>44643</v>
      </c>
      <c r="D143" s="17"/>
      <c r="E143" s="6"/>
      <c r="F143" s="19" t="s">
        <v>0</v>
      </c>
      <c r="G143" s="3"/>
      <c r="H143" s="6" t="s">
        <v>8</v>
      </c>
      <c r="I143" s="3"/>
      <c r="K143" s="8" t="s">
        <v>473</v>
      </c>
    </row>
    <row r="144" customFormat="false" ht="15.75" hidden="false" customHeight="true" outlineLevel="0" collapsed="false">
      <c r="A144" s="0" t="s">
        <v>474</v>
      </c>
      <c r="B144" s="0" t="s">
        <v>475</v>
      </c>
      <c r="C144" s="2" t="n">
        <v>44644</v>
      </c>
      <c r="D144" s="17"/>
      <c r="E144" s="6"/>
      <c r="F144" s="6" t="s">
        <v>326</v>
      </c>
      <c r="G144" s="3"/>
      <c r="H144" s="6" t="s">
        <v>2</v>
      </c>
      <c r="I144" s="3"/>
    </row>
    <row r="145" customFormat="false" ht="15.75" hidden="false" customHeight="true" outlineLevel="0" collapsed="false">
      <c r="A145" s="0" t="s">
        <v>476</v>
      </c>
      <c r="B145" s="0" t="s">
        <v>477</v>
      </c>
      <c r="C145" s="2" t="n">
        <v>44647</v>
      </c>
      <c r="D145" s="17"/>
      <c r="E145" s="6"/>
      <c r="F145" s="19" t="s">
        <v>0</v>
      </c>
      <c r="G145" s="3" t="s">
        <v>478</v>
      </c>
      <c r="H145" s="6" t="s">
        <v>8</v>
      </c>
      <c r="I145" s="3"/>
    </row>
    <row r="146" customFormat="false" ht="15.75" hidden="false" customHeight="true" outlineLevel="0" collapsed="false">
      <c r="A146" s="0" t="s">
        <v>479</v>
      </c>
      <c r="B146" s="0" t="s">
        <v>479</v>
      </c>
      <c r="C146" s="2" t="n">
        <v>44647</v>
      </c>
      <c r="D146" s="17"/>
      <c r="E146" s="6"/>
      <c r="F146" s="13" t="s">
        <v>164</v>
      </c>
      <c r="G146" s="3"/>
      <c r="H146" s="6" t="s">
        <v>8</v>
      </c>
      <c r="I146" s="3" t="s">
        <v>25</v>
      </c>
      <c r="K146" s="8" t="s">
        <v>480</v>
      </c>
    </row>
    <row r="147" customFormat="false" ht="15.75" hidden="false" customHeight="true" outlineLevel="0" collapsed="false">
      <c r="A147" s="5" t="s">
        <v>481</v>
      </c>
      <c r="B147" s="0" t="s">
        <v>482</v>
      </c>
      <c r="C147" s="2" t="n">
        <v>44647</v>
      </c>
      <c r="D147" s="17"/>
      <c r="E147" s="38"/>
      <c r="F147" s="19" t="s">
        <v>0</v>
      </c>
      <c r="G147" s="3"/>
      <c r="H147" s="3" t="s">
        <v>8</v>
      </c>
      <c r="I147" s="3"/>
      <c r="K147" s="44" t="s">
        <v>483</v>
      </c>
    </row>
    <row r="148" customFormat="false" ht="15.75" hidden="false" customHeight="true" outlineLevel="0" collapsed="false">
      <c r="A148" s="5" t="s">
        <v>484</v>
      </c>
      <c r="B148" s="0" t="s">
        <v>485</v>
      </c>
      <c r="C148" s="2" t="n">
        <v>44651</v>
      </c>
      <c r="D148" s="17"/>
      <c r="E148" s="6"/>
      <c r="F148" s="19" t="s">
        <v>0</v>
      </c>
      <c r="G148" s="3"/>
      <c r="H148" s="6" t="s">
        <v>8</v>
      </c>
      <c r="I148" s="3"/>
    </row>
    <row r="149" s="26" customFormat="true" ht="15.75" hidden="false" customHeight="true" outlineLevel="0" collapsed="false">
      <c r="A149" s="5" t="s">
        <v>486</v>
      </c>
      <c r="B149" s="12" t="s">
        <v>487</v>
      </c>
      <c r="C149" s="20" t="n">
        <v>44654</v>
      </c>
      <c r="D149" s="37"/>
      <c r="E149" s="38"/>
      <c r="F149" s="19" t="s">
        <v>0</v>
      </c>
      <c r="G149" s="14" t="s">
        <v>58</v>
      </c>
      <c r="H149" s="6" t="s">
        <v>8</v>
      </c>
      <c r="I149" s="36"/>
      <c r="K149" s="9" t="s">
        <v>488</v>
      </c>
    </row>
    <row r="150" customFormat="false" ht="15.75" hidden="false" customHeight="true" outlineLevel="0" collapsed="false">
      <c r="A150" s="5" t="s">
        <v>489</v>
      </c>
      <c r="B150" s="21" t="s">
        <v>490</v>
      </c>
      <c r="C150" s="2" t="n">
        <v>44655</v>
      </c>
      <c r="D150" s="17"/>
      <c r="E150" s="38"/>
      <c r="F150" s="19" t="s">
        <v>0</v>
      </c>
      <c r="G150" s="3" t="s">
        <v>491</v>
      </c>
      <c r="H150" s="6" t="s">
        <v>8</v>
      </c>
      <c r="I150" s="3"/>
      <c r="K150" s="44" t="s">
        <v>492</v>
      </c>
    </row>
    <row r="151" customFormat="false" ht="15.75" hidden="false" customHeight="true" outlineLevel="0" collapsed="false">
      <c r="A151" s="0" t="s">
        <v>493</v>
      </c>
      <c r="B151" s="0" t="s">
        <v>494</v>
      </c>
      <c r="C151" s="2" t="n">
        <v>44656</v>
      </c>
      <c r="D151" s="17"/>
      <c r="E151" s="6"/>
      <c r="F151" s="19" t="s">
        <v>0</v>
      </c>
      <c r="G151" s="3"/>
      <c r="H151" s="6" t="s">
        <v>8</v>
      </c>
      <c r="I151" s="3"/>
      <c r="K151" s="8" t="s">
        <v>495</v>
      </c>
    </row>
    <row r="152" customFormat="false" ht="15.75" hidden="false" customHeight="true" outlineLevel="0" collapsed="false">
      <c r="A152" s="0" t="s">
        <v>496</v>
      </c>
      <c r="B152" s="0" t="s">
        <v>497</v>
      </c>
      <c r="C152" s="2" t="n">
        <v>44660</v>
      </c>
      <c r="D152" s="17"/>
      <c r="E152" s="6"/>
      <c r="F152" s="13" t="s">
        <v>292</v>
      </c>
      <c r="G152" s="3"/>
      <c r="H152" s="6" t="s">
        <v>8</v>
      </c>
      <c r="I152" s="3"/>
    </row>
    <row r="153" customFormat="false" ht="15.75" hidden="false" customHeight="true" outlineLevel="0" collapsed="false">
      <c r="A153" s="5" t="s">
        <v>498</v>
      </c>
      <c r="B153" s="0" t="s">
        <v>499</v>
      </c>
      <c r="C153" s="2" t="n">
        <v>44661</v>
      </c>
      <c r="D153" s="17"/>
      <c r="E153" s="38"/>
      <c r="F153" s="19" t="s">
        <v>0</v>
      </c>
      <c r="G153" s="3" t="s">
        <v>37</v>
      </c>
      <c r="H153" s="3" t="s">
        <v>2</v>
      </c>
      <c r="I153" s="3"/>
      <c r="K153" s="44" t="s">
        <v>500</v>
      </c>
    </row>
    <row r="154" customFormat="false" ht="15.75" hidden="false" customHeight="true" outlineLevel="0" collapsed="false">
      <c r="A154" s="0" t="s">
        <v>501</v>
      </c>
      <c r="B154" s="0" t="s">
        <v>502</v>
      </c>
      <c r="C154" s="2" t="n">
        <v>44663</v>
      </c>
      <c r="D154" s="17"/>
      <c r="E154" s="6"/>
      <c r="F154" s="19" t="s">
        <v>0</v>
      </c>
      <c r="G154" s="3"/>
      <c r="H154" s="6" t="s">
        <v>8</v>
      </c>
      <c r="I154" s="3"/>
      <c r="K154" s="8" t="s">
        <v>503</v>
      </c>
    </row>
    <row r="155" customFormat="false" ht="15.75" hidden="false" customHeight="true" outlineLevel="0" collapsed="false">
      <c r="A155" s="5" t="s">
        <v>504</v>
      </c>
      <c r="B155" s="0" t="s">
        <v>505</v>
      </c>
      <c r="C155" s="2" t="n">
        <v>44663</v>
      </c>
      <c r="D155" s="17"/>
      <c r="E155" s="6"/>
      <c r="F155" s="19" t="s">
        <v>366</v>
      </c>
      <c r="G155" s="3"/>
      <c r="H155" s="6" t="s">
        <v>2</v>
      </c>
      <c r="I155" s="3"/>
    </row>
    <row r="156" customFormat="false" ht="15.75" hidden="false" customHeight="true" outlineLevel="0" collapsed="false">
      <c r="A156" s="0" t="s">
        <v>506</v>
      </c>
      <c r="B156" s="0" t="s">
        <v>507</v>
      </c>
      <c r="C156" s="2" t="n">
        <v>44663</v>
      </c>
      <c r="D156" s="17"/>
      <c r="E156" s="6"/>
      <c r="F156" s="19" t="s">
        <v>366</v>
      </c>
      <c r="G156" s="3"/>
      <c r="H156" s="6" t="s">
        <v>2</v>
      </c>
      <c r="I156" s="3"/>
    </row>
    <row r="157" customFormat="false" ht="15.75" hidden="false" customHeight="true" outlineLevel="0" collapsed="false">
      <c r="A157" s="0" t="s">
        <v>508</v>
      </c>
      <c r="B157" s="0" t="s">
        <v>509</v>
      </c>
      <c r="C157" s="2" t="n">
        <v>44667</v>
      </c>
      <c r="D157" s="17"/>
      <c r="E157" s="6"/>
      <c r="F157" s="19" t="s">
        <v>0</v>
      </c>
      <c r="G157" s="3"/>
      <c r="H157" s="6" t="s">
        <v>2</v>
      </c>
      <c r="I157" s="3"/>
      <c r="K157" s="8" t="s">
        <v>510</v>
      </c>
    </row>
    <row r="158" customFormat="false" ht="15.75" hidden="false" customHeight="true" outlineLevel="0" collapsed="false">
      <c r="A158" s="0" t="s">
        <v>511</v>
      </c>
      <c r="B158" s="0" t="s">
        <v>512</v>
      </c>
      <c r="C158" s="2" t="n">
        <v>44667</v>
      </c>
      <c r="D158" s="17"/>
      <c r="E158" s="6"/>
      <c r="F158" s="6" t="s">
        <v>513</v>
      </c>
      <c r="G158" s="3"/>
      <c r="H158" s="6" t="s">
        <v>8</v>
      </c>
      <c r="I158" s="3"/>
      <c r="K158" s="8" t="s">
        <v>514</v>
      </c>
    </row>
    <row r="159" customFormat="false" ht="15.75" hidden="false" customHeight="true" outlineLevel="0" collapsed="false">
      <c r="A159" s="5" t="s">
        <v>515</v>
      </c>
      <c r="B159" s="0" t="s">
        <v>516</v>
      </c>
      <c r="C159" s="2" t="n">
        <v>44667</v>
      </c>
      <c r="D159" s="17"/>
      <c r="E159" s="6"/>
      <c r="F159" s="19" t="s">
        <v>0</v>
      </c>
      <c r="G159" s="3"/>
      <c r="H159" s="6" t="s">
        <v>8</v>
      </c>
      <c r="I159" s="3"/>
    </row>
    <row r="160" customFormat="false" ht="15.75" hidden="false" customHeight="true" outlineLevel="0" collapsed="false">
      <c r="A160" s="0" t="s">
        <v>517</v>
      </c>
      <c r="B160" s="0" t="s">
        <v>518</v>
      </c>
      <c r="C160" s="2" t="n">
        <v>44667</v>
      </c>
      <c r="D160" s="17"/>
      <c r="E160" s="6"/>
      <c r="F160" s="19" t="s">
        <v>366</v>
      </c>
      <c r="G160" s="3"/>
      <c r="H160" s="6" t="s">
        <v>8</v>
      </c>
      <c r="I160" s="3"/>
    </row>
    <row r="161" customFormat="false" ht="15.75" hidden="false" customHeight="true" outlineLevel="0" collapsed="false">
      <c r="A161" s="0" t="s">
        <v>519</v>
      </c>
      <c r="B161" s="0" t="s">
        <v>519</v>
      </c>
      <c r="C161" s="2" t="n">
        <v>44674</v>
      </c>
      <c r="D161" s="17"/>
      <c r="E161" s="6"/>
      <c r="F161" s="19" t="s">
        <v>0</v>
      </c>
      <c r="G161" s="3"/>
      <c r="H161" s="6" t="s">
        <v>8</v>
      </c>
      <c r="I161" s="3"/>
    </row>
    <row r="162" customFormat="false" ht="15.75" hidden="false" customHeight="true" outlineLevel="0" collapsed="false">
      <c r="A162" s="0" t="s">
        <v>520</v>
      </c>
      <c r="B162" s="0" t="s">
        <v>521</v>
      </c>
      <c r="C162" s="2" t="n">
        <v>44676</v>
      </c>
      <c r="D162" s="17"/>
      <c r="E162" s="6"/>
      <c r="F162" s="19" t="s">
        <v>0</v>
      </c>
      <c r="G162" s="3"/>
      <c r="H162" s="6" t="s">
        <v>8</v>
      </c>
      <c r="I162" s="3"/>
    </row>
    <row r="163" customFormat="false" ht="15.75" hidden="false" customHeight="true" outlineLevel="0" collapsed="false">
      <c r="A163" s="5" t="s">
        <v>522</v>
      </c>
      <c r="B163" s="0" t="s">
        <v>523</v>
      </c>
      <c r="C163" s="2" t="n">
        <v>44680</v>
      </c>
      <c r="D163" s="17"/>
      <c r="E163" s="6"/>
      <c r="F163" s="19" t="s">
        <v>0</v>
      </c>
      <c r="G163" s="3"/>
      <c r="H163" s="6" t="s">
        <v>8</v>
      </c>
      <c r="I163" s="3"/>
    </row>
    <row r="164" customFormat="false" ht="15.75" hidden="false" customHeight="true" outlineLevel="0" collapsed="false">
      <c r="A164" s="0" t="s">
        <v>524</v>
      </c>
      <c r="B164" s="0" t="s">
        <v>525</v>
      </c>
      <c r="C164" s="2" t="n">
        <v>44683</v>
      </c>
      <c r="D164" s="17"/>
      <c r="E164" s="6"/>
      <c r="F164" s="19" t="s">
        <v>0</v>
      </c>
      <c r="G164" s="3"/>
      <c r="H164" s="6" t="s">
        <v>8</v>
      </c>
      <c r="I164" s="3"/>
    </row>
    <row r="165" customFormat="false" ht="15.75" hidden="false" customHeight="true" outlineLevel="0" collapsed="false">
      <c r="A165" s="5" t="s">
        <v>526</v>
      </c>
      <c r="B165" s="0" t="s">
        <v>527</v>
      </c>
      <c r="C165" s="2" t="n">
        <v>44688</v>
      </c>
      <c r="D165" s="17"/>
      <c r="E165" s="6"/>
      <c r="F165" s="19" t="s">
        <v>0</v>
      </c>
      <c r="G165" s="3"/>
      <c r="H165" s="6" t="s">
        <v>8</v>
      </c>
      <c r="I165" s="3"/>
    </row>
    <row r="166" customFormat="false" ht="15.75" hidden="false" customHeight="true" outlineLevel="0" collapsed="false">
      <c r="A166" s="5" t="s">
        <v>528</v>
      </c>
      <c r="B166" s="0" t="s">
        <v>529</v>
      </c>
      <c r="C166" s="2" t="n">
        <v>44689</v>
      </c>
      <c r="D166" s="17"/>
      <c r="E166" s="6"/>
      <c r="F166" s="19" t="s">
        <v>0</v>
      </c>
      <c r="G166" s="3"/>
      <c r="H166" s="6" t="s">
        <v>2</v>
      </c>
      <c r="I166" s="3"/>
    </row>
    <row r="167" customFormat="false" ht="15.75" hidden="false" customHeight="true" outlineLevel="0" collapsed="false">
      <c r="A167" s="0" t="s">
        <v>530</v>
      </c>
      <c r="B167" s="0" t="s">
        <v>531</v>
      </c>
      <c r="C167" s="2" t="n">
        <v>44691</v>
      </c>
      <c r="D167" s="17"/>
      <c r="E167" s="6"/>
      <c r="F167" s="19" t="s">
        <v>0</v>
      </c>
      <c r="G167" s="3"/>
      <c r="H167" s="6" t="s">
        <v>2</v>
      </c>
      <c r="I167" s="3"/>
    </row>
    <row r="168" customFormat="false" ht="15.75" hidden="false" customHeight="true" outlineLevel="0" collapsed="false">
      <c r="A168" s="5" t="s">
        <v>532</v>
      </c>
      <c r="B168" s="0" t="s">
        <v>533</v>
      </c>
      <c r="C168" s="2" t="n">
        <v>44696</v>
      </c>
      <c r="D168" s="17"/>
      <c r="E168" s="6"/>
      <c r="F168" s="19" t="s">
        <v>534</v>
      </c>
      <c r="G168" s="3"/>
      <c r="H168" s="6" t="s">
        <v>2</v>
      </c>
      <c r="I168" s="3"/>
    </row>
    <row r="169" customFormat="false" ht="15.75" hidden="false" customHeight="true" outlineLevel="0" collapsed="false">
      <c r="A169" s="5" t="s">
        <v>535</v>
      </c>
      <c r="B169" s="0" t="s">
        <v>536</v>
      </c>
      <c r="C169" s="2" t="n">
        <v>44698</v>
      </c>
      <c r="D169" s="17"/>
      <c r="E169" s="6"/>
      <c r="F169" s="6" t="s">
        <v>366</v>
      </c>
      <c r="G169" s="3"/>
      <c r="H169" s="6" t="s">
        <v>2</v>
      </c>
      <c r="I169" s="3"/>
    </row>
    <row r="170" customFormat="false" ht="15.75" hidden="false" customHeight="true" outlineLevel="0" collapsed="false">
      <c r="A170" s="0" t="s">
        <v>537</v>
      </c>
      <c r="B170" s="0" t="s">
        <v>538</v>
      </c>
      <c r="C170" s="2" t="n">
        <v>44699</v>
      </c>
      <c r="D170" s="17"/>
      <c r="E170" s="6"/>
      <c r="F170" s="19" t="s">
        <v>0</v>
      </c>
      <c r="G170" s="3"/>
      <c r="H170" s="6" t="s">
        <v>2</v>
      </c>
      <c r="I170" s="3"/>
    </row>
    <row r="171" customFormat="false" ht="15.75" hidden="false" customHeight="true" outlineLevel="0" collapsed="false">
      <c r="A171" s="5" t="s">
        <v>539</v>
      </c>
      <c r="B171" s="0" t="s">
        <v>540</v>
      </c>
      <c r="C171" s="2" t="n">
        <v>44703</v>
      </c>
      <c r="D171" s="17"/>
      <c r="E171" s="6"/>
      <c r="F171" s="19" t="s">
        <v>0</v>
      </c>
      <c r="G171" s="3"/>
      <c r="H171" s="6" t="s">
        <v>8</v>
      </c>
      <c r="I171" s="3"/>
    </row>
    <row r="172" customFormat="false" ht="15.75" hidden="false" customHeight="true" outlineLevel="0" collapsed="false">
      <c r="A172" s="0" t="s">
        <v>541</v>
      </c>
      <c r="B172" s="0" t="s">
        <v>542</v>
      </c>
      <c r="C172" s="2" t="n">
        <v>44711</v>
      </c>
      <c r="D172" s="17"/>
      <c r="E172" s="6"/>
      <c r="F172" s="6" t="s">
        <v>197</v>
      </c>
      <c r="G172" s="3"/>
      <c r="H172" s="6" t="s">
        <v>8</v>
      </c>
      <c r="I172" s="3"/>
    </row>
    <row r="173" customFormat="false" ht="15.75" hidden="false" customHeight="true" outlineLevel="0" collapsed="false">
      <c r="A173" s="0" t="s">
        <v>543</v>
      </c>
      <c r="B173" s="0" t="s">
        <v>544</v>
      </c>
      <c r="C173" s="2" t="n">
        <v>44713</v>
      </c>
      <c r="D173" s="17"/>
      <c r="E173" s="6"/>
      <c r="F173" s="13" t="s">
        <v>297</v>
      </c>
      <c r="G173" s="3"/>
      <c r="H173" s="6" t="s">
        <v>8</v>
      </c>
      <c r="I173" s="3"/>
    </row>
    <row r="174" customFormat="false" ht="15.75" hidden="false" customHeight="true" outlineLevel="0" collapsed="false">
      <c r="A174" s="0" t="s">
        <v>545</v>
      </c>
      <c r="B174" s="0" t="s">
        <v>546</v>
      </c>
      <c r="C174" s="2" t="n">
        <v>44713</v>
      </c>
      <c r="D174" s="17"/>
      <c r="E174" s="6"/>
      <c r="F174" s="13" t="s">
        <v>297</v>
      </c>
      <c r="G174" s="3"/>
      <c r="H174" s="14" t="s">
        <v>2</v>
      </c>
      <c r="I174" s="3"/>
    </row>
    <row r="175" customFormat="false" ht="15.75" hidden="false" customHeight="true" outlineLevel="0" collapsed="false">
      <c r="A175" s="0" t="s">
        <v>547</v>
      </c>
      <c r="B175" s="0" t="s">
        <v>548</v>
      </c>
      <c r="C175" s="2" t="n">
        <v>44715</v>
      </c>
      <c r="D175" s="17"/>
      <c r="E175" s="6"/>
      <c r="F175" s="13" t="s">
        <v>549</v>
      </c>
      <c r="G175" s="3"/>
      <c r="H175" s="6" t="s">
        <v>8</v>
      </c>
      <c r="I175" s="3"/>
    </row>
    <row r="176" customFormat="false" ht="15.75" hidden="false" customHeight="true" outlineLevel="0" collapsed="false">
      <c r="A176" s="5" t="s">
        <v>550</v>
      </c>
      <c r="B176" s="0" t="s">
        <v>551</v>
      </c>
      <c r="C176" s="2" t="n">
        <v>44716</v>
      </c>
      <c r="D176" s="17"/>
      <c r="E176" s="6"/>
      <c r="F176" s="6" t="s">
        <v>0</v>
      </c>
      <c r="G176" s="3"/>
      <c r="H176" s="14" t="s">
        <v>2</v>
      </c>
      <c r="I176" s="3"/>
    </row>
    <row r="177" customFormat="false" ht="15.75" hidden="false" customHeight="true" outlineLevel="0" collapsed="false">
      <c r="A177" s="0" t="s">
        <v>552</v>
      </c>
      <c r="B177" s="0" t="s">
        <v>553</v>
      </c>
      <c r="C177" s="2" t="n">
        <v>44724</v>
      </c>
      <c r="D177" s="17"/>
      <c r="E177" s="38"/>
      <c r="F177" s="19" t="s">
        <v>0</v>
      </c>
      <c r="G177" s="3"/>
      <c r="H177" s="38" t="s">
        <v>8</v>
      </c>
      <c r="I177" s="3"/>
    </row>
    <row r="178" customFormat="false" ht="15.75" hidden="false" customHeight="true" outlineLevel="0" collapsed="false">
      <c r="A178" s="5" t="s">
        <v>554</v>
      </c>
      <c r="B178" s="0" t="s">
        <v>555</v>
      </c>
      <c r="C178" s="2" t="n">
        <v>44724</v>
      </c>
      <c r="D178" s="17"/>
      <c r="E178" s="6"/>
      <c r="F178" s="19" t="s">
        <v>0</v>
      </c>
      <c r="G178" s="3"/>
      <c r="H178" s="6" t="s">
        <v>2</v>
      </c>
      <c r="I178" s="3"/>
    </row>
    <row r="179" customFormat="false" ht="15.75" hidden="false" customHeight="true" outlineLevel="0" collapsed="false">
      <c r="A179" s="0" t="s">
        <v>556</v>
      </c>
      <c r="B179" s="0" t="s">
        <v>556</v>
      </c>
      <c r="C179" s="2" t="n">
        <v>44728</v>
      </c>
      <c r="D179" s="17"/>
      <c r="E179" s="6"/>
      <c r="F179" s="6" t="s">
        <v>72</v>
      </c>
      <c r="G179" s="3"/>
      <c r="H179" s="6" t="s">
        <v>8</v>
      </c>
      <c r="I179" s="3"/>
    </row>
    <row r="180" customFormat="false" ht="15.75" hidden="false" customHeight="true" outlineLevel="0" collapsed="false">
      <c r="A180" s="0" t="s">
        <v>557</v>
      </c>
      <c r="B180" s="0" t="s">
        <v>558</v>
      </c>
      <c r="C180" s="2" t="n">
        <v>44729</v>
      </c>
      <c r="D180" s="17"/>
      <c r="E180" s="6"/>
      <c r="F180" s="19" t="s">
        <v>0</v>
      </c>
      <c r="G180" s="3"/>
      <c r="H180" s="6" t="s">
        <v>8</v>
      </c>
      <c r="I180" s="3"/>
      <c r="K180" s="8" t="s">
        <v>559</v>
      </c>
      <c r="L180" s="5" t="s">
        <v>560</v>
      </c>
    </row>
    <row r="181" customFormat="false" ht="15.75" hidden="false" customHeight="true" outlineLevel="0" collapsed="false">
      <c r="A181" s="5" t="s">
        <v>561</v>
      </c>
      <c r="B181" s="0" t="s">
        <v>562</v>
      </c>
      <c r="C181" s="2" t="n">
        <v>44729</v>
      </c>
      <c r="D181" s="17"/>
      <c r="E181" s="38"/>
      <c r="F181" s="19" t="s">
        <v>0</v>
      </c>
      <c r="G181" s="3" t="s">
        <v>58</v>
      </c>
      <c r="H181" s="6" t="s">
        <v>2</v>
      </c>
      <c r="I181" s="3" t="s">
        <v>25</v>
      </c>
      <c r="K181" s="44" t="s">
        <v>563</v>
      </c>
      <c r="L181" s="5" t="s">
        <v>561</v>
      </c>
    </row>
    <row r="182" customFormat="false" ht="15.75" hidden="false" customHeight="true" outlineLevel="0" collapsed="false">
      <c r="A182" s="0" t="s">
        <v>564</v>
      </c>
      <c r="B182" s="0" t="s">
        <v>565</v>
      </c>
      <c r="C182" s="2" t="n">
        <v>44730</v>
      </c>
      <c r="D182" s="17"/>
      <c r="E182" s="6"/>
      <c r="F182" s="6" t="s">
        <v>350</v>
      </c>
      <c r="G182" s="3"/>
      <c r="H182" s="6" t="s">
        <v>2</v>
      </c>
      <c r="I182" s="3"/>
    </row>
    <row r="183" customFormat="false" ht="15.75" hidden="false" customHeight="true" outlineLevel="0" collapsed="false">
      <c r="A183" s="5" t="s">
        <v>566</v>
      </c>
      <c r="B183" s="0" t="s">
        <v>567</v>
      </c>
      <c r="C183" s="2" t="n">
        <v>44731</v>
      </c>
      <c r="D183" s="17"/>
      <c r="E183" s="6"/>
      <c r="F183" s="19" t="s">
        <v>0</v>
      </c>
      <c r="G183" s="3"/>
      <c r="H183" s="6" t="s">
        <v>2</v>
      </c>
      <c r="I183" s="3"/>
    </row>
    <row r="184" customFormat="false" ht="15.75" hidden="false" customHeight="true" outlineLevel="0" collapsed="false">
      <c r="A184" s="0" t="s">
        <v>568</v>
      </c>
      <c r="B184" s="0" t="s">
        <v>568</v>
      </c>
      <c r="C184" s="2" t="n">
        <v>44731</v>
      </c>
      <c r="D184" s="17"/>
      <c r="E184" s="6"/>
      <c r="F184" s="6" t="s">
        <v>448</v>
      </c>
      <c r="G184" s="3"/>
      <c r="H184" s="6" t="s">
        <v>8</v>
      </c>
      <c r="I184" s="3"/>
    </row>
    <row r="185" customFormat="false" ht="15.75" hidden="false" customHeight="true" outlineLevel="0" collapsed="false">
      <c r="A185" s="0" t="s">
        <v>569</v>
      </c>
      <c r="B185" s="0" t="s">
        <v>570</v>
      </c>
      <c r="C185" s="2" t="n">
        <v>44732</v>
      </c>
      <c r="D185" s="17"/>
      <c r="E185" s="6"/>
      <c r="F185" s="19" t="s">
        <v>0</v>
      </c>
      <c r="G185" s="3"/>
      <c r="H185" s="6" t="s">
        <v>2</v>
      </c>
      <c r="I185" s="3"/>
    </row>
    <row r="186" customFormat="false" ht="15.75" hidden="false" customHeight="true" outlineLevel="0" collapsed="false">
      <c r="A186" s="0" t="s">
        <v>571</v>
      </c>
      <c r="B186" s="0" t="s">
        <v>572</v>
      </c>
      <c r="C186" s="2" t="n">
        <v>44734</v>
      </c>
      <c r="D186" s="17"/>
      <c r="E186" s="6"/>
      <c r="F186" s="19" t="s">
        <v>0</v>
      </c>
      <c r="G186" s="3"/>
      <c r="H186" s="6" t="s">
        <v>2</v>
      </c>
      <c r="I186" s="3"/>
    </row>
    <row r="187" customFormat="false" ht="15.75" hidden="false" customHeight="true" outlineLevel="0" collapsed="false">
      <c r="A187" s="5" t="s">
        <v>573</v>
      </c>
      <c r="B187" s="0" t="s">
        <v>574</v>
      </c>
      <c r="C187" s="2" t="n">
        <v>44735</v>
      </c>
      <c r="D187" s="17"/>
      <c r="E187" s="6"/>
      <c r="F187" s="6" t="s">
        <v>350</v>
      </c>
      <c r="G187" s="3"/>
      <c r="H187" s="6" t="s">
        <v>2</v>
      </c>
      <c r="I187" s="3"/>
    </row>
    <row r="188" customFormat="false" ht="15.75" hidden="false" customHeight="true" outlineLevel="0" collapsed="false">
      <c r="A188" s="0" t="s">
        <v>575</v>
      </c>
      <c r="B188" s="0" t="s">
        <v>576</v>
      </c>
      <c r="C188" s="2" t="n">
        <v>44739</v>
      </c>
      <c r="D188" s="17"/>
      <c r="E188" s="38"/>
      <c r="F188" s="19" t="s">
        <v>0</v>
      </c>
      <c r="G188" s="3"/>
      <c r="H188" s="6" t="s">
        <v>2</v>
      </c>
      <c r="I188" s="3"/>
    </row>
    <row r="189" customFormat="false" ht="15.75" hidden="false" customHeight="true" outlineLevel="0" collapsed="false">
      <c r="A189" s="0" t="s">
        <v>577</v>
      </c>
      <c r="B189" s="0" t="s">
        <v>577</v>
      </c>
      <c r="C189" s="2" t="n">
        <v>44739</v>
      </c>
      <c r="D189" s="17"/>
      <c r="E189" s="6"/>
      <c r="F189" s="19" t="s">
        <v>0</v>
      </c>
      <c r="G189" s="3"/>
      <c r="H189" s="6" t="s">
        <v>8</v>
      </c>
      <c r="I189" s="14" t="s">
        <v>25</v>
      </c>
    </row>
    <row r="190" customFormat="false" ht="15.75" hidden="false" customHeight="true" outlineLevel="0" collapsed="false">
      <c r="A190" s="0" t="s">
        <v>578</v>
      </c>
      <c r="B190" s="0" t="s">
        <v>579</v>
      </c>
      <c r="C190" s="2" t="n">
        <v>44742</v>
      </c>
      <c r="D190" s="17"/>
      <c r="E190" s="38"/>
      <c r="F190" s="19" t="s">
        <v>0</v>
      </c>
      <c r="G190" s="3"/>
      <c r="H190" s="6" t="s">
        <v>8</v>
      </c>
      <c r="I190" s="3"/>
      <c r="K190" s="44" t="s">
        <v>580</v>
      </c>
      <c r="L190" s="0" t="s">
        <v>581</v>
      </c>
    </row>
    <row r="191" customFormat="false" ht="15.75" hidden="false" customHeight="true" outlineLevel="0" collapsed="false">
      <c r="A191" s="21" t="s">
        <v>582</v>
      </c>
      <c r="B191" s="21" t="s">
        <v>583</v>
      </c>
      <c r="C191" s="2" t="n">
        <v>44743</v>
      </c>
      <c r="D191" s="17"/>
      <c r="E191" s="6"/>
      <c r="F191" s="19" t="s">
        <v>0</v>
      </c>
      <c r="G191" s="3"/>
      <c r="H191" s="42" t="s">
        <v>8</v>
      </c>
      <c r="I191" s="3"/>
    </row>
    <row r="192" customFormat="false" ht="15" hidden="false" customHeight="true" outlineLevel="0" collapsed="false">
      <c r="A192" s="0" t="s">
        <v>584</v>
      </c>
      <c r="B192" s="0" t="s">
        <v>585</v>
      </c>
      <c r="C192" s="2" t="n">
        <v>44743</v>
      </c>
      <c r="F192" s="6" t="s">
        <v>419</v>
      </c>
      <c r="H192" s="42" t="s">
        <v>8</v>
      </c>
    </row>
    <row r="193" s="26" customFormat="true" ht="15.75" hidden="false" customHeight="true" outlineLevel="0" collapsed="false">
      <c r="A193" s="12" t="s">
        <v>586</v>
      </c>
      <c r="B193" s="12" t="s">
        <v>586</v>
      </c>
      <c r="C193" s="20" t="n">
        <v>44744</v>
      </c>
      <c r="D193" s="17"/>
      <c r="E193" s="38"/>
      <c r="F193" s="19" t="s">
        <v>0</v>
      </c>
      <c r="G193" s="14" t="s">
        <v>587</v>
      </c>
      <c r="H193" s="42" t="s">
        <v>8</v>
      </c>
      <c r="I193" s="14" t="s">
        <v>25</v>
      </c>
      <c r="K193" s="44" t="s">
        <v>588</v>
      </c>
      <c r="L193" s="5" t="s">
        <v>589</v>
      </c>
    </row>
    <row r="194" customFormat="false" ht="15.75" hidden="false" customHeight="true" outlineLevel="0" collapsed="false">
      <c r="A194" s="5" t="s">
        <v>271</v>
      </c>
      <c r="B194" s="12" t="s">
        <v>590</v>
      </c>
      <c r="C194" s="20" t="n">
        <v>44744</v>
      </c>
      <c r="D194" s="17"/>
      <c r="E194" s="38"/>
      <c r="F194" s="13" t="s">
        <v>341</v>
      </c>
      <c r="G194" s="14" t="s">
        <v>37</v>
      </c>
      <c r="H194" s="42" t="s">
        <v>8</v>
      </c>
      <c r="I194" s="3"/>
      <c r="K194" s="9" t="s">
        <v>591</v>
      </c>
      <c r="L194" s="12" t="s">
        <v>592</v>
      </c>
    </row>
    <row r="195" customFormat="false" ht="15.75" hidden="false" customHeight="true" outlineLevel="0" collapsed="false">
      <c r="A195" s="0" t="s">
        <v>593</v>
      </c>
      <c r="B195" s="0" t="s">
        <v>594</v>
      </c>
      <c r="C195" s="2" t="n">
        <v>44748</v>
      </c>
      <c r="D195" s="17"/>
      <c r="E195" s="6"/>
      <c r="F195" s="6" t="s">
        <v>582</v>
      </c>
      <c r="G195" s="3"/>
      <c r="H195" s="6" t="s">
        <v>2</v>
      </c>
      <c r="I195" s="3"/>
    </row>
    <row r="196" customFormat="false" ht="15.75" hidden="false" customHeight="true" outlineLevel="0" collapsed="false">
      <c r="A196" s="5" t="s">
        <v>595</v>
      </c>
      <c r="B196" s="0" t="s">
        <v>596</v>
      </c>
      <c r="C196" s="20" t="n">
        <v>44749</v>
      </c>
      <c r="D196" s="17"/>
      <c r="E196" s="38"/>
      <c r="F196" s="19" t="s">
        <v>0</v>
      </c>
      <c r="G196" s="3"/>
      <c r="H196" s="38" t="s">
        <v>8</v>
      </c>
      <c r="I196" s="3"/>
    </row>
    <row r="197" customFormat="false" ht="15.75" hidden="false" customHeight="true" outlineLevel="0" collapsed="false">
      <c r="A197" s="0" t="s">
        <v>597</v>
      </c>
      <c r="B197" s="0" t="s">
        <v>598</v>
      </c>
      <c r="C197" s="20" t="n">
        <v>44749</v>
      </c>
      <c r="D197" s="17"/>
      <c r="E197" s="6"/>
      <c r="F197" s="19" t="s">
        <v>0</v>
      </c>
      <c r="G197" s="3"/>
      <c r="H197" s="6" t="s">
        <v>2</v>
      </c>
      <c r="I197" s="3"/>
    </row>
    <row r="198" s="24" customFormat="true" ht="15.75" hidden="false" customHeight="true" outlineLevel="0" collapsed="false">
      <c r="A198" s="27" t="s">
        <v>599</v>
      </c>
      <c r="B198" s="27" t="s">
        <v>600</v>
      </c>
      <c r="C198" s="28" t="n">
        <v>44749</v>
      </c>
      <c r="D198" s="29"/>
      <c r="E198" s="45"/>
      <c r="F198" s="25" t="s">
        <v>0</v>
      </c>
      <c r="G198" s="30" t="s">
        <v>46</v>
      </c>
      <c r="H198" s="30" t="s">
        <v>2</v>
      </c>
      <c r="I198" s="30"/>
      <c r="K198" s="22" t="s">
        <v>601</v>
      </c>
    </row>
    <row r="199" s="24" customFormat="true" ht="15.75" hidden="false" customHeight="true" outlineLevel="0" collapsed="false">
      <c r="A199" s="32" t="s">
        <v>602</v>
      </c>
      <c r="B199" s="27" t="s">
        <v>603</v>
      </c>
      <c r="C199" s="28" t="n">
        <v>44749</v>
      </c>
      <c r="D199" s="29"/>
      <c r="E199" s="45"/>
      <c r="F199" s="25" t="s">
        <v>0</v>
      </c>
      <c r="G199" s="30"/>
      <c r="H199" s="45" t="s">
        <v>8</v>
      </c>
      <c r="I199" s="30" t="s">
        <v>302</v>
      </c>
      <c r="J199" s="27"/>
      <c r="K199" s="22" t="s">
        <v>604</v>
      </c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customFormat="false" ht="15" hidden="false" customHeight="true" outlineLevel="0" collapsed="false">
      <c r="A200" s="5" t="s">
        <v>605</v>
      </c>
      <c r="B200" s="0" t="s">
        <v>606</v>
      </c>
      <c r="C200" s="3" t="n">
        <v>44751</v>
      </c>
      <c r="F200" s="3" t="s">
        <v>447</v>
      </c>
      <c r="H200" s="6" t="s">
        <v>2</v>
      </c>
    </row>
    <row r="201" customFormat="false" ht="15.75" hidden="false" customHeight="true" outlineLevel="0" collapsed="false">
      <c r="A201" s="5" t="s">
        <v>607</v>
      </c>
      <c r="B201" s="0" t="s">
        <v>608</v>
      </c>
      <c r="C201" s="3" t="n">
        <v>44751</v>
      </c>
      <c r="D201" s="17"/>
      <c r="E201" s="6"/>
      <c r="F201" s="25" t="s">
        <v>0</v>
      </c>
      <c r="G201" s="3"/>
      <c r="H201" s="6" t="s">
        <v>2</v>
      </c>
      <c r="I201" s="3"/>
      <c r="L201" s="5" t="s">
        <v>609</v>
      </c>
    </row>
    <row r="202" customFormat="false" ht="15.75" hidden="false" customHeight="true" outlineLevel="0" collapsed="false">
      <c r="A202" s="0" t="s">
        <v>610</v>
      </c>
      <c r="B202" s="0" t="s">
        <v>611</v>
      </c>
      <c r="C202" s="2" t="n">
        <v>44756</v>
      </c>
      <c r="D202" s="17"/>
      <c r="E202" s="6"/>
      <c r="F202" s="25" t="s">
        <v>0</v>
      </c>
      <c r="G202" s="3"/>
      <c r="H202" s="6" t="s">
        <v>2</v>
      </c>
      <c r="I202" s="3"/>
      <c r="L202" s="5" t="s">
        <v>612</v>
      </c>
    </row>
    <row r="203" customFormat="false" ht="15.75" hidden="false" customHeight="true" outlineLevel="0" collapsed="false">
      <c r="A203" s="0" t="s">
        <v>613</v>
      </c>
      <c r="B203" s="0" t="s">
        <v>614</v>
      </c>
      <c r="C203" s="2" t="n">
        <v>44757</v>
      </c>
      <c r="D203" s="17"/>
      <c r="E203" s="6"/>
      <c r="F203" s="25" t="s">
        <v>0</v>
      </c>
      <c r="G203" s="3"/>
      <c r="H203" s="6" t="s">
        <v>2</v>
      </c>
      <c r="I203" s="3"/>
    </row>
    <row r="204" s="26" customFormat="true" ht="15.75" hidden="false" customHeight="true" outlineLevel="0" collapsed="false">
      <c r="A204" s="5" t="s">
        <v>615</v>
      </c>
      <c r="B204" s="12" t="s">
        <v>616</v>
      </c>
      <c r="C204" s="20" t="n">
        <v>44758</v>
      </c>
      <c r="D204" s="17"/>
      <c r="E204" s="38"/>
      <c r="F204" s="19" t="s">
        <v>0</v>
      </c>
      <c r="G204" s="14" t="s">
        <v>415</v>
      </c>
      <c r="H204" s="38" t="s">
        <v>8</v>
      </c>
      <c r="I204" s="36"/>
      <c r="J204" s="5"/>
      <c r="K204" s="44" t="s">
        <v>617</v>
      </c>
      <c r="L204" s="12" t="s">
        <v>618</v>
      </c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customFormat="false" ht="15.75" hidden="false" customHeight="true" outlineLevel="0" collapsed="false">
      <c r="A205" s="5" t="s">
        <v>619</v>
      </c>
      <c r="B205" s="0" t="s">
        <v>620</v>
      </c>
      <c r="C205" s="2" t="n">
        <v>44759</v>
      </c>
      <c r="D205" s="17"/>
      <c r="E205" s="6"/>
      <c r="F205" s="13" t="s">
        <v>526</v>
      </c>
      <c r="G205" s="3"/>
      <c r="H205" s="6" t="s">
        <v>2</v>
      </c>
      <c r="I205" s="3"/>
    </row>
    <row r="206" customFormat="false" ht="15.75" hidden="false" customHeight="true" outlineLevel="0" collapsed="false">
      <c r="A206" s="0" t="s">
        <v>621</v>
      </c>
      <c r="B206" s="0" t="s">
        <v>622</v>
      </c>
      <c r="C206" s="2" t="n">
        <v>44759</v>
      </c>
      <c r="D206" s="17"/>
      <c r="E206" s="6"/>
      <c r="F206" s="19" t="s">
        <v>0</v>
      </c>
      <c r="G206" s="3"/>
      <c r="H206" s="14" t="s">
        <v>2</v>
      </c>
      <c r="I206" s="3"/>
    </row>
    <row r="207" customFormat="false" ht="15.75" hidden="false" customHeight="true" outlineLevel="0" collapsed="false">
      <c r="A207" s="5" t="s">
        <v>623</v>
      </c>
      <c r="B207" s="0" t="s">
        <v>624</v>
      </c>
      <c r="C207" s="2" t="n">
        <v>44762</v>
      </c>
      <c r="D207" s="17"/>
      <c r="E207" s="6"/>
      <c r="F207" s="19" t="s">
        <v>0</v>
      </c>
      <c r="G207" s="3"/>
      <c r="H207" s="38" t="s">
        <v>8</v>
      </c>
      <c r="I207" s="3"/>
    </row>
    <row r="208" customFormat="false" ht="15.75" hidden="false" customHeight="true" outlineLevel="0" collapsed="false">
      <c r="A208" s="12" t="s">
        <v>625</v>
      </c>
      <c r="B208" s="12" t="s">
        <v>626</v>
      </c>
      <c r="C208" s="20" t="n">
        <v>44766</v>
      </c>
      <c r="D208" s="20"/>
      <c r="E208" s="38"/>
      <c r="F208" s="19" t="s">
        <v>0</v>
      </c>
      <c r="G208" s="14" t="s">
        <v>1</v>
      </c>
      <c r="H208" s="14" t="s">
        <v>8</v>
      </c>
      <c r="I208" s="4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customFormat="false" ht="15.75" hidden="false" customHeight="true" outlineLevel="0" collapsed="false">
      <c r="A209" s="0" t="s">
        <v>627</v>
      </c>
      <c r="B209" s="0" t="s">
        <v>628</v>
      </c>
      <c r="C209" s="20" t="n">
        <v>44766</v>
      </c>
      <c r="D209" s="17"/>
      <c r="E209" s="38"/>
      <c r="F209" s="19" t="s">
        <v>0</v>
      </c>
      <c r="G209" s="3" t="s">
        <v>1</v>
      </c>
      <c r="H209" s="3" t="s">
        <v>2</v>
      </c>
      <c r="I209" s="3"/>
      <c r="K209" s="44" t="s">
        <v>629</v>
      </c>
    </row>
    <row r="210" customFormat="false" ht="15.75" hidden="false" customHeight="true" outlineLevel="0" collapsed="false">
      <c r="A210" s="0" t="s">
        <v>630</v>
      </c>
      <c r="B210" s="0" t="s">
        <v>631</v>
      </c>
      <c r="C210" s="2" t="n">
        <v>44770</v>
      </c>
      <c r="D210" s="17"/>
      <c r="E210" s="38"/>
      <c r="F210" s="19" t="s">
        <v>0</v>
      </c>
      <c r="G210" s="3"/>
      <c r="H210" s="14" t="s">
        <v>2</v>
      </c>
      <c r="I210" s="3"/>
    </row>
    <row r="211" customFormat="false" ht="15.75" hidden="false" customHeight="true" outlineLevel="0" collapsed="false">
      <c r="A211" s="5" t="s">
        <v>632</v>
      </c>
      <c r="B211" s="0" t="s">
        <v>633</v>
      </c>
      <c r="C211" s="2" t="n">
        <v>44772</v>
      </c>
      <c r="D211" s="17"/>
      <c r="E211" s="38"/>
      <c r="F211" s="19" t="s">
        <v>0</v>
      </c>
      <c r="G211" s="3" t="s">
        <v>392</v>
      </c>
      <c r="H211" s="6" t="s">
        <v>8</v>
      </c>
      <c r="I211" s="3" t="s">
        <v>289</v>
      </c>
      <c r="K211" s="44" t="s">
        <v>634</v>
      </c>
      <c r="L211" s="5" t="s">
        <v>635</v>
      </c>
    </row>
    <row r="212" customFormat="false" ht="15.75" hidden="false" customHeight="true" outlineLevel="0" collapsed="false">
      <c r="A212" s="5" t="s">
        <v>636</v>
      </c>
      <c r="B212" s="0" t="s">
        <v>637</v>
      </c>
      <c r="C212" s="2" t="n">
        <v>44772</v>
      </c>
      <c r="D212" s="17"/>
      <c r="E212" s="6"/>
      <c r="F212" s="13" t="s">
        <v>332</v>
      </c>
      <c r="G212" s="3"/>
      <c r="H212" s="14" t="s">
        <v>2</v>
      </c>
      <c r="I212" s="3"/>
    </row>
    <row r="213" customFormat="false" ht="15.75" hidden="false" customHeight="true" outlineLevel="0" collapsed="false">
      <c r="A213" s="5" t="s">
        <v>638</v>
      </c>
      <c r="B213" s="0" t="s">
        <v>639</v>
      </c>
      <c r="C213" s="2" t="n">
        <v>44773</v>
      </c>
      <c r="D213" s="17"/>
      <c r="E213" s="38"/>
      <c r="F213" s="19" t="s">
        <v>0</v>
      </c>
      <c r="G213" s="3"/>
      <c r="H213" s="6" t="s">
        <v>2</v>
      </c>
      <c r="I213" s="3" t="s">
        <v>640</v>
      </c>
      <c r="K213" s="44" t="s">
        <v>641</v>
      </c>
    </row>
    <row r="214" customFormat="false" ht="15.75" hidden="false" customHeight="true" outlineLevel="0" collapsed="false">
      <c r="A214" s="0" t="s">
        <v>642</v>
      </c>
      <c r="B214" s="0" t="s">
        <v>643</v>
      </c>
      <c r="C214" s="2" t="n">
        <v>44774</v>
      </c>
      <c r="D214" s="17"/>
      <c r="E214" s="38"/>
      <c r="F214" s="19" t="s">
        <v>0</v>
      </c>
      <c r="G214" s="3"/>
      <c r="H214" s="6" t="s">
        <v>2</v>
      </c>
      <c r="I214" s="3" t="s">
        <v>25</v>
      </c>
    </row>
    <row r="215" customFormat="false" ht="15.75" hidden="false" customHeight="true" outlineLevel="0" collapsed="false">
      <c r="A215" s="0" t="s">
        <v>644</v>
      </c>
      <c r="B215" s="0" t="s">
        <v>645</v>
      </c>
      <c r="C215" s="2" t="n">
        <v>44775</v>
      </c>
      <c r="D215" s="17"/>
      <c r="E215" s="6"/>
      <c r="F215" s="13" t="s">
        <v>526</v>
      </c>
      <c r="G215" s="3"/>
      <c r="H215" s="6" t="s">
        <v>8</v>
      </c>
      <c r="I215" s="3"/>
    </row>
    <row r="216" customFormat="false" ht="15.75" hidden="false" customHeight="true" outlineLevel="0" collapsed="false">
      <c r="A216" s="0" t="s">
        <v>646</v>
      </c>
      <c r="B216" s="0" t="s">
        <v>647</v>
      </c>
      <c r="C216" s="2" t="n">
        <v>44777</v>
      </c>
      <c r="D216" s="17"/>
      <c r="E216" s="38"/>
      <c r="F216" s="6" t="s">
        <v>343</v>
      </c>
      <c r="G216" s="3"/>
      <c r="H216" s="38" t="s">
        <v>8</v>
      </c>
      <c r="I216" s="3" t="s">
        <v>114</v>
      </c>
      <c r="K216" s="44" t="s">
        <v>648</v>
      </c>
      <c r="L216" s="0" t="s">
        <v>649</v>
      </c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longtao.cmu@gmail.com"/>
    <hyperlink ref="K14" r:id="rId12" display="zac.wen7@gmail.com"/>
    <hyperlink ref="K15" r:id="rId13" display="tommyjiang1987@gmail.com"/>
    <hyperlink ref="K16" r:id="rId14" display="tianlong0717@gmail.com"/>
    <hyperlink ref="K17" r:id="rId15" display="ottffyzy@gmail.com"/>
    <hyperlink ref="K18" r:id="rId16" display="lichuan@umich.edu"/>
    <hyperlink ref="K19" r:id="rId17" display="wangzhiyu0517@gmail.com"/>
    <hyperlink ref="K20" r:id="rId18" display="cheng.endless@gmail.com"/>
    <hyperlink ref="K21" r:id="rId19" display="huanglanzhiguan@gmail.com"/>
    <hyperlink ref="K22" r:id="rId20" display="pingjing@gmail.com"/>
    <hyperlink ref="K23" r:id="rId21" display="nickyfoto@gmail.com"/>
    <hyperlink ref="K24" r:id="rId22" display="kun.hu7602@gmail.com"/>
    <hyperlink ref="K25" r:id="rId23" display="harttleharttle@gmail.com"/>
    <hyperlink ref="K26" r:id="rId24" display="nanzhoumails@gmail.com"/>
    <hyperlink ref="K27" r:id="rId25" display="uygnim.iel@gmail.com"/>
    <hyperlink ref="K28" r:id="rId26" display="wangyanstorm@163.com"/>
    <hyperlink ref="K29" r:id="rId27" display="yuxiaoyuan93@gmail.com"/>
    <hyperlink ref="K30" r:id="rId28" display="sen.yang96@outlook.com"/>
    <hyperlink ref="K31" r:id="rId29" display="erutan@pku.edu.cn"/>
    <hyperlink ref="K32" r:id="rId30" display="arignote2@gmail.com"/>
    <hyperlink ref="K33" r:id="rId31" display="huaiguxie@gmail.com"/>
    <hyperlink ref="K34" r:id="rId32" display="yjf27281181@gmail.com"/>
    <hyperlink ref="K35" r:id="rId33" display="lbyxiafei@gmail.com"/>
    <hyperlink ref="K36" r:id="rId34" display="warriorzwy01@gmail.com"/>
    <hyperlink ref="K37" r:id="rId35" display="peichaodu@gmail.com"/>
    <hyperlink ref="K38" r:id="rId36" display="wwwaap@gmail.com"/>
    <hyperlink ref="K39" r:id="rId37" display="mcuallen@gmail.com"/>
    <hyperlink ref="K40" r:id="rId38" display="zhangshangzhio@gmail.com"/>
    <hyperlink ref="K41" r:id="rId39" display="hanzhoutang@gmail.com"/>
    <hyperlink ref="K42" r:id="rId40" display="taimingyang1993@gmail.com"/>
    <hyperlink ref="K43" r:id="rId41" display="zhuoshen617@gmail.com"/>
    <hyperlink ref="K44" r:id="rId42" display="peawinter@gmail.com"/>
    <hyperlink ref="K45" r:id="rId43" display="hzccx94@gmail.com"/>
    <hyperlink ref="K46" r:id="rId44" display="leyouhong1991@gmail.com"/>
    <hyperlink ref="K47" r:id="rId45" display="yinghua.hu@gmail.com"/>
    <hyperlink ref="K48" r:id="rId46" display="jiutiany1127@gmail.com"/>
    <hyperlink ref="K49" r:id="rId47" display="raymonday20@gmail.com"/>
    <hyperlink ref="K50" r:id="rId48" display="hiuhchan@gmail.com"/>
    <hyperlink ref="K51" r:id="rId49" display="changyu.jiang86@gmail.com"/>
    <hyperlink ref="K52" r:id="rId50" display="skyzjkang@gmail.com"/>
    <hyperlink ref="K53" r:id="rId51" display="yuanlu0210@gmail.com"/>
    <hyperlink ref="K54" r:id="rId52" display="nickee1942@gmail.com"/>
    <hyperlink ref="K55" r:id="rId53" display="volker.way@gmail.com"/>
    <hyperlink ref="K57" r:id="rId54" display="zhouminzoe@gmail.com"/>
    <hyperlink ref="K58" r:id="rId55" display="htkzmo@gmail.com"/>
    <hyperlink ref="K59" r:id="rId56" display="haozihong@hotmail.com"/>
    <hyperlink ref="K62" r:id="rId57" display="ryanwong0127@gmail.com"/>
    <hyperlink ref="K63" r:id="rId58" display="ftdejo@gmail.com"/>
    <hyperlink ref="K64" r:id="rId59" display="ruotianruotian@googlemail.com"/>
    <hyperlink ref="K65" r:id="rId60" display="lilydenris@gmail.com"/>
    <hyperlink ref="K68" r:id="rId61" display="njuhekai@gmail.com"/>
    <hyperlink ref="K69" r:id="rId62" display="panrui180@gmail.com"/>
    <hyperlink ref="K71" r:id="rId63" display="lishaoyang8@msn.com"/>
    <hyperlink ref="K72" r:id="rId64" display="js4198@rit.edu"/>
    <hyperlink ref="K73" r:id="rId65" display="inyuo1997@gmail.com"/>
    <hyperlink ref="K75" r:id="rId66" display="chenfushan20@gmail.com"/>
    <hyperlink ref="K76" r:id="rId67" display="591313782zb@gmail.com"/>
    <hyperlink ref="K77" r:id="rId68" display="taobotong1987@gmail.com"/>
    <hyperlink ref="K78" r:id="rId69" display="baoruxiao@gmail.com"/>
    <hyperlink ref="K79" r:id="rId70" display="kqe2705@gmail.com"/>
    <hyperlink ref="K82" r:id="rId71" display="carotwang@126.com"/>
    <hyperlink ref="K83" r:id="rId72" display="feishenyun@gmail.com"/>
    <hyperlink ref="K85" r:id="rId73" display="1487761808@qq.com"/>
    <hyperlink ref="K88" r:id="rId74" display="wqyang@bu.edu"/>
    <hyperlink ref="K89" r:id="rId75" display="haruhiui.clover@gmail.com"/>
    <hyperlink ref="K90" r:id="rId76" display="gfan@ncsu.edu"/>
    <hyperlink ref="K91" r:id="rId77" display="zhezhangcs@gmail.com"/>
    <hyperlink ref="K92" r:id="rId78" display="sudan9527@gmail.com"/>
    <hyperlink ref="K93" r:id="rId79" display="zouyu9631@gmail.com"/>
    <hyperlink ref="K94" r:id="rId80" display="coderhare@gmail.com"/>
    <hyperlink ref="K97" r:id="rId81" display="bo.20@intl.zju.edu.cn"/>
    <hyperlink ref="K98" r:id="rId82" display="hanyuanhuang@hotmail.com"/>
    <hyperlink ref="K99" r:id="rId83" display="kuan_525@163.com"/>
    <hyperlink ref="K100" r:id="rId84" display="yueguo1217@gmail.com"/>
    <hyperlink ref="K102" r:id="rId85" display="wangkaiyu16bupt@gmail.com"/>
    <hyperlink ref="K103" r:id="rId86" display="ceaxyz@gmail.com"/>
    <hyperlink ref="K104" r:id="rId87" display="zhuxin17@tsinghua.org.cn"/>
    <hyperlink ref="K105" r:id="rId88" display="cffinity@gmail.com"/>
    <hyperlink ref="K107" r:id="rId89" display="asxaqz2@gmail.com"/>
    <hyperlink ref="K108" r:id="rId90" display="bots@skins.email"/>
    <hyperlink ref="K111" r:id="rId91" display="jhq@pku.edu.cn"/>
    <hyperlink ref="K112" r:id="rId92" display="787306974@zju.edu.cn"/>
    <hyperlink ref="K113" r:id="rId93" display="klutzoder@gmail.com"/>
    <hyperlink ref="K114" r:id="rId94" display="lifengxiang.1025@bytedance.com"/>
    <hyperlink ref="K116" r:id="rId95" display="jiachengliu@tamu.edu"/>
    <hyperlink ref="K118" r:id="rId96" display="mfk443838746@gmail.com"/>
    <hyperlink ref="K119" r:id="rId97" display="johnkelvinson@gmail.com"/>
    <hyperlink ref="K122" r:id="rId98" display="aiz@uci.edu"/>
    <hyperlink ref="K126" r:id="rId99" display="liuchengtian@gmail.com"/>
    <hyperlink ref="K129" r:id="rId100" display="jiangjinjinyxt@gmail.com"/>
    <hyperlink ref="K136" r:id="rId101" display="iven@ivenwang.com"/>
    <hyperlink ref="K139" r:id="rId102" display="yuyaoz423@gmail.com"/>
    <hyperlink ref="K142" r:id="rId103" display="jsong0805@gmail.com"/>
    <hyperlink ref="K143" r:id="rId104" display="masdc98@gmail.com"/>
    <hyperlink ref="K146" r:id="rId105" display="binbenwang1994@gmail.com"/>
    <hyperlink ref="K147" r:id="rId106" display="zhichuanxun@gmail.com"/>
    <hyperlink ref="K149" r:id="rId107" display="shuadan4025@gmail.com"/>
    <hyperlink ref="K150" r:id="rId108" display="yanggunyit@gmail.com"/>
    <hyperlink ref="K151" r:id="rId109" display="Guofeng.Deng@colorado.edu"/>
    <hyperlink ref="K153" r:id="rId110" display="daojing.guo@gmail.com"/>
    <hyperlink ref="K154" r:id="rId111" display="3772259@gmail.com"/>
    <hyperlink ref="K157" r:id="rId112" display="lance_suen@icloud.com"/>
    <hyperlink ref="K158" r:id="rId113" display="1743157835@qq.com"/>
    <hyperlink ref="K180" r:id="rId114" display="leafzhang714@gmail.com"/>
    <hyperlink ref="K181" r:id="rId115" display="jiaxinhuang1013@gmail.com"/>
    <hyperlink ref="K190" r:id="rId116" display="yilun.zhao@yale.edu"/>
    <hyperlink ref="K193" r:id="rId117" display="jxphxufh@gmail.com"/>
    <hyperlink ref="K194" r:id="rId118" display="xdcao0903@gmail.com "/>
    <hyperlink ref="K198" r:id="rId119" display="fightmingz@gmail.com"/>
    <hyperlink ref="K199" r:id="rId120" display="tsianzuo@gmail.com"/>
    <hyperlink ref="K204" r:id="rId121" display="zexuan.wang@hotmail.com"/>
    <hyperlink ref="K209" r:id="rId122" display="sl4685@columbia.edu"/>
    <hyperlink ref="K211" r:id="rId123" display="zerolj42@gmail.com"/>
    <hyperlink ref="K213" r:id="rId124" display="shiyaow@umich.edu"/>
    <hyperlink ref="K216" r:id="rId125" display="jasysj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949" colorId="64" zoomScale="100" zoomScaleNormal="100" zoomScalePageLayoutView="100" workbookViewId="0">
      <selection pane="topLeft" activeCell="A955" activeCellId="0" sqref="A95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47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8" t="s">
        <v>650</v>
      </c>
      <c r="B1" s="49" t="s">
        <v>651</v>
      </c>
      <c r="C1" s="50" t="n">
        <v>43345</v>
      </c>
      <c r="D1" s="51" t="n">
        <v>43347</v>
      </c>
      <c r="E1" s="52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3" t="s">
        <v>652</v>
      </c>
      <c r="B2" s="49" t="s">
        <v>651</v>
      </c>
      <c r="C2" s="50" t="n">
        <v>43346</v>
      </c>
      <c r="D2" s="51" t="n">
        <v>43349</v>
      </c>
      <c r="E2" s="52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3" t="s">
        <v>653</v>
      </c>
      <c r="B3" s="49" t="s">
        <v>654</v>
      </c>
      <c r="C3" s="50" t="n">
        <v>43345</v>
      </c>
      <c r="D3" s="51" t="n">
        <v>43350</v>
      </c>
      <c r="E3" s="52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3" t="s">
        <v>655</v>
      </c>
      <c r="B4" s="49" t="s">
        <v>651</v>
      </c>
      <c r="C4" s="50" t="n">
        <v>43352</v>
      </c>
      <c r="D4" s="51" t="n">
        <v>43353</v>
      </c>
      <c r="E4" s="52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8" t="s">
        <v>656</v>
      </c>
      <c r="B5" s="49" t="s">
        <v>657</v>
      </c>
      <c r="C5" s="50" t="n">
        <v>43346</v>
      </c>
      <c r="D5" s="51" t="n">
        <v>43353</v>
      </c>
      <c r="E5" s="52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8" t="s">
        <v>658</v>
      </c>
      <c r="B6" s="49" t="s">
        <v>659</v>
      </c>
      <c r="C6" s="50" t="n">
        <v>43349</v>
      </c>
      <c r="D6" s="51" t="n">
        <v>43353</v>
      </c>
      <c r="E6" s="52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3" t="s">
        <v>660</v>
      </c>
      <c r="B7" s="49" t="s">
        <v>661</v>
      </c>
      <c r="C7" s="50" t="n">
        <v>43345</v>
      </c>
      <c r="D7" s="51" t="n">
        <v>43353</v>
      </c>
      <c r="E7" s="52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3" t="s">
        <v>662</v>
      </c>
      <c r="B8" s="49" t="s">
        <v>663</v>
      </c>
      <c r="C8" s="50" t="n">
        <v>43349</v>
      </c>
      <c r="D8" s="51" t="n">
        <v>43354</v>
      </c>
      <c r="E8" s="52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8" t="s">
        <v>664</v>
      </c>
      <c r="B9" s="49" t="s">
        <v>665</v>
      </c>
      <c r="C9" s="50" t="n">
        <v>43345</v>
      </c>
      <c r="D9" s="51" t="n">
        <v>43356</v>
      </c>
      <c r="E9" s="52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8" t="s">
        <v>666</v>
      </c>
      <c r="B10" s="49" t="s">
        <v>651</v>
      </c>
      <c r="C10" s="50" t="n">
        <v>43352</v>
      </c>
      <c r="D10" s="51" t="n">
        <v>43356</v>
      </c>
      <c r="E10" s="52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3" t="s">
        <v>667</v>
      </c>
      <c r="B11" s="49" t="s">
        <v>668</v>
      </c>
      <c r="C11" s="50" t="n">
        <v>43345</v>
      </c>
      <c r="D11" s="51" t="n">
        <v>43358</v>
      </c>
      <c r="E11" s="52" t="n">
        <f aca="false">D11-C11</f>
        <v>13</v>
      </c>
      <c r="G11" s="54" t="s">
        <v>396</v>
      </c>
      <c r="H11" s="54"/>
      <c r="I11" s="3"/>
      <c r="J11" s="1"/>
      <c r="K11" s="1"/>
    </row>
    <row r="12" customFormat="false" ht="15" hidden="false" customHeight="false" outlineLevel="0" collapsed="false">
      <c r="A12" s="53" t="s">
        <v>669</v>
      </c>
      <c r="B12" s="49" t="s">
        <v>670</v>
      </c>
      <c r="C12" s="50" t="n">
        <v>43354</v>
      </c>
      <c r="D12" s="51" t="n">
        <v>43360</v>
      </c>
      <c r="E12" s="52" t="n">
        <f aca="false">D12-C12</f>
        <v>6</v>
      </c>
      <c r="F12" s="55"/>
      <c r="G12" s="54"/>
      <c r="H12" s="54"/>
      <c r="I12" s="54"/>
      <c r="J12" s="53"/>
      <c r="K12" s="53"/>
    </row>
    <row r="13" customFormat="false" ht="15" hidden="false" customHeight="false" outlineLevel="0" collapsed="false">
      <c r="A13" s="48" t="s">
        <v>671</v>
      </c>
      <c r="B13" s="49" t="s">
        <v>672</v>
      </c>
      <c r="C13" s="50" t="n">
        <v>43359</v>
      </c>
      <c r="D13" s="51" t="n">
        <v>43364</v>
      </c>
      <c r="E13" s="52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8" t="s">
        <v>673</v>
      </c>
      <c r="B14" s="49" t="s">
        <v>674</v>
      </c>
      <c r="C14" s="50" t="n">
        <v>43359</v>
      </c>
      <c r="D14" s="51" t="n">
        <v>43367</v>
      </c>
      <c r="E14" s="52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8" t="s">
        <v>675</v>
      </c>
      <c r="B15" s="49" t="s">
        <v>676</v>
      </c>
      <c r="C15" s="50" t="n">
        <v>43358</v>
      </c>
      <c r="D15" s="51" t="n">
        <v>43367</v>
      </c>
      <c r="E15" s="52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3" t="s">
        <v>677</v>
      </c>
      <c r="B16" s="49" t="s">
        <v>678</v>
      </c>
      <c r="C16" s="50" t="n">
        <v>43349</v>
      </c>
      <c r="D16" s="51" t="n">
        <v>43368</v>
      </c>
      <c r="E16" s="52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8" t="s">
        <v>679</v>
      </c>
      <c r="B17" s="49" t="s">
        <v>680</v>
      </c>
      <c r="C17" s="50" t="n">
        <v>43365</v>
      </c>
      <c r="D17" s="51" t="n">
        <v>43369</v>
      </c>
      <c r="E17" s="52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3" t="s">
        <v>681</v>
      </c>
      <c r="B18" s="49" t="s">
        <v>682</v>
      </c>
      <c r="C18" s="50" t="n">
        <v>43369</v>
      </c>
      <c r="D18" s="51" t="n">
        <v>43379</v>
      </c>
      <c r="E18" s="52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3" t="s">
        <v>683</v>
      </c>
      <c r="B19" s="49" t="s">
        <v>684</v>
      </c>
      <c r="C19" s="50" t="n">
        <v>43375</v>
      </c>
      <c r="D19" s="51" t="n">
        <v>43379</v>
      </c>
      <c r="E19" s="52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8" t="s">
        <v>685</v>
      </c>
      <c r="B20" s="49" t="s">
        <v>651</v>
      </c>
      <c r="C20" s="50" t="n">
        <v>43379</v>
      </c>
      <c r="D20" s="51" t="n">
        <v>43381</v>
      </c>
      <c r="E20" s="52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3" t="s">
        <v>686</v>
      </c>
      <c r="B21" s="49" t="s">
        <v>687</v>
      </c>
      <c r="C21" s="50" t="n">
        <v>43379</v>
      </c>
      <c r="D21" s="51" t="n">
        <v>43383</v>
      </c>
      <c r="E21" s="52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8" t="s">
        <v>688</v>
      </c>
      <c r="B22" s="49" t="s">
        <v>689</v>
      </c>
      <c r="C22" s="50" t="n">
        <v>43352</v>
      </c>
      <c r="D22" s="51" t="n">
        <v>43382</v>
      </c>
      <c r="E22" s="52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8" t="s">
        <v>690</v>
      </c>
      <c r="B23" s="49" t="s">
        <v>691</v>
      </c>
      <c r="C23" s="50" t="n">
        <v>43379</v>
      </c>
      <c r="D23" s="51" t="n">
        <v>43384</v>
      </c>
      <c r="E23" s="52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3" t="s">
        <v>692</v>
      </c>
      <c r="B24" s="49" t="s">
        <v>693</v>
      </c>
      <c r="C24" s="50" t="n">
        <v>43368</v>
      </c>
      <c r="D24" s="50" t="n">
        <v>43386</v>
      </c>
      <c r="E24" s="52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8" t="s">
        <v>694</v>
      </c>
      <c r="B25" s="49" t="s">
        <v>695</v>
      </c>
      <c r="C25" s="50" t="n">
        <v>43365</v>
      </c>
      <c r="D25" s="50" t="n">
        <v>43386</v>
      </c>
      <c r="E25" s="52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8" t="s">
        <v>696</v>
      </c>
      <c r="B26" s="49" t="s">
        <v>697</v>
      </c>
      <c r="C26" s="50" t="n">
        <v>43369</v>
      </c>
      <c r="D26" s="50" t="n">
        <v>43388</v>
      </c>
      <c r="E26" s="52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8" t="s">
        <v>698</v>
      </c>
      <c r="B27" s="49" t="s">
        <v>699</v>
      </c>
      <c r="C27" s="50" t="n">
        <v>43352</v>
      </c>
      <c r="D27" s="50" t="n">
        <v>43393</v>
      </c>
      <c r="E27" s="52" t="n">
        <f aca="false">D27-C27</f>
        <v>41</v>
      </c>
      <c r="F27" s="55"/>
      <c r="G27" s="54" t="s">
        <v>1</v>
      </c>
      <c r="H27" s="54"/>
      <c r="I27" s="54"/>
      <c r="J27" s="53"/>
      <c r="K27" s="53"/>
    </row>
    <row r="28" customFormat="false" ht="15.75" hidden="false" customHeight="true" outlineLevel="0" collapsed="false">
      <c r="A28" s="48" t="s">
        <v>700</v>
      </c>
      <c r="B28" s="49" t="s">
        <v>701</v>
      </c>
      <c r="C28" s="50" t="n">
        <v>43352</v>
      </c>
      <c r="D28" s="50" t="n">
        <v>43396</v>
      </c>
      <c r="E28" s="52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8" t="s">
        <v>702</v>
      </c>
      <c r="B29" s="49" t="s">
        <v>703</v>
      </c>
      <c r="C29" s="50" t="n">
        <v>43362</v>
      </c>
      <c r="D29" s="50" t="n">
        <v>43396</v>
      </c>
      <c r="E29" s="52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3" t="s">
        <v>704</v>
      </c>
      <c r="B30" s="49" t="s">
        <v>705</v>
      </c>
      <c r="C30" s="50" t="n">
        <v>43355</v>
      </c>
      <c r="D30" s="50" t="n">
        <v>43397</v>
      </c>
      <c r="E30" s="52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3" t="s">
        <v>706</v>
      </c>
      <c r="B31" s="49" t="s">
        <v>707</v>
      </c>
      <c r="C31" s="50" t="n">
        <v>43345</v>
      </c>
      <c r="D31" s="50" t="n">
        <v>43397</v>
      </c>
      <c r="E31" s="52" t="n">
        <f aca="false">D31-C31</f>
        <v>52</v>
      </c>
      <c r="G31" s="54" t="s">
        <v>1</v>
      </c>
      <c r="H31" s="54"/>
      <c r="I31" s="3"/>
      <c r="J31" s="1"/>
      <c r="K31" s="1"/>
    </row>
    <row r="32" customFormat="false" ht="15.75" hidden="false" customHeight="true" outlineLevel="0" collapsed="false">
      <c r="A32" s="48" t="s">
        <v>708</v>
      </c>
      <c r="B32" s="49" t="s">
        <v>709</v>
      </c>
      <c r="C32" s="50" t="n">
        <v>43358</v>
      </c>
      <c r="D32" s="50" t="n">
        <v>43400</v>
      </c>
      <c r="E32" s="52" t="n">
        <f aca="false">D32-C32</f>
        <v>42</v>
      </c>
      <c r="F32" s="55"/>
      <c r="G32" s="54" t="s">
        <v>710</v>
      </c>
      <c r="H32" s="54"/>
      <c r="I32" s="54"/>
      <c r="J32" s="53"/>
      <c r="K32" s="53"/>
    </row>
    <row r="33" customFormat="false" ht="15.75" hidden="false" customHeight="true" outlineLevel="0" collapsed="false">
      <c r="A33" s="53" t="s">
        <v>711</v>
      </c>
      <c r="B33" s="49" t="s">
        <v>712</v>
      </c>
      <c r="C33" s="50" t="n">
        <v>43362</v>
      </c>
      <c r="D33" s="50" t="n">
        <v>43407</v>
      </c>
      <c r="E33" s="52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3" t="s">
        <v>713</v>
      </c>
      <c r="B34" s="49" t="s">
        <v>714</v>
      </c>
      <c r="C34" s="50" t="n">
        <v>43362</v>
      </c>
      <c r="D34" s="50" t="n">
        <v>43412</v>
      </c>
      <c r="E34" s="52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8" t="s">
        <v>715</v>
      </c>
      <c r="B35" s="49" t="s">
        <v>716</v>
      </c>
      <c r="C35" s="50" t="n">
        <v>43400</v>
      </c>
      <c r="D35" s="50" t="n">
        <v>43415</v>
      </c>
      <c r="E35" s="52" t="n">
        <f aca="false">D35-C35</f>
        <v>15</v>
      </c>
      <c r="F35" s="55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3" t="s">
        <v>717</v>
      </c>
      <c r="B36" s="49" t="s">
        <v>718</v>
      </c>
      <c r="C36" s="50" t="n">
        <v>43402</v>
      </c>
      <c r="D36" s="50" t="n">
        <v>43415</v>
      </c>
      <c r="E36" s="52" t="n">
        <f aca="false">D36-C36</f>
        <v>13</v>
      </c>
      <c r="F36" s="55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3" t="s">
        <v>719</v>
      </c>
      <c r="B37" s="49" t="s">
        <v>720</v>
      </c>
      <c r="C37" s="50" t="n">
        <v>43345</v>
      </c>
      <c r="D37" s="50" t="n">
        <v>43421</v>
      </c>
      <c r="E37" s="52" t="n">
        <f aca="false">D37-C37</f>
        <v>76</v>
      </c>
      <c r="F37" s="56"/>
      <c r="G37" s="3"/>
      <c r="H37" s="3"/>
      <c r="I37" s="3"/>
      <c r="J37" s="1"/>
      <c r="K37" s="1"/>
    </row>
    <row r="38" customFormat="false" ht="15.75" hidden="false" customHeight="true" outlineLevel="0" collapsed="false">
      <c r="A38" s="48" t="s">
        <v>675</v>
      </c>
      <c r="B38" s="49" t="s">
        <v>676</v>
      </c>
      <c r="C38" s="50" t="n">
        <v>43408</v>
      </c>
      <c r="D38" s="50" t="n">
        <v>43421</v>
      </c>
      <c r="E38" s="52" t="n">
        <f aca="false">D38-C38</f>
        <v>13</v>
      </c>
      <c r="F38" s="55" t="s">
        <v>721</v>
      </c>
      <c r="G38" s="53"/>
      <c r="H38" s="53"/>
      <c r="I38" s="3"/>
      <c r="J38" s="1"/>
      <c r="K38" s="1"/>
    </row>
    <row r="39" customFormat="false" ht="15.75" hidden="false" customHeight="true" outlineLevel="0" collapsed="false">
      <c r="A39" s="48" t="s">
        <v>722</v>
      </c>
      <c r="B39" s="49" t="s">
        <v>723</v>
      </c>
      <c r="C39" s="50" t="n">
        <v>43352</v>
      </c>
      <c r="D39" s="50" t="n">
        <v>43421</v>
      </c>
      <c r="E39" s="52" t="n">
        <f aca="false">D39-C39</f>
        <v>69</v>
      </c>
      <c r="F39" s="57"/>
      <c r="G39" s="53"/>
      <c r="H39" s="53"/>
      <c r="I39" s="3"/>
      <c r="J39" s="1"/>
      <c r="K39" s="1"/>
    </row>
    <row r="40" customFormat="false" ht="15.75" hidden="false" customHeight="true" outlineLevel="0" collapsed="false">
      <c r="A40" s="53" t="s">
        <v>724</v>
      </c>
      <c r="B40" s="49" t="s">
        <v>725</v>
      </c>
      <c r="C40" s="50" t="n">
        <v>43386</v>
      </c>
      <c r="D40" s="50" t="n">
        <v>43422</v>
      </c>
      <c r="E40" s="52" t="n">
        <f aca="false">D40-C40</f>
        <v>36</v>
      </c>
      <c r="F40" s="55" t="s">
        <v>726</v>
      </c>
      <c r="G40" s="53"/>
      <c r="H40" s="53"/>
      <c r="I40" s="3"/>
      <c r="J40" s="1"/>
      <c r="K40" s="1"/>
    </row>
    <row r="41" customFormat="false" ht="15.75" hidden="false" customHeight="true" outlineLevel="0" collapsed="false">
      <c r="A41" s="48" t="s">
        <v>727</v>
      </c>
      <c r="B41" s="49" t="s">
        <v>728</v>
      </c>
      <c r="C41" s="50" t="n">
        <v>43345</v>
      </c>
      <c r="D41" s="50" t="n">
        <v>43422</v>
      </c>
      <c r="E41" s="52" t="n">
        <f aca="false">D41-C41</f>
        <v>77</v>
      </c>
      <c r="F41" s="56"/>
      <c r="G41" s="3"/>
      <c r="H41" s="3"/>
      <c r="I41" s="3"/>
      <c r="J41" s="1"/>
      <c r="K41" s="1"/>
    </row>
    <row r="42" customFormat="false" ht="15.75" hidden="false" customHeight="true" outlineLevel="0" collapsed="false">
      <c r="A42" s="48" t="s">
        <v>729</v>
      </c>
      <c r="B42" s="49" t="s">
        <v>730</v>
      </c>
      <c r="C42" s="50" t="n">
        <v>43345</v>
      </c>
      <c r="D42" s="50" t="n">
        <v>43423</v>
      </c>
      <c r="E42" s="52" t="n">
        <f aca="false">D42-C42</f>
        <v>78</v>
      </c>
      <c r="F42" s="57"/>
      <c r="G42" s="54"/>
      <c r="H42" s="54"/>
      <c r="I42" s="54"/>
      <c r="J42" s="53"/>
      <c r="K42" s="53"/>
    </row>
    <row r="43" customFormat="false" ht="15.75" hidden="false" customHeight="true" outlineLevel="0" collapsed="false">
      <c r="A43" s="48" t="s">
        <v>702</v>
      </c>
      <c r="B43" s="49" t="s">
        <v>703</v>
      </c>
      <c r="C43" s="50" t="n">
        <v>43404</v>
      </c>
      <c r="D43" s="50" t="n">
        <v>43423</v>
      </c>
      <c r="E43" s="52" t="n">
        <f aca="false">D43-C43</f>
        <v>19</v>
      </c>
      <c r="F43" s="55" t="s">
        <v>0</v>
      </c>
      <c r="G43" s="55" t="s">
        <v>46</v>
      </c>
      <c r="H43" s="55"/>
      <c r="I43" s="58" t="s">
        <v>731</v>
      </c>
      <c r="J43" s="1"/>
      <c r="K43" s="1"/>
    </row>
    <row r="44" customFormat="false" ht="15.75" hidden="false" customHeight="true" outlineLevel="0" collapsed="false">
      <c r="A44" s="48" t="s">
        <v>732</v>
      </c>
      <c r="B44" s="49" t="s">
        <v>733</v>
      </c>
      <c r="C44" s="50" t="n">
        <v>43380</v>
      </c>
      <c r="D44" s="50" t="n">
        <v>43427</v>
      </c>
      <c r="E44" s="52" t="n">
        <f aca="false">D44-C44</f>
        <v>47</v>
      </c>
      <c r="F44" s="55" t="s">
        <v>0</v>
      </c>
      <c r="G44" s="54" t="s">
        <v>1</v>
      </c>
      <c r="H44" s="54"/>
      <c r="I44" s="3"/>
      <c r="J44" s="1"/>
      <c r="K44" s="1"/>
    </row>
    <row r="45" customFormat="false" ht="15.75" hidden="false" customHeight="true" outlineLevel="0" collapsed="false">
      <c r="A45" s="53" t="s">
        <v>734</v>
      </c>
      <c r="B45" s="49" t="s">
        <v>735</v>
      </c>
      <c r="C45" s="50" t="n">
        <v>43345</v>
      </c>
      <c r="D45" s="50" t="n">
        <v>43432</v>
      </c>
      <c r="E45" s="52" t="n">
        <f aca="false">D45-C45</f>
        <v>87</v>
      </c>
      <c r="F45" s="54"/>
      <c r="G45" s="53"/>
      <c r="H45" s="53"/>
      <c r="I45" s="3"/>
      <c r="J45" s="1"/>
      <c r="K45" s="1"/>
    </row>
    <row r="46" customFormat="false" ht="15.75" hidden="false" customHeight="true" outlineLevel="0" collapsed="false">
      <c r="A46" s="48" t="s">
        <v>736</v>
      </c>
      <c r="B46" s="49" t="s">
        <v>737</v>
      </c>
      <c r="C46" s="50" t="n">
        <v>43398</v>
      </c>
      <c r="D46" s="50" t="n">
        <v>43449</v>
      </c>
      <c r="E46" s="52" t="n">
        <f aca="false">D46-C46</f>
        <v>51</v>
      </c>
      <c r="F46" s="55" t="s">
        <v>738</v>
      </c>
      <c r="G46" s="53"/>
      <c r="H46" s="53"/>
      <c r="I46" s="54"/>
      <c r="J46" s="53"/>
      <c r="K46" s="53"/>
    </row>
    <row r="47" customFormat="false" ht="15.75" hidden="false" customHeight="true" outlineLevel="0" collapsed="false">
      <c r="A47" s="53" t="s">
        <v>739</v>
      </c>
      <c r="B47" s="49" t="s">
        <v>739</v>
      </c>
      <c r="C47" s="50" t="n">
        <v>43443</v>
      </c>
      <c r="D47" s="50" t="n">
        <v>43450</v>
      </c>
      <c r="E47" s="52" t="n">
        <f aca="false">D47-C47</f>
        <v>7</v>
      </c>
      <c r="F47" s="54" t="s">
        <v>740</v>
      </c>
      <c r="G47" s="54" t="s">
        <v>741</v>
      </c>
      <c r="H47" s="54"/>
      <c r="I47" s="3"/>
      <c r="J47" s="1"/>
      <c r="K47" s="1"/>
    </row>
    <row r="48" customFormat="false" ht="15.75" hidden="false" customHeight="true" outlineLevel="0" collapsed="false">
      <c r="A48" s="48" t="s">
        <v>742</v>
      </c>
      <c r="B48" s="49" t="s">
        <v>743</v>
      </c>
      <c r="C48" s="50" t="n">
        <v>43345</v>
      </c>
      <c r="D48" s="50" t="n">
        <v>43461</v>
      </c>
      <c r="E48" s="52" t="n">
        <f aca="false">D48-C48</f>
        <v>116</v>
      </c>
      <c r="F48" s="54"/>
      <c r="G48" s="55" t="s">
        <v>744</v>
      </c>
      <c r="H48" s="55"/>
      <c r="I48" s="54"/>
      <c r="J48" s="53"/>
      <c r="K48" s="53"/>
    </row>
    <row r="49" customFormat="false" ht="15.75" hidden="false" customHeight="true" outlineLevel="0" collapsed="false">
      <c r="A49" s="53" t="s">
        <v>745</v>
      </c>
      <c r="B49" s="49" t="s">
        <v>746</v>
      </c>
      <c r="C49" s="50" t="n">
        <v>43364</v>
      </c>
      <c r="D49" s="50" t="n">
        <v>43461</v>
      </c>
      <c r="E49" s="52" t="n">
        <f aca="false">D49-C49</f>
        <v>97</v>
      </c>
      <c r="F49" s="55" t="s">
        <v>0</v>
      </c>
      <c r="G49" s="54" t="s">
        <v>37</v>
      </c>
      <c r="H49" s="54"/>
      <c r="I49" s="3"/>
      <c r="J49" s="1"/>
      <c r="K49" s="1"/>
    </row>
    <row r="50" customFormat="false" ht="15.75" hidden="false" customHeight="true" outlineLevel="0" collapsed="false">
      <c r="A50" s="53" t="s">
        <v>747</v>
      </c>
      <c r="B50" s="49" t="s">
        <v>748</v>
      </c>
      <c r="C50" s="50" t="n">
        <v>43426</v>
      </c>
      <c r="D50" s="50" t="n">
        <v>43468</v>
      </c>
      <c r="E50" s="52" t="n">
        <f aca="false">D50-C50</f>
        <v>42</v>
      </c>
      <c r="F50" s="55" t="s">
        <v>749</v>
      </c>
      <c r="G50" s="54"/>
      <c r="H50" s="54"/>
      <c r="I50" s="3"/>
      <c r="J50" s="1"/>
      <c r="K50" s="1"/>
    </row>
    <row r="51" customFormat="false" ht="15.75" hidden="false" customHeight="true" outlineLevel="0" collapsed="false">
      <c r="A51" s="53" t="s">
        <v>750</v>
      </c>
      <c r="B51" s="49" t="s">
        <v>751</v>
      </c>
      <c r="C51" s="50" t="n">
        <v>43415</v>
      </c>
      <c r="D51" s="50" t="n">
        <v>43469</v>
      </c>
      <c r="E51" s="59" t="n">
        <f aca="false">D51-C51</f>
        <v>54</v>
      </c>
      <c r="F51" s="60" t="s">
        <v>35</v>
      </c>
      <c r="G51" s="54"/>
      <c r="H51" s="54"/>
      <c r="I51" s="3"/>
      <c r="J51" s="1"/>
      <c r="K51" s="1"/>
    </row>
    <row r="52" customFormat="false" ht="15.75" hidden="false" customHeight="true" outlineLevel="0" collapsed="false">
      <c r="A52" s="53" t="s">
        <v>752</v>
      </c>
      <c r="B52" s="49" t="s">
        <v>753</v>
      </c>
      <c r="C52" s="50" t="n">
        <v>43352</v>
      </c>
      <c r="D52" s="50" t="n">
        <v>43472</v>
      </c>
      <c r="E52" s="59" t="n">
        <f aca="false">D52-C52</f>
        <v>120</v>
      </c>
      <c r="F52" s="54"/>
      <c r="G52" s="55" t="s">
        <v>1</v>
      </c>
      <c r="H52" s="55"/>
      <c r="I52" s="61"/>
      <c r="J52" s="62"/>
      <c r="K52" s="62"/>
    </row>
    <row r="53" customFormat="false" ht="15.75" hidden="false" customHeight="true" outlineLevel="0" collapsed="false">
      <c r="A53" s="53" t="s">
        <v>660</v>
      </c>
      <c r="B53" s="63" t="s">
        <v>661</v>
      </c>
      <c r="C53" s="50" t="n">
        <v>43452</v>
      </c>
      <c r="D53" s="50" t="n">
        <v>43472</v>
      </c>
      <c r="E53" s="59" t="n">
        <f aca="false">D53-C53</f>
        <v>20</v>
      </c>
      <c r="F53" s="55" t="s">
        <v>0</v>
      </c>
      <c r="G53" s="54" t="s">
        <v>46</v>
      </c>
      <c r="H53" s="53"/>
      <c r="I53" s="3"/>
      <c r="J53" s="1"/>
      <c r="K53" s="1"/>
    </row>
    <row r="54" customFormat="false" ht="15.75" hidden="false" customHeight="true" outlineLevel="0" collapsed="false">
      <c r="A54" s="53" t="s">
        <v>754</v>
      </c>
      <c r="B54" s="49" t="s">
        <v>755</v>
      </c>
      <c r="C54" s="50" t="n">
        <v>43464</v>
      </c>
      <c r="D54" s="50" t="n">
        <v>43476</v>
      </c>
      <c r="E54" s="59" t="n">
        <f aca="false">D54-C54</f>
        <v>12</v>
      </c>
      <c r="F54" s="54" t="s">
        <v>756</v>
      </c>
      <c r="G54" s="53"/>
      <c r="H54" s="53"/>
      <c r="I54" s="54"/>
      <c r="J54" s="53"/>
      <c r="K54" s="53"/>
    </row>
    <row r="55" customFormat="false" ht="15.75" hidden="false" customHeight="true" outlineLevel="0" collapsed="false">
      <c r="A55" s="64" t="s">
        <v>756</v>
      </c>
      <c r="B55" s="49" t="s">
        <v>757</v>
      </c>
      <c r="C55" s="50" t="n">
        <v>43441</v>
      </c>
      <c r="D55" s="50" t="n">
        <v>43485</v>
      </c>
      <c r="E55" s="59" t="n">
        <f aca="false">D55-C55</f>
        <v>44</v>
      </c>
      <c r="F55" s="55" t="s">
        <v>18</v>
      </c>
      <c r="G55" s="3"/>
      <c r="H55" s="3"/>
      <c r="I55" s="3"/>
      <c r="J55" s="1"/>
      <c r="K55" s="65" t="s">
        <v>758</v>
      </c>
    </row>
    <row r="56" customFormat="false" ht="15.75" hidden="false" customHeight="true" outlineLevel="0" collapsed="false">
      <c r="A56" s="53" t="s">
        <v>721</v>
      </c>
      <c r="B56" s="49" t="s">
        <v>759</v>
      </c>
      <c r="C56" s="50" t="n">
        <v>43352</v>
      </c>
      <c r="D56" s="50" t="n">
        <v>43491</v>
      </c>
      <c r="E56" s="59" t="n">
        <f aca="false">D56-C56</f>
        <v>139</v>
      </c>
      <c r="F56" s="55" t="s">
        <v>0</v>
      </c>
      <c r="G56" s="54" t="s">
        <v>7</v>
      </c>
      <c r="H56" s="54"/>
      <c r="I56" s="3"/>
      <c r="J56" s="1"/>
      <c r="K56" s="1"/>
    </row>
    <row r="57" customFormat="false" ht="15.75" hidden="false" customHeight="true" outlineLevel="0" collapsed="false">
      <c r="A57" s="53" t="s">
        <v>760</v>
      </c>
      <c r="B57" s="49" t="s">
        <v>761</v>
      </c>
      <c r="C57" s="50" t="n">
        <v>43431</v>
      </c>
      <c r="D57" s="50" t="n">
        <v>43491</v>
      </c>
      <c r="E57" s="59" t="n">
        <f aca="false">D57-C57</f>
        <v>60</v>
      </c>
      <c r="F57" s="55" t="s">
        <v>749</v>
      </c>
      <c r="G57" s="54"/>
      <c r="H57" s="54"/>
      <c r="I57" s="54"/>
      <c r="J57" s="53"/>
      <c r="K57" s="53"/>
    </row>
    <row r="58" customFormat="false" ht="15.75" hidden="false" customHeight="true" outlineLevel="0" collapsed="false">
      <c r="A58" s="53" t="s">
        <v>762</v>
      </c>
      <c r="B58" s="49" t="s">
        <v>763</v>
      </c>
      <c r="C58" s="50" t="n">
        <v>43469</v>
      </c>
      <c r="D58" s="50" t="n">
        <v>43493</v>
      </c>
      <c r="E58" s="59" t="n">
        <f aca="false">D58-C58</f>
        <v>24</v>
      </c>
      <c r="F58" s="58" t="s">
        <v>764</v>
      </c>
      <c r="G58" s="54" t="s">
        <v>37</v>
      </c>
      <c r="H58" s="54"/>
      <c r="I58" s="54"/>
      <c r="J58" s="53"/>
      <c r="K58" s="53"/>
    </row>
    <row r="59" customFormat="false" ht="15.75" hidden="false" customHeight="true" outlineLevel="0" collapsed="false">
      <c r="A59" s="48" t="s">
        <v>742</v>
      </c>
      <c r="B59" s="49" t="s">
        <v>743</v>
      </c>
      <c r="C59" s="50" t="n">
        <v>43467</v>
      </c>
      <c r="D59" s="50" t="n">
        <v>43495</v>
      </c>
      <c r="E59" s="59" t="n">
        <f aca="false">D59-C59</f>
        <v>28</v>
      </c>
      <c r="F59" s="55" t="s">
        <v>0</v>
      </c>
      <c r="G59" s="54" t="s">
        <v>744</v>
      </c>
      <c r="H59" s="54"/>
      <c r="I59" s="54"/>
      <c r="J59" s="53"/>
      <c r="K59" s="53"/>
    </row>
    <row r="60" customFormat="false" ht="15.75" hidden="false" customHeight="true" outlineLevel="0" collapsed="false">
      <c r="A60" s="53" t="s">
        <v>765</v>
      </c>
      <c r="B60" s="49" t="s">
        <v>766</v>
      </c>
      <c r="C60" s="50" t="n">
        <v>43493</v>
      </c>
      <c r="D60" s="50" t="n">
        <v>43497</v>
      </c>
      <c r="E60" s="59" t="n">
        <f aca="false">D60-C60</f>
        <v>4</v>
      </c>
      <c r="F60" s="54" t="s">
        <v>767</v>
      </c>
      <c r="G60" s="54"/>
      <c r="H60" s="54"/>
      <c r="I60" s="54"/>
      <c r="J60" s="53"/>
      <c r="K60" s="53"/>
    </row>
    <row r="61" customFormat="false" ht="15.75" hidden="false" customHeight="true" outlineLevel="0" collapsed="false">
      <c r="A61" s="64" t="s">
        <v>768</v>
      </c>
      <c r="B61" s="63" t="s">
        <v>769</v>
      </c>
      <c r="C61" s="50" t="n">
        <v>43451</v>
      </c>
      <c r="D61" s="50" t="n">
        <v>43499</v>
      </c>
      <c r="E61" s="59" t="n">
        <f aca="false">D61-C61</f>
        <v>48</v>
      </c>
      <c r="F61" s="54" t="s">
        <v>749</v>
      </c>
      <c r="G61" s="54"/>
      <c r="H61" s="54"/>
      <c r="I61" s="54"/>
      <c r="J61" s="53"/>
      <c r="K61" s="53"/>
    </row>
    <row r="62" customFormat="false" ht="15.75" hidden="false" customHeight="true" outlineLevel="0" collapsed="false">
      <c r="A62" s="48" t="s">
        <v>770</v>
      </c>
      <c r="B62" s="49" t="s">
        <v>771</v>
      </c>
      <c r="C62" s="50" t="n">
        <v>43497</v>
      </c>
      <c r="D62" s="50" t="n">
        <v>43498</v>
      </c>
      <c r="E62" s="59" t="n">
        <f aca="false">D62-C62</f>
        <v>1</v>
      </c>
      <c r="F62" s="54" t="s">
        <v>767</v>
      </c>
      <c r="G62" s="54"/>
      <c r="H62" s="54"/>
      <c r="I62" s="54"/>
      <c r="J62" s="53"/>
      <c r="K62" s="53"/>
    </row>
    <row r="63" customFormat="false" ht="15.75" hidden="false" customHeight="true" outlineLevel="0" collapsed="false">
      <c r="A63" s="48" t="s">
        <v>772</v>
      </c>
      <c r="B63" s="49" t="s">
        <v>773</v>
      </c>
      <c r="C63" s="50" t="n">
        <v>43346</v>
      </c>
      <c r="D63" s="50" t="n">
        <v>43506</v>
      </c>
      <c r="E63" s="59" t="n">
        <f aca="false">D63-C63</f>
        <v>160</v>
      </c>
      <c r="F63" s="54"/>
      <c r="G63" s="54"/>
      <c r="H63" s="54"/>
      <c r="I63" s="54"/>
      <c r="J63" s="53"/>
      <c r="K63" s="53"/>
    </row>
    <row r="64" customFormat="false" ht="15.75" hidden="false" customHeight="true" outlineLevel="0" collapsed="false">
      <c r="A64" s="53" t="s">
        <v>774</v>
      </c>
      <c r="B64" s="49" t="s">
        <v>774</v>
      </c>
      <c r="C64" s="50" t="n">
        <v>43345</v>
      </c>
      <c r="D64" s="50" t="n">
        <v>43508</v>
      </c>
      <c r="E64" s="59" t="n">
        <f aca="false">D64-C64</f>
        <v>163</v>
      </c>
      <c r="F64" s="54"/>
      <c r="G64" s="54" t="s">
        <v>775</v>
      </c>
      <c r="H64" s="54"/>
      <c r="I64" s="54"/>
      <c r="J64" s="53"/>
      <c r="K64" s="65" t="s">
        <v>776</v>
      </c>
    </row>
    <row r="65" customFormat="false" ht="15.75" hidden="false" customHeight="true" outlineLevel="0" collapsed="false">
      <c r="A65" s="53" t="s">
        <v>777</v>
      </c>
      <c r="B65" s="49" t="s">
        <v>778</v>
      </c>
      <c r="C65" s="50" t="n">
        <v>43444</v>
      </c>
      <c r="D65" s="50" t="n">
        <v>43510</v>
      </c>
      <c r="E65" s="59" t="n">
        <f aca="false">D65-C65</f>
        <v>66</v>
      </c>
      <c r="F65" s="55" t="s">
        <v>0</v>
      </c>
      <c r="G65" s="54" t="s">
        <v>779</v>
      </c>
      <c r="H65" s="54"/>
      <c r="I65" s="54"/>
      <c r="J65" s="53"/>
      <c r="K65" s="53"/>
      <c r="M65" s="49" t="s">
        <v>780</v>
      </c>
    </row>
    <row r="66" customFormat="false" ht="15.75" hidden="false" customHeight="true" outlineLevel="0" collapsed="false">
      <c r="A66" s="53" t="s">
        <v>781</v>
      </c>
      <c r="B66" s="49" t="s">
        <v>782</v>
      </c>
      <c r="C66" s="50" t="n">
        <v>43450</v>
      </c>
      <c r="D66" s="50" t="n">
        <v>43510</v>
      </c>
      <c r="E66" s="59" t="n">
        <f aca="false">D66-C66</f>
        <v>60</v>
      </c>
      <c r="F66" s="54" t="s">
        <v>783</v>
      </c>
      <c r="G66" s="54" t="s">
        <v>37</v>
      </c>
      <c r="H66" s="54"/>
      <c r="I66" s="54"/>
      <c r="J66" s="53"/>
      <c r="K66" s="53"/>
    </row>
    <row r="67" customFormat="false" ht="15.75" hidden="false" customHeight="true" outlineLevel="0" collapsed="false">
      <c r="A67" s="53" t="s">
        <v>784</v>
      </c>
      <c r="B67" s="49" t="s">
        <v>784</v>
      </c>
      <c r="C67" s="50" t="n">
        <v>43346</v>
      </c>
      <c r="D67" s="50" t="n">
        <v>43512</v>
      </c>
      <c r="E67" s="59" t="n">
        <f aca="false">D67-C67</f>
        <v>166</v>
      </c>
      <c r="F67" s="54"/>
      <c r="G67" s="54"/>
      <c r="H67" s="54"/>
      <c r="I67" s="54"/>
      <c r="J67" s="53"/>
      <c r="K67" s="53"/>
    </row>
    <row r="68" customFormat="false" ht="15.75" hidden="false" customHeight="true" outlineLevel="0" collapsed="false">
      <c r="A68" s="53" t="s">
        <v>785</v>
      </c>
      <c r="B68" s="49" t="s">
        <v>785</v>
      </c>
      <c r="C68" s="50" t="n">
        <v>43438</v>
      </c>
      <c r="D68" s="50" t="n">
        <v>43512</v>
      </c>
      <c r="E68" s="59" t="n">
        <f aca="false">D68-C68</f>
        <v>74</v>
      </c>
      <c r="F68" s="54" t="s">
        <v>786</v>
      </c>
      <c r="G68" s="54" t="s">
        <v>787</v>
      </c>
      <c r="H68" s="54"/>
      <c r="I68" s="58" t="s">
        <v>731</v>
      </c>
      <c r="J68" s="53"/>
      <c r="K68" s="65" t="s">
        <v>788</v>
      </c>
    </row>
    <row r="69" customFormat="false" ht="15.75" hidden="false" customHeight="true" outlineLevel="0" collapsed="false">
      <c r="A69" s="48" t="s">
        <v>789</v>
      </c>
      <c r="B69" s="49" t="s">
        <v>790</v>
      </c>
      <c r="C69" s="50" t="n">
        <v>43423</v>
      </c>
      <c r="D69" s="50" t="n">
        <v>43517</v>
      </c>
      <c r="E69" s="59" t="n">
        <f aca="false">D69-C69</f>
        <v>94</v>
      </c>
      <c r="F69" s="55" t="s">
        <v>0</v>
      </c>
      <c r="I69" s="54" t="s">
        <v>791</v>
      </c>
      <c r="J69" s="53"/>
      <c r="K69" s="53"/>
    </row>
    <row r="70" customFormat="false" ht="15.75" hidden="false" customHeight="true" outlineLevel="0" collapsed="false">
      <c r="A70" s="48" t="s">
        <v>698</v>
      </c>
      <c r="B70" s="49" t="s">
        <v>699</v>
      </c>
      <c r="C70" s="50" t="n">
        <v>43442</v>
      </c>
      <c r="D70" s="50" t="n">
        <v>43522</v>
      </c>
      <c r="E70" s="59" t="n">
        <f aca="false">D70-C70</f>
        <v>80</v>
      </c>
      <c r="F70" s="55" t="s">
        <v>0</v>
      </c>
      <c r="G70" s="54" t="s">
        <v>1</v>
      </c>
      <c r="H70" s="54"/>
      <c r="I70" s="54"/>
      <c r="J70" s="53"/>
      <c r="K70" s="65" t="s">
        <v>792</v>
      </c>
    </row>
    <row r="71" customFormat="false" ht="15.75" hidden="false" customHeight="true" outlineLevel="0" collapsed="false">
      <c r="A71" s="48" t="s">
        <v>793</v>
      </c>
      <c r="B71" s="49" t="s">
        <v>794</v>
      </c>
      <c r="C71" s="50" t="n">
        <v>43345</v>
      </c>
      <c r="D71" s="50" t="n">
        <v>43522</v>
      </c>
      <c r="E71" s="59" t="n">
        <f aca="false">D71-C71</f>
        <v>177</v>
      </c>
      <c r="F71" s="54"/>
      <c r="G71" s="54" t="s">
        <v>1</v>
      </c>
      <c r="H71" s="54"/>
      <c r="I71" s="54" t="s">
        <v>795</v>
      </c>
      <c r="J71" s="53"/>
      <c r="K71" s="53"/>
    </row>
    <row r="72" customFormat="false" ht="15.75" hidden="false" customHeight="true" outlineLevel="0" collapsed="false">
      <c r="A72" s="53" t="s">
        <v>796</v>
      </c>
      <c r="B72" s="49" t="s">
        <v>797</v>
      </c>
      <c r="C72" s="50" t="n">
        <v>43509</v>
      </c>
      <c r="D72" s="51" t="n">
        <v>43524</v>
      </c>
      <c r="E72" s="52" t="n">
        <f aca="false">D72-C72</f>
        <v>15</v>
      </c>
      <c r="F72" s="55" t="s">
        <v>798</v>
      </c>
      <c r="G72" s="53"/>
      <c r="H72" s="53"/>
      <c r="I72" s="54"/>
      <c r="J72" s="53"/>
      <c r="K72" s="53"/>
    </row>
    <row r="73" customFormat="false" ht="15.75" hidden="false" customHeight="true" outlineLevel="0" collapsed="false">
      <c r="A73" s="53" t="s">
        <v>667</v>
      </c>
      <c r="B73" s="49" t="s">
        <v>668</v>
      </c>
      <c r="C73" s="50" t="n">
        <v>43414</v>
      </c>
      <c r="D73" s="50" t="n">
        <v>43526</v>
      </c>
      <c r="E73" s="52" t="n">
        <f aca="false">D73-C73</f>
        <v>112</v>
      </c>
      <c r="F73" s="55" t="s">
        <v>0</v>
      </c>
      <c r="G73" s="54" t="s">
        <v>396</v>
      </c>
      <c r="H73" s="54"/>
      <c r="I73" s="58"/>
      <c r="J73" s="53"/>
      <c r="K73" s="53"/>
    </row>
    <row r="74" customFormat="false" ht="15.75" hidden="false" customHeight="true" outlineLevel="0" collapsed="false">
      <c r="A74" s="48" t="s">
        <v>799</v>
      </c>
      <c r="B74" s="49" t="s">
        <v>800</v>
      </c>
      <c r="C74" s="50" t="n">
        <v>43350</v>
      </c>
      <c r="D74" s="50" t="n">
        <v>43526</v>
      </c>
      <c r="E74" s="52" t="n">
        <f aca="false">D74-C74</f>
        <v>176</v>
      </c>
      <c r="F74" s="54"/>
      <c r="G74" s="54"/>
      <c r="H74" s="54"/>
      <c r="I74" s="54"/>
      <c r="J74" s="53"/>
      <c r="K74" s="53"/>
    </row>
    <row r="75" customFormat="false" ht="15.75" hidden="false" customHeight="true" outlineLevel="0" collapsed="false">
      <c r="A75" s="53" t="s">
        <v>801</v>
      </c>
      <c r="B75" s="49" t="s">
        <v>802</v>
      </c>
      <c r="C75" s="50" t="n">
        <v>43352</v>
      </c>
      <c r="D75" s="50" t="n">
        <v>43526</v>
      </c>
      <c r="E75" s="52" t="n">
        <f aca="false">D75-C75</f>
        <v>174</v>
      </c>
      <c r="F75" s="55" t="s">
        <v>0</v>
      </c>
      <c r="G75" s="54"/>
      <c r="H75" s="54"/>
      <c r="I75" s="54"/>
      <c r="J75" s="53"/>
      <c r="K75" s="53"/>
    </row>
    <row r="76" customFormat="false" ht="15.75" hidden="false" customHeight="true" outlineLevel="0" collapsed="false">
      <c r="A76" s="64" t="s">
        <v>803</v>
      </c>
      <c r="B76" s="63" t="s">
        <v>804</v>
      </c>
      <c r="C76" s="50" t="n">
        <v>43452</v>
      </c>
      <c r="D76" s="50" t="n">
        <v>43526</v>
      </c>
      <c r="E76" s="52" t="n">
        <f aca="false">D76-C76</f>
        <v>74</v>
      </c>
      <c r="F76" s="55" t="s">
        <v>0</v>
      </c>
      <c r="G76" s="54" t="s">
        <v>741</v>
      </c>
      <c r="H76" s="54"/>
      <c r="I76" s="54"/>
      <c r="J76" s="53"/>
      <c r="K76" s="53"/>
    </row>
    <row r="77" customFormat="false" ht="15.75" hidden="false" customHeight="true" outlineLevel="0" collapsed="false">
      <c r="A77" s="48" t="s">
        <v>805</v>
      </c>
      <c r="B77" s="49" t="s">
        <v>806</v>
      </c>
      <c r="C77" s="50" t="n">
        <v>43345</v>
      </c>
      <c r="D77" s="50" t="n">
        <v>43529</v>
      </c>
      <c r="E77" s="59" t="n">
        <f aca="false">D77-C77</f>
        <v>184</v>
      </c>
      <c r="F77" s="54"/>
      <c r="I77" s="58" t="s">
        <v>807</v>
      </c>
      <c r="J77" s="53"/>
      <c r="K77" s="53"/>
    </row>
    <row r="78" customFormat="false" ht="15.75" hidden="false" customHeight="true" outlineLevel="0" collapsed="false">
      <c r="A78" s="53" t="s">
        <v>808</v>
      </c>
      <c r="B78" s="49" t="s">
        <v>809</v>
      </c>
      <c r="C78" s="50" t="n">
        <v>43453</v>
      </c>
      <c r="D78" s="50" t="n">
        <v>43531</v>
      </c>
      <c r="E78" s="59" t="n">
        <f aca="false">D78-C78</f>
        <v>78</v>
      </c>
      <c r="F78" s="55" t="s">
        <v>0</v>
      </c>
      <c r="G78" s="54" t="s">
        <v>37</v>
      </c>
      <c r="H78" s="54"/>
      <c r="I78" s="54"/>
      <c r="J78" s="53"/>
      <c r="K78" s="65" t="s">
        <v>810</v>
      </c>
    </row>
    <row r="79" customFormat="false" ht="15.75" hidden="false" customHeight="true" outlineLevel="0" collapsed="false">
      <c r="A79" s="48" t="s">
        <v>811</v>
      </c>
      <c r="B79" s="49" t="s">
        <v>812</v>
      </c>
      <c r="C79" s="50" t="n">
        <v>43469</v>
      </c>
      <c r="D79" s="50" t="n">
        <v>43531</v>
      </c>
      <c r="E79" s="59" t="n">
        <f aca="false">D79-C79</f>
        <v>62</v>
      </c>
      <c r="F79" s="54" t="s">
        <v>756</v>
      </c>
      <c r="G79" s="54" t="s">
        <v>1</v>
      </c>
      <c r="H79" s="54"/>
      <c r="I79" s="54"/>
      <c r="J79" s="53"/>
      <c r="K79" s="53"/>
    </row>
    <row r="80" customFormat="false" ht="15.75" hidden="false" customHeight="true" outlineLevel="0" collapsed="false">
      <c r="A80" s="53" t="s">
        <v>786</v>
      </c>
      <c r="B80" s="49" t="s">
        <v>740</v>
      </c>
      <c r="C80" s="50" t="n">
        <v>43436</v>
      </c>
      <c r="D80" s="50" t="n">
        <v>43531</v>
      </c>
      <c r="E80" s="59" t="n">
        <f aca="false">D80-C80</f>
        <v>95</v>
      </c>
      <c r="F80" s="55" t="s">
        <v>813</v>
      </c>
      <c r="G80" s="54"/>
      <c r="H80" s="54"/>
      <c r="I80" s="54"/>
      <c r="J80" s="53"/>
      <c r="K80" s="65" t="s">
        <v>814</v>
      </c>
    </row>
    <row r="81" customFormat="false" ht="15.75" hidden="false" customHeight="true" outlineLevel="0" collapsed="false">
      <c r="A81" s="48" t="s">
        <v>815</v>
      </c>
      <c r="B81" s="49" t="s">
        <v>816</v>
      </c>
      <c r="C81" s="50" t="n">
        <v>43527</v>
      </c>
      <c r="D81" s="50" t="n">
        <v>43532</v>
      </c>
      <c r="E81" s="59" t="n">
        <f aca="false">D81-C81</f>
        <v>5</v>
      </c>
      <c r="F81" s="60" t="s">
        <v>811</v>
      </c>
      <c r="G81" s="54" t="s">
        <v>1</v>
      </c>
      <c r="H81" s="54"/>
      <c r="I81" s="54"/>
      <c r="J81" s="53"/>
      <c r="K81" s="53"/>
    </row>
    <row r="82" customFormat="false" ht="15.75" hidden="false" customHeight="true" outlineLevel="0" collapsed="false">
      <c r="A82" s="48" t="s">
        <v>817</v>
      </c>
      <c r="B82" s="49" t="s">
        <v>738</v>
      </c>
      <c r="C82" s="50" t="n">
        <v>43368</v>
      </c>
      <c r="D82" s="50" t="n">
        <v>43532</v>
      </c>
      <c r="E82" s="59" t="n">
        <f aca="false">D82-C82</f>
        <v>164</v>
      </c>
      <c r="F82" s="58" t="s">
        <v>818</v>
      </c>
      <c r="G82" s="54" t="s">
        <v>819</v>
      </c>
      <c r="H82" s="54"/>
      <c r="I82" s="54"/>
      <c r="J82" s="53"/>
      <c r="K82" s="53"/>
    </row>
    <row r="83" customFormat="false" ht="15.75" hidden="false" customHeight="true" outlineLevel="0" collapsed="false">
      <c r="A83" s="53" t="s">
        <v>820</v>
      </c>
      <c r="B83" s="49" t="s">
        <v>821</v>
      </c>
      <c r="C83" s="50" t="n">
        <v>43487</v>
      </c>
      <c r="D83" s="50" t="n">
        <v>43533</v>
      </c>
      <c r="E83" s="59" t="n">
        <f aca="false">D83-C83</f>
        <v>46</v>
      </c>
      <c r="F83" s="54" t="s">
        <v>801</v>
      </c>
      <c r="G83" s="54"/>
      <c r="H83" s="54"/>
      <c r="I83" s="54"/>
      <c r="J83" s="53"/>
      <c r="K83" s="53"/>
    </row>
    <row r="84" customFormat="false" ht="15.75" hidden="false" customHeight="true" outlineLevel="0" collapsed="false">
      <c r="A84" s="53" t="s">
        <v>822</v>
      </c>
      <c r="B84" s="49" t="s">
        <v>822</v>
      </c>
      <c r="C84" s="50" t="n">
        <v>43478</v>
      </c>
      <c r="D84" s="50" t="n">
        <v>43534</v>
      </c>
      <c r="E84" s="59" t="n">
        <f aca="false">D84-C84</f>
        <v>56</v>
      </c>
      <c r="F84" s="54" t="s">
        <v>823</v>
      </c>
      <c r="G84" s="54"/>
      <c r="H84" s="54"/>
      <c r="I84" s="54"/>
      <c r="J84" s="53"/>
      <c r="K84" s="53"/>
    </row>
    <row r="85" customFormat="false" ht="15.75" hidden="false" customHeight="true" outlineLevel="0" collapsed="false">
      <c r="A85" s="48" t="s">
        <v>824</v>
      </c>
      <c r="B85" s="49" t="s">
        <v>825</v>
      </c>
      <c r="C85" s="50" t="n">
        <v>43509</v>
      </c>
      <c r="D85" s="50" t="n">
        <v>43535</v>
      </c>
      <c r="E85" s="59" t="n">
        <f aca="false">D85-C85</f>
        <v>26</v>
      </c>
      <c r="F85" s="55" t="s">
        <v>798</v>
      </c>
      <c r="G85" s="54"/>
      <c r="H85" s="54"/>
      <c r="I85" s="54"/>
      <c r="J85" s="53"/>
      <c r="K85" s="53"/>
    </row>
    <row r="86" customFormat="false" ht="15.75" hidden="false" customHeight="true" outlineLevel="0" collapsed="false">
      <c r="A86" s="48" t="s">
        <v>826</v>
      </c>
      <c r="B86" s="49" t="s">
        <v>827</v>
      </c>
      <c r="C86" s="50" t="n">
        <v>43448</v>
      </c>
      <c r="D86" s="50" t="n">
        <v>43539</v>
      </c>
      <c r="E86" s="59" t="n">
        <f aca="false">D86-C86</f>
        <v>91</v>
      </c>
      <c r="F86" s="54" t="s">
        <v>813</v>
      </c>
      <c r="G86" s="54" t="s">
        <v>37</v>
      </c>
      <c r="H86" s="54"/>
      <c r="I86" s="54"/>
      <c r="J86" s="53"/>
      <c r="K86" s="53"/>
    </row>
    <row r="87" customFormat="false" ht="15.75" hidden="false" customHeight="true" outlineLevel="0" collapsed="false">
      <c r="A87" s="48" t="s">
        <v>828</v>
      </c>
      <c r="B87" s="49" t="s">
        <v>829</v>
      </c>
      <c r="C87" s="50" t="n">
        <v>43523</v>
      </c>
      <c r="D87" s="50" t="n">
        <v>43540</v>
      </c>
      <c r="E87" s="59" t="n">
        <f aca="false">D87-C87</f>
        <v>17</v>
      </c>
      <c r="F87" s="55" t="s">
        <v>0</v>
      </c>
      <c r="G87" s="54"/>
      <c r="H87" s="54"/>
      <c r="I87" s="54"/>
      <c r="J87" s="53"/>
      <c r="K87" s="53"/>
    </row>
    <row r="88" customFormat="false" ht="15.75" hidden="false" customHeight="true" outlineLevel="0" collapsed="false">
      <c r="A88" s="48" t="s">
        <v>830</v>
      </c>
      <c r="B88" s="49" t="s">
        <v>831</v>
      </c>
      <c r="C88" s="50" t="n">
        <v>43434</v>
      </c>
      <c r="D88" s="50" t="n">
        <v>43540</v>
      </c>
      <c r="E88" s="59" t="n">
        <f aca="false">D88-C88</f>
        <v>106</v>
      </c>
      <c r="F88" s="55" t="s">
        <v>0</v>
      </c>
      <c r="G88" s="54"/>
      <c r="H88" s="54"/>
      <c r="I88" s="54"/>
      <c r="J88" s="53"/>
      <c r="K88" s="53"/>
    </row>
    <row r="89" customFormat="false" ht="15.75" hidden="false" customHeight="true" outlineLevel="0" collapsed="false">
      <c r="A89" s="48" t="s">
        <v>832</v>
      </c>
      <c r="B89" s="49" t="s">
        <v>833</v>
      </c>
      <c r="C89" s="50" t="n">
        <v>43379</v>
      </c>
      <c r="D89" s="50" t="n">
        <v>43540</v>
      </c>
      <c r="E89" s="59" t="n">
        <f aca="false">D89-C89</f>
        <v>161</v>
      </c>
      <c r="F89" s="55" t="s">
        <v>0</v>
      </c>
      <c r="G89" s="54" t="s">
        <v>58</v>
      </c>
      <c r="H89" s="54"/>
      <c r="I89" s="58" t="s">
        <v>731</v>
      </c>
      <c r="J89" s="53"/>
      <c r="K89" s="53"/>
    </row>
    <row r="90" customFormat="false" ht="15.75" hidden="false" customHeight="true" outlineLevel="0" collapsed="false">
      <c r="A90" s="53" t="s">
        <v>834</v>
      </c>
      <c r="B90" s="49" t="s">
        <v>835</v>
      </c>
      <c r="C90" s="50" t="n">
        <v>43526</v>
      </c>
      <c r="D90" s="50" t="n">
        <v>43540</v>
      </c>
      <c r="E90" s="59" t="n">
        <f aca="false">D90-C90</f>
        <v>14</v>
      </c>
      <c r="F90" s="55" t="s">
        <v>836</v>
      </c>
      <c r="G90" s="54"/>
      <c r="H90" s="54"/>
      <c r="I90" s="54"/>
      <c r="J90" s="53"/>
      <c r="K90" s="53"/>
    </row>
    <row r="91" customFormat="false" ht="15.75" hidden="false" customHeight="true" outlineLevel="0" collapsed="false">
      <c r="A91" s="48" t="s">
        <v>837</v>
      </c>
      <c r="B91" s="49" t="s">
        <v>838</v>
      </c>
      <c r="C91" s="50" t="n">
        <v>43485</v>
      </c>
      <c r="D91" s="50" t="n">
        <v>43545</v>
      </c>
      <c r="E91" s="59" t="n">
        <f aca="false">D91-C91</f>
        <v>60</v>
      </c>
      <c r="F91" s="58" t="s">
        <v>839</v>
      </c>
      <c r="G91" s="54" t="s">
        <v>1</v>
      </c>
      <c r="H91" s="54"/>
      <c r="I91" s="54"/>
      <c r="J91" s="53"/>
      <c r="K91" s="53"/>
    </row>
    <row r="92" customFormat="false" ht="15.75" hidden="false" customHeight="true" outlineLevel="0" collapsed="false">
      <c r="A92" s="53" t="s">
        <v>840</v>
      </c>
      <c r="B92" s="49" t="s">
        <v>841</v>
      </c>
      <c r="C92" s="50" t="n">
        <v>43467</v>
      </c>
      <c r="D92" s="50" t="n">
        <v>43545</v>
      </c>
      <c r="E92" s="59" t="n">
        <f aca="false">D92-C92</f>
        <v>78</v>
      </c>
      <c r="F92" s="58" t="s">
        <v>842</v>
      </c>
      <c r="G92" s="54"/>
      <c r="H92" s="54"/>
      <c r="I92" s="54"/>
      <c r="J92" s="53"/>
      <c r="K92" s="53"/>
    </row>
    <row r="93" customFormat="false" ht="15.75" hidden="false" customHeight="true" outlineLevel="0" collapsed="false">
      <c r="A93" s="53" t="s">
        <v>843</v>
      </c>
      <c r="B93" s="49" t="s">
        <v>844</v>
      </c>
      <c r="C93" s="50" t="n">
        <v>43494</v>
      </c>
      <c r="D93" s="50" t="n">
        <v>43546</v>
      </c>
      <c r="E93" s="59" t="n">
        <f aca="false">D93-C93</f>
        <v>52</v>
      </c>
      <c r="F93" s="54" t="s">
        <v>813</v>
      </c>
      <c r="G93" s="54" t="s">
        <v>37</v>
      </c>
      <c r="H93" s="54"/>
      <c r="I93" s="58" t="s">
        <v>731</v>
      </c>
      <c r="J93" s="53"/>
      <c r="K93" s="53"/>
    </row>
    <row r="94" customFormat="false" ht="15.75" hidden="false" customHeight="true" outlineLevel="0" collapsed="false">
      <c r="A94" s="48" t="s">
        <v>845</v>
      </c>
      <c r="B94" s="49" t="s">
        <v>846</v>
      </c>
      <c r="C94" s="50" t="n">
        <v>43532</v>
      </c>
      <c r="D94" s="50" t="n">
        <v>43547</v>
      </c>
      <c r="E94" s="59" t="n">
        <f aca="false">D94-C94</f>
        <v>15</v>
      </c>
      <c r="F94" s="58" t="s">
        <v>847</v>
      </c>
      <c r="G94" s="54"/>
      <c r="H94" s="54"/>
      <c r="I94" s="54"/>
      <c r="J94" s="53"/>
      <c r="K94" s="53"/>
    </row>
    <row r="95" customFormat="false" ht="15.75" hidden="false" customHeight="true" outlineLevel="0" collapsed="false">
      <c r="A95" s="48" t="s">
        <v>848</v>
      </c>
      <c r="B95" s="49" t="s">
        <v>849</v>
      </c>
      <c r="C95" s="50" t="n">
        <v>43544</v>
      </c>
      <c r="D95" s="51" t="n">
        <v>43548</v>
      </c>
      <c r="E95" s="52" t="n">
        <f aca="false">D95-C95</f>
        <v>4</v>
      </c>
      <c r="F95" s="55" t="s">
        <v>0</v>
      </c>
      <c r="G95" s="54"/>
      <c r="H95" s="54"/>
      <c r="I95" s="54"/>
      <c r="J95" s="53"/>
      <c r="K95" s="53"/>
    </row>
    <row r="96" customFormat="false" ht="15.75" hidden="false" customHeight="true" outlineLevel="0" collapsed="false">
      <c r="A96" s="48" t="s">
        <v>850</v>
      </c>
      <c r="B96" s="49" t="s">
        <v>851</v>
      </c>
      <c r="C96" s="50" t="n">
        <v>43510</v>
      </c>
      <c r="D96" s="51" t="n">
        <v>43548</v>
      </c>
      <c r="E96" s="52" t="n">
        <f aca="false">D96-C96</f>
        <v>38</v>
      </c>
      <c r="F96" s="60" t="s">
        <v>837</v>
      </c>
      <c r="G96" s="54"/>
      <c r="H96" s="54"/>
      <c r="I96" s="54"/>
      <c r="J96" s="53"/>
      <c r="K96" s="53"/>
    </row>
    <row r="97" customFormat="false" ht="15.75" hidden="false" customHeight="true" outlineLevel="0" collapsed="false">
      <c r="A97" s="53" t="s">
        <v>852</v>
      </c>
      <c r="B97" s="49" t="s">
        <v>853</v>
      </c>
      <c r="C97" s="50" t="n">
        <v>43386</v>
      </c>
      <c r="D97" s="51" t="n">
        <v>43551</v>
      </c>
      <c r="E97" s="59" t="n">
        <f aca="false">D97-C97</f>
        <v>165</v>
      </c>
      <c r="F97" s="58" t="s">
        <v>772</v>
      </c>
      <c r="G97" s="66" t="s">
        <v>854</v>
      </c>
      <c r="H97" s="58"/>
      <c r="I97" s="54"/>
      <c r="J97" s="53"/>
      <c r="K97" s="53"/>
    </row>
    <row r="98" customFormat="false" ht="15.75" hidden="false" customHeight="true" outlineLevel="0" collapsed="false">
      <c r="A98" s="48" t="s">
        <v>855</v>
      </c>
      <c r="B98" s="49" t="s">
        <v>856</v>
      </c>
      <c r="C98" s="50" t="n">
        <v>43544</v>
      </c>
      <c r="D98" s="51" t="n">
        <v>43551</v>
      </c>
      <c r="E98" s="59" t="n">
        <f aca="false">D98-C98</f>
        <v>7</v>
      </c>
      <c r="F98" s="55" t="s">
        <v>0</v>
      </c>
      <c r="G98" s="54"/>
      <c r="H98" s="54"/>
      <c r="I98" s="54"/>
      <c r="J98" s="53"/>
      <c r="K98" s="53"/>
    </row>
    <row r="99" customFormat="false" ht="15.75" hidden="false" customHeight="true" outlineLevel="0" collapsed="false">
      <c r="A99" s="48" t="s">
        <v>764</v>
      </c>
      <c r="B99" s="49" t="s">
        <v>857</v>
      </c>
      <c r="C99" s="50" t="n">
        <v>43441</v>
      </c>
      <c r="D99" s="50" t="n">
        <v>43556</v>
      </c>
      <c r="E99" s="59" t="n">
        <f aca="false">D99-C99</f>
        <v>115</v>
      </c>
      <c r="F99" s="55" t="s">
        <v>858</v>
      </c>
      <c r="G99" s="54" t="s">
        <v>1</v>
      </c>
      <c r="H99" s="54"/>
      <c r="I99" s="54"/>
      <c r="J99" s="53"/>
      <c r="K99" s="65" t="s">
        <v>859</v>
      </c>
    </row>
    <row r="100" customFormat="false" ht="15.75" hidden="false" customHeight="true" outlineLevel="0" collapsed="false">
      <c r="A100" s="53" t="s">
        <v>860</v>
      </c>
      <c r="B100" s="49" t="s">
        <v>861</v>
      </c>
      <c r="C100" s="50" t="n">
        <v>43544</v>
      </c>
      <c r="D100" s="50" t="n">
        <v>43561</v>
      </c>
      <c r="E100" s="59" t="n">
        <f aca="false">D100-C100</f>
        <v>17</v>
      </c>
      <c r="F100" s="55" t="s">
        <v>0</v>
      </c>
      <c r="G100" s="54"/>
      <c r="H100" s="54"/>
      <c r="I100" s="54"/>
      <c r="J100" s="53"/>
      <c r="K100" s="53"/>
    </row>
    <row r="101" customFormat="false" ht="15.75" hidden="false" customHeight="true" outlineLevel="0" collapsed="false">
      <c r="A101" s="48" t="s">
        <v>862</v>
      </c>
      <c r="B101" s="49" t="s">
        <v>863</v>
      </c>
      <c r="C101" s="50" t="n">
        <v>43535</v>
      </c>
      <c r="D101" s="50" t="n">
        <v>43561</v>
      </c>
      <c r="E101" s="59" t="n">
        <f aca="false">D101-C101</f>
        <v>26</v>
      </c>
      <c r="F101" s="60" t="s">
        <v>864</v>
      </c>
      <c r="G101" s="54" t="s">
        <v>37</v>
      </c>
      <c r="H101" s="54"/>
      <c r="I101" s="54"/>
      <c r="J101" s="53"/>
      <c r="K101" s="53"/>
    </row>
    <row r="102" customFormat="false" ht="15.75" hidden="false" customHeight="true" outlineLevel="0" collapsed="false">
      <c r="A102" s="53" t="s">
        <v>865</v>
      </c>
      <c r="B102" s="49" t="s">
        <v>866</v>
      </c>
      <c r="C102" s="50" t="n">
        <v>43491</v>
      </c>
      <c r="D102" s="50" t="n">
        <v>43563</v>
      </c>
      <c r="E102" s="59" t="n">
        <f aca="false">D102-C102</f>
        <v>72</v>
      </c>
      <c r="F102" s="58" t="s">
        <v>867</v>
      </c>
      <c r="G102" s="54"/>
      <c r="H102" s="54"/>
      <c r="I102" s="54"/>
      <c r="J102" s="53"/>
      <c r="K102" s="53"/>
    </row>
    <row r="103" customFormat="false" ht="15.75" hidden="false" customHeight="true" outlineLevel="0" collapsed="false">
      <c r="A103" s="53" t="s">
        <v>868</v>
      </c>
      <c r="B103" s="49" t="s">
        <v>869</v>
      </c>
      <c r="C103" s="50" t="n">
        <v>43545</v>
      </c>
      <c r="D103" s="50" t="n">
        <v>43564</v>
      </c>
      <c r="E103" s="59" t="n">
        <f aca="false">D103-C103</f>
        <v>19</v>
      </c>
      <c r="F103" s="55" t="s">
        <v>0</v>
      </c>
      <c r="G103" s="54"/>
      <c r="H103" s="54"/>
      <c r="I103" s="54"/>
      <c r="J103" s="53"/>
      <c r="K103" s="53"/>
    </row>
    <row r="104" customFormat="false" ht="15.75" hidden="false" customHeight="true" outlineLevel="0" collapsed="false">
      <c r="A104" s="53" t="s">
        <v>870</v>
      </c>
      <c r="B104" s="49" t="s">
        <v>871</v>
      </c>
      <c r="C104" s="50" t="n">
        <v>43544</v>
      </c>
      <c r="D104" s="50" t="n">
        <v>43566</v>
      </c>
      <c r="E104" s="59" t="n">
        <f aca="false">D104-C104</f>
        <v>22</v>
      </c>
      <c r="F104" s="55" t="s">
        <v>0</v>
      </c>
      <c r="G104" s="54"/>
      <c r="H104" s="54"/>
      <c r="I104" s="54"/>
      <c r="J104" s="53"/>
      <c r="K104" s="53"/>
    </row>
    <row r="105" customFormat="false" ht="15.75" hidden="false" customHeight="true" outlineLevel="0" collapsed="false">
      <c r="A105" s="48" t="s">
        <v>35</v>
      </c>
      <c r="B105" s="49" t="s">
        <v>36</v>
      </c>
      <c r="C105" s="50" t="n">
        <v>43368</v>
      </c>
      <c r="D105" s="50" t="n">
        <v>43567</v>
      </c>
      <c r="E105" s="59" t="n">
        <f aca="false">D105-C105</f>
        <v>199</v>
      </c>
      <c r="F105" s="55" t="s">
        <v>0</v>
      </c>
      <c r="G105" s="54"/>
      <c r="H105" s="54"/>
      <c r="I105" s="54"/>
      <c r="J105" s="53"/>
      <c r="K105" s="53"/>
    </row>
    <row r="106" customFormat="false" ht="15.75" hidden="false" customHeight="true" outlineLevel="0" collapsed="false">
      <c r="A106" s="53" t="s">
        <v>872</v>
      </c>
      <c r="B106" s="49" t="s">
        <v>873</v>
      </c>
      <c r="C106" s="50" t="n">
        <v>43520</v>
      </c>
      <c r="D106" s="50" t="n">
        <v>43568</v>
      </c>
      <c r="E106" s="59" t="n">
        <f aca="false">D106-C106</f>
        <v>48</v>
      </c>
      <c r="F106" s="55" t="s">
        <v>0</v>
      </c>
      <c r="G106" s="54"/>
      <c r="H106" s="54"/>
      <c r="I106" s="54"/>
      <c r="J106" s="53"/>
      <c r="K106" s="53"/>
    </row>
    <row r="107" customFormat="false" ht="15.75" hidden="false" customHeight="true" outlineLevel="0" collapsed="false">
      <c r="A107" s="53" t="s">
        <v>874</v>
      </c>
      <c r="B107" s="49" t="s">
        <v>875</v>
      </c>
      <c r="C107" s="50" t="n">
        <v>43544</v>
      </c>
      <c r="D107" s="50" t="n">
        <v>43568</v>
      </c>
      <c r="E107" s="59" t="n">
        <f aca="false">D107-C107</f>
        <v>24</v>
      </c>
      <c r="F107" s="55" t="s">
        <v>0</v>
      </c>
      <c r="G107" s="54" t="s">
        <v>37</v>
      </c>
      <c r="H107" s="54"/>
      <c r="I107" s="58" t="s">
        <v>731</v>
      </c>
      <c r="J107" s="53"/>
      <c r="K107" s="53"/>
    </row>
    <row r="108" customFormat="false" ht="15.75" hidden="false" customHeight="true" outlineLevel="0" collapsed="false">
      <c r="A108" s="53" t="s">
        <v>876</v>
      </c>
      <c r="B108" s="49" t="s">
        <v>877</v>
      </c>
      <c r="C108" s="50" t="n">
        <v>43346</v>
      </c>
      <c r="D108" s="50" t="n">
        <v>43570</v>
      </c>
      <c r="E108" s="59" t="n">
        <f aca="false">D108-C108</f>
        <v>224</v>
      </c>
      <c r="F108" s="54"/>
      <c r="G108" s="54" t="s">
        <v>37</v>
      </c>
      <c r="H108" s="54"/>
      <c r="I108" s="54"/>
      <c r="J108" s="53"/>
      <c r="K108" s="53"/>
    </row>
    <row r="109" customFormat="false" ht="15.75" hidden="false" customHeight="true" outlineLevel="0" collapsed="false">
      <c r="A109" s="48" t="s">
        <v>864</v>
      </c>
      <c r="B109" s="49" t="s">
        <v>878</v>
      </c>
      <c r="C109" s="50" t="n">
        <v>43469</v>
      </c>
      <c r="D109" s="50" t="n">
        <v>43571</v>
      </c>
      <c r="E109" s="59" t="n">
        <f aca="false">D109-C109</f>
        <v>102</v>
      </c>
      <c r="F109" s="55" t="s">
        <v>783</v>
      </c>
      <c r="G109" s="54" t="s">
        <v>879</v>
      </c>
      <c r="H109" s="54"/>
      <c r="I109" s="54"/>
      <c r="J109" s="53"/>
      <c r="K109" s="53"/>
    </row>
    <row r="110" customFormat="false" ht="15.75" hidden="false" customHeight="true" outlineLevel="0" collapsed="false">
      <c r="A110" s="53" t="s">
        <v>880</v>
      </c>
      <c r="B110" s="49" t="s">
        <v>881</v>
      </c>
      <c r="C110" s="50" t="n">
        <v>43540</v>
      </c>
      <c r="D110" s="50" t="n">
        <v>43572</v>
      </c>
      <c r="E110" s="59" t="n">
        <f aca="false">D110-C110</f>
        <v>32</v>
      </c>
      <c r="F110" s="55" t="s">
        <v>0</v>
      </c>
      <c r="G110" s="54" t="s">
        <v>1</v>
      </c>
      <c r="H110" s="54"/>
      <c r="I110" s="54"/>
      <c r="J110" s="53"/>
      <c r="K110" s="53"/>
    </row>
    <row r="111" customFormat="false" ht="15.75" hidden="false" customHeight="true" outlineLevel="0" collapsed="false">
      <c r="A111" s="48" t="s">
        <v>882</v>
      </c>
      <c r="B111" s="63" t="s">
        <v>883</v>
      </c>
      <c r="C111" s="50" t="n">
        <v>43463</v>
      </c>
      <c r="D111" s="50" t="n">
        <v>43572</v>
      </c>
      <c r="E111" s="59" t="n">
        <f aca="false">D111-C111</f>
        <v>109</v>
      </c>
      <c r="F111" s="55" t="s">
        <v>0</v>
      </c>
      <c r="G111" s="54" t="s">
        <v>1</v>
      </c>
      <c r="H111" s="54"/>
      <c r="I111" s="54"/>
      <c r="J111" s="53"/>
      <c r="K111" s="65" t="s">
        <v>884</v>
      </c>
    </row>
    <row r="112" customFormat="false" ht="15.75" hidden="false" customHeight="true" outlineLevel="0" collapsed="false">
      <c r="A112" s="53" t="s">
        <v>419</v>
      </c>
      <c r="B112" s="49" t="s">
        <v>885</v>
      </c>
      <c r="C112" s="50" t="n">
        <v>43544</v>
      </c>
      <c r="D112" s="50" t="n">
        <v>43573</v>
      </c>
      <c r="E112" s="59" t="n">
        <f aca="false">D112-C112</f>
        <v>29</v>
      </c>
      <c r="F112" s="55" t="s">
        <v>798</v>
      </c>
      <c r="G112" s="54"/>
      <c r="H112" s="54"/>
      <c r="I112" s="54"/>
      <c r="J112" s="53"/>
      <c r="K112" s="53"/>
    </row>
    <row r="113" customFormat="false" ht="15.75" hidden="false" customHeight="true" outlineLevel="0" collapsed="false">
      <c r="A113" s="48" t="s">
        <v>886</v>
      </c>
      <c r="B113" s="49" t="s">
        <v>887</v>
      </c>
      <c r="C113" s="50" t="n">
        <v>43484</v>
      </c>
      <c r="D113" s="50" t="n">
        <v>43574</v>
      </c>
      <c r="E113" s="59" t="n">
        <f aca="false">D113-C113</f>
        <v>90</v>
      </c>
      <c r="F113" s="58" t="s">
        <v>864</v>
      </c>
      <c r="G113" s="54" t="s">
        <v>1</v>
      </c>
      <c r="H113" s="54"/>
      <c r="I113" s="54"/>
      <c r="J113" s="53"/>
      <c r="K113" s="53"/>
    </row>
    <row r="114" customFormat="false" ht="15.75" hidden="false" customHeight="true" outlineLevel="0" collapsed="false">
      <c r="A114" s="53" t="s">
        <v>888</v>
      </c>
      <c r="B114" s="49" t="s">
        <v>889</v>
      </c>
      <c r="C114" s="50" t="n">
        <v>43442</v>
      </c>
      <c r="D114" s="50" t="n">
        <v>43575</v>
      </c>
      <c r="E114" s="59" t="n">
        <f aca="false">D114-C114</f>
        <v>133</v>
      </c>
      <c r="F114" s="54" t="s">
        <v>767</v>
      </c>
      <c r="G114" s="54" t="s">
        <v>37</v>
      </c>
      <c r="H114" s="54"/>
      <c r="I114" s="58"/>
      <c r="J114" s="53"/>
      <c r="K114" s="53"/>
    </row>
    <row r="115" customFormat="false" ht="15.75" hidden="false" customHeight="true" outlineLevel="0" collapsed="false">
      <c r="A115" s="48" t="s">
        <v>890</v>
      </c>
      <c r="B115" s="49" t="s">
        <v>891</v>
      </c>
      <c r="C115" s="50" t="n">
        <v>43526</v>
      </c>
      <c r="D115" s="50" t="n">
        <v>43575</v>
      </c>
      <c r="E115" s="59" t="n">
        <f aca="false">D115-C115</f>
        <v>49</v>
      </c>
      <c r="F115" s="55" t="s">
        <v>888</v>
      </c>
      <c r="G115" s="54" t="s">
        <v>46</v>
      </c>
      <c r="H115" s="54"/>
      <c r="I115" s="58" t="s">
        <v>731</v>
      </c>
      <c r="J115" s="53"/>
      <c r="K115" s="53"/>
    </row>
    <row r="116" customFormat="false" ht="15.75" hidden="false" customHeight="true" outlineLevel="0" collapsed="false">
      <c r="A116" s="48" t="s">
        <v>892</v>
      </c>
      <c r="B116" s="49" t="s">
        <v>893</v>
      </c>
      <c r="C116" s="50" t="n">
        <v>43572</v>
      </c>
      <c r="D116" s="50" t="n">
        <v>43575</v>
      </c>
      <c r="E116" s="59" t="n">
        <f aca="false">D116-C116</f>
        <v>3</v>
      </c>
      <c r="F116" s="55" t="s">
        <v>0</v>
      </c>
      <c r="G116" s="54"/>
      <c r="H116" s="54"/>
      <c r="I116" s="54"/>
      <c r="J116" s="53"/>
      <c r="K116" s="53"/>
    </row>
    <row r="117" customFormat="false" ht="15.75" hidden="false" customHeight="true" outlineLevel="0" collapsed="false">
      <c r="A117" s="48" t="s">
        <v>358</v>
      </c>
      <c r="B117" s="49" t="s">
        <v>359</v>
      </c>
      <c r="C117" s="50" t="n">
        <v>43544</v>
      </c>
      <c r="D117" s="50" t="n">
        <v>43578</v>
      </c>
      <c r="E117" s="59" t="n">
        <f aca="false">D117-C117</f>
        <v>34</v>
      </c>
      <c r="F117" s="55" t="s">
        <v>0</v>
      </c>
      <c r="G117" s="54" t="s">
        <v>30</v>
      </c>
      <c r="H117" s="54"/>
      <c r="I117" s="54"/>
      <c r="J117" s="53"/>
      <c r="K117" s="53"/>
    </row>
    <row r="118" customFormat="false" ht="15.75" hidden="false" customHeight="true" outlineLevel="0" collapsed="false">
      <c r="A118" s="53" t="s">
        <v>894</v>
      </c>
      <c r="B118" s="49" t="s">
        <v>895</v>
      </c>
      <c r="C118" s="50" t="n">
        <v>43543</v>
      </c>
      <c r="D118" s="50" t="n">
        <v>43581</v>
      </c>
      <c r="E118" s="59" t="n">
        <f aca="false">D118-C118</f>
        <v>38</v>
      </c>
      <c r="F118" s="55" t="s">
        <v>0</v>
      </c>
      <c r="G118" s="54" t="s">
        <v>896</v>
      </c>
      <c r="H118" s="54"/>
      <c r="I118" s="54"/>
      <c r="J118" s="53"/>
      <c r="K118" s="53"/>
    </row>
    <row r="119" customFormat="false" ht="15.75" hidden="false" customHeight="true" outlineLevel="0" collapsed="false">
      <c r="A119" s="48" t="s">
        <v>897</v>
      </c>
      <c r="B119" s="49" t="s">
        <v>898</v>
      </c>
      <c r="C119" s="50" t="n">
        <v>43421</v>
      </c>
      <c r="D119" s="50" t="n">
        <v>43582</v>
      </c>
      <c r="E119" s="59" t="n">
        <f aca="false">D119-C119</f>
        <v>161</v>
      </c>
      <c r="F119" s="55" t="s">
        <v>750</v>
      </c>
      <c r="G119" s="54" t="s">
        <v>37</v>
      </c>
      <c r="H119" s="54"/>
      <c r="I119" s="54"/>
      <c r="J119" s="53"/>
      <c r="K119" s="65" t="s">
        <v>899</v>
      </c>
    </row>
    <row r="120" customFormat="false" ht="15.75" hidden="false" customHeight="true" outlineLevel="0" collapsed="false">
      <c r="A120" s="48" t="s">
        <v>839</v>
      </c>
      <c r="B120" s="49" t="s">
        <v>900</v>
      </c>
      <c r="C120" s="50" t="n">
        <v>43354</v>
      </c>
      <c r="D120" s="50" t="n">
        <v>43582</v>
      </c>
      <c r="E120" s="59" t="n">
        <f aca="false">D120-C120</f>
        <v>228</v>
      </c>
      <c r="F120" s="54" t="s">
        <v>876</v>
      </c>
      <c r="G120" s="54" t="s">
        <v>901</v>
      </c>
      <c r="H120" s="54"/>
      <c r="I120" s="54"/>
      <c r="J120" s="53"/>
      <c r="K120" s="53"/>
    </row>
    <row r="121" customFormat="false" ht="15.75" hidden="false" customHeight="true" outlineLevel="0" collapsed="false">
      <c r="A121" s="48" t="s">
        <v>847</v>
      </c>
      <c r="B121" s="49" t="s">
        <v>902</v>
      </c>
      <c r="C121" s="50" t="n">
        <v>43517</v>
      </c>
      <c r="D121" s="50" t="n">
        <v>43583</v>
      </c>
      <c r="E121" s="59" t="n">
        <f aca="false">D121-C121</f>
        <v>66</v>
      </c>
      <c r="F121" s="54" t="s">
        <v>767</v>
      </c>
      <c r="G121" s="54" t="s">
        <v>30</v>
      </c>
      <c r="H121" s="54"/>
      <c r="I121" s="54"/>
      <c r="J121" s="53"/>
      <c r="K121" s="53"/>
    </row>
    <row r="122" customFormat="false" ht="15.75" hidden="false" customHeight="true" outlineLevel="0" collapsed="false">
      <c r="A122" s="53" t="s">
        <v>749</v>
      </c>
      <c r="B122" s="49" t="s">
        <v>903</v>
      </c>
      <c r="C122" s="50" t="n">
        <v>43396</v>
      </c>
      <c r="D122" s="50" t="n">
        <v>43584</v>
      </c>
      <c r="E122" s="59" t="n">
        <f aca="false">D122-C122</f>
        <v>188</v>
      </c>
      <c r="F122" s="55" t="s">
        <v>876</v>
      </c>
      <c r="G122" s="54" t="s">
        <v>744</v>
      </c>
      <c r="H122" s="54"/>
      <c r="I122" s="54"/>
      <c r="J122" s="53"/>
      <c r="K122" s="53"/>
    </row>
    <row r="123" customFormat="false" ht="15.75" hidden="false" customHeight="true" outlineLevel="0" collapsed="false">
      <c r="A123" s="48" t="s">
        <v>862</v>
      </c>
      <c r="B123" s="49" t="s">
        <v>863</v>
      </c>
      <c r="C123" s="50" t="n">
        <v>43573</v>
      </c>
      <c r="D123" s="50" t="n">
        <v>43584</v>
      </c>
      <c r="E123" s="59" t="n">
        <f aca="false">D123-C123</f>
        <v>11</v>
      </c>
      <c r="F123" s="55" t="s">
        <v>0</v>
      </c>
      <c r="G123" s="54" t="s">
        <v>37</v>
      </c>
      <c r="H123" s="54"/>
      <c r="I123" s="54"/>
      <c r="J123" s="53"/>
      <c r="K123" s="53"/>
    </row>
    <row r="124" customFormat="false" ht="15.75" hidden="false" customHeight="true" outlineLevel="0" collapsed="false">
      <c r="A124" s="48" t="s">
        <v>904</v>
      </c>
      <c r="B124" s="49" t="s">
        <v>905</v>
      </c>
      <c r="C124" s="50" t="n">
        <v>43569</v>
      </c>
      <c r="D124" s="50" t="n">
        <v>43588</v>
      </c>
      <c r="E124" s="59" t="n">
        <f aca="false">D124-C124</f>
        <v>19</v>
      </c>
      <c r="F124" s="58" t="s">
        <v>864</v>
      </c>
      <c r="G124" s="54"/>
      <c r="H124" s="54"/>
      <c r="I124" s="54"/>
      <c r="J124" s="53"/>
      <c r="K124" s="53"/>
    </row>
    <row r="125" customFormat="false" ht="15.75" hidden="false" customHeight="true" outlineLevel="0" collapsed="false">
      <c r="A125" s="53" t="s">
        <v>906</v>
      </c>
      <c r="B125" s="49" t="s">
        <v>907</v>
      </c>
      <c r="C125" s="50" t="n">
        <v>43544</v>
      </c>
      <c r="D125" s="50" t="n">
        <v>43589</v>
      </c>
      <c r="E125" s="59" t="n">
        <f aca="false">D125-C125</f>
        <v>45</v>
      </c>
      <c r="F125" s="55" t="s">
        <v>798</v>
      </c>
      <c r="G125" s="54"/>
      <c r="H125" s="54"/>
      <c r="I125" s="54"/>
      <c r="J125" s="53"/>
      <c r="K125" s="53"/>
    </row>
    <row r="126" customFormat="false" ht="15.75" hidden="false" customHeight="true" outlineLevel="0" collapsed="false">
      <c r="A126" s="48" t="s">
        <v>908</v>
      </c>
      <c r="B126" s="49" t="s">
        <v>909</v>
      </c>
      <c r="C126" s="50" t="n">
        <v>43555</v>
      </c>
      <c r="D126" s="50" t="n">
        <v>43589</v>
      </c>
      <c r="E126" s="59" t="n">
        <f aca="false">D126-C126</f>
        <v>34</v>
      </c>
      <c r="F126" s="55" t="s">
        <v>0</v>
      </c>
      <c r="G126" s="54"/>
      <c r="H126" s="54"/>
      <c r="I126" s="54"/>
      <c r="J126" s="53"/>
      <c r="K126" s="53"/>
    </row>
    <row r="127" customFormat="false" ht="15.75" hidden="false" customHeight="true" outlineLevel="0" collapsed="false">
      <c r="A127" s="48" t="s">
        <v>910</v>
      </c>
      <c r="B127" s="49" t="s">
        <v>911</v>
      </c>
      <c r="C127" s="50" t="n">
        <v>43524</v>
      </c>
      <c r="D127" s="50" t="n">
        <v>43590</v>
      </c>
      <c r="E127" s="59" t="n">
        <f aca="false">D127-C127</f>
        <v>66</v>
      </c>
      <c r="F127" s="60" t="s">
        <v>912</v>
      </c>
      <c r="G127" s="54"/>
      <c r="H127" s="54"/>
      <c r="I127" s="54"/>
      <c r="J127" s="53"/>
      <c r="K127" s="53"/>
    </row>
    <row r="128" customFormat="false" ht="15.75" hidden="false" customHeight="true" outlineLevel="0" collapsed="false">
      <c r="A128" s="53" t="s">
        <v>913</v>
      </c>
      <c r="B128" s="49" t="s">
        <v>914</v>
      </c>
      <c r="C128" s="50" t="n">
        <v>43556</v>
      </c>
      <c r="D128" s="50" t="n">
        <v>43590</v>
      </c>
      <c r="E128" s="59" t="n">
        <f aca="false">D128-C128</f>
        <v>34</v>
      </c>
      <c r="F128" s="55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3" t="s">
        <v>915</v>
      </c>
      <c r="B129" s="49" t="s">
        <v>916</v>
      </c>
      <c r="C129" s="50" t="n">
        <v>43577</v>
      </c>
      <c r="D129" s="50" t="n">
        <v>43591</v>
      </c>
      <c r="E129" s="59" t="n">
        <f aca="false">D129-C129</f>
        <v>14</v>
      </c>
      <c r="F129" s="55" t="s">
        <v>0</v>
      </c>
      <c r="G129" s="54" t="s">
        <v>917</v>
      </c>
      <c r="H129" s="54"/>
      <c r="I129" s="54"/>
      <c r="J129" s="53"/>
      <c r="K129" s="53"/>
    </row>
    <row r="130" customFormat="false" ht="15.75" hidden="false" customHeight="true" outlineLevel="0" collapsed="false">
      <c r="A130" s="48" t="s">
        <v>918</v>
      </c>
      <c r="B130" s="49" t="s">
        <v>919</v>
      </c>
      <c r="C130" s="50" t="n">
        <v>43548</v>
      </c>
      <c r="D130" s="50" t="n">
        <v>43594</v>
      </c>
      <c r="E130" s="59" t="n">
        <f aca="false">D130-C130</f>
        <v>46</v>
      </c>
      <c r="F130" s="58" t="s">
        <v>920</v>
      </c>
      <c r="G130" s="54" t="s">
        <v>1</v>
      </c>
      <c r="H130" s="54"/>
      <c r="I130" s="54"/>
      <c r="J130" s="53"/>
      <c r="K130" s="53"/>
    </row>
    <row r="131" customFormat="false" ht="15.75" hidden="false" customHeight="true" outlineLevel="0" collapsed="false">
      <c r="A131" s="48" t="s">
        <v>921</v>
      </c>
      <c r="B131" s="49" t="s">
        <v>922</v>
      </c>
      <c r="C131" s="50" t="n">
        <v>43558</v>
      </c>
      <c r="D131" s="50" t="n">
        <v>43595</v>
      </c>
      <c r="E131" s="59" t="n">
        <f aca="false">D131-C131</f>
        <v>37</v>
      </c>
      <c r="F131" s="55" t="s">
        <v>0</v>
      </c>
      <c r="G131" s="54"/>
      <c r="H131" s="54"/>
      <c r="I131" s="54"/>
      <c r="J131" s="53"/>
      <c r="K131" s="53"/>
    </row>
    <row r="132" customFormat="false" ht="15.75" hidden="false" customHeight="true" outlineLevel="0" collapsed="false">
      <c r="A132" s="48" t="s">
        <v>923</v>
      </c>
      <c r="B132" s="63" t="n">
        <v>1373757850</v>
      </c>
      <c r="C132" s="50" t="n">
        <v>43527</v>
      </c>
      <c r="D132" s="50" t="n">
        <v>43596</v>
      </c>
      <c r="E132" s="59" t="n">
        <f aca="false">D132-C132</f>
        <v>69</v>
      </c>
      <c r="F132" s="55" t="s">
        <v>0</v>
      </c>
      <c r="G132" s="54" t="s">
        <v>392</v>
      </c>
      <c r="H132" s="54"/>
      <c r="I132" s="54"/>
      <c r="J132" s="53"/>
      <c r="K132" s="53"/>
    </row>
    <row r="133" customFormat="false" ht="15.75" hidden="false" customHeight="true" outlineLevel="0" collapsed="false">
      <c r="A133" s="53" t="s">
        <v>924</v>
      </c>
      <c r="B133" s="49" t="s">
        <v>925</v>
      </c>
      <c r="C133" s="50" t="n">
        <v>43541</v>
      </c>
      <c r="D133" s="50" t="n">
        <v>43596</v>
      </c>
      <c r="E133" s="59" t="n">
        <f aca="false">D133-C133</f>
        <v>55</v>
      </c>
      <c r="F133" s="55" t="s">
        <v>0</v>
      </c>
      <c r="G133" s="54"/>
      <c r="H133" s="54"/>
      <c r="I133" s="54"/>
      <c r="J133" s="53"/>
      <c r="K133" s="53"/>
    </row>
    <row r="134" customFormat="false" ht="15.75" hidden="false" customHeight="true" outlineLevel="0" collapsed="false">
      <c r="A134" s="48" t="s">
        <v>926</v>
      </c>
      <c r="B134" s="49" t="s">
        <v>927</v>
      </c>
      <c r="C134" s="50" t="n">
        <v>43381</v>
      </c>
      <c r="D134" s="50" t="n">
        <v>43596</v>
      </c>
      <c r="E134" s="59" t="n">
        <f aca="false">D134-C134</f>
        <v>215</v>
      </c>
      <c r="F134" s="55" t="s">
        <v>0</v>
      </c>
      <c r="G134" s="54" t="s">
        <v>928</v>
      </c>
      <c r="H134" s="54"/>
      <c r="I134" s="54"/>
      <c r="J134" s="53"/>
      <c r="K134" s="53"/>
    </row>
    <row r="135" customFormat="false" ht="15.75" hidden="false" customHeight="true" outlineLevel="0" collapsed="false">
      <c r="A135" s="53" t="s">
        <v>929</v>
      </c>
      <c r="B135" s="49" t="s">
        <v>929</v>
      </c>
      <c r="C135" s="50" t="n">
        <v>43449</v>
      </c>
      <c r="D135" s="50" t="n">
        <v>43596</v>
      </c>
      <c r="E135" s="59" t="n">
        <f aca="false">D135-C135</f>
        <v>147</v>
      </c>
      <c r="F135" s="54" t="s">
        <v>786</v>
      </c>
      <c r="G135" s="54"/>
      <c r="H135" s="54"/>
      <c r="I135" s="54"/>
      <c r="J135" s="53"/>
      <c r="K135" s="53"/>
    </row>
    <row r="136" customFormat="false" ht="15.75" hidden="false" customHeight="true" outlineLevel="0" collapsed="false">
      <c r="A136" s="53" t="s">
        <v>930</v>
      </c>
      <c r="B136" s="49" t="s">
        <v>931</v>
      </c>
      <c r="C136" s="50" t="n">
        <v>43398</v>
      </c>
      <c r="D136" s="50" t="n">
        <v>43597</v>
      </c>
      <c r="E136" s="59" t="n">
        <f aca="false">D136-C136</f>
        <v>199</v>
      </c>
      <c r="F136" s="55" t="s">
        <v>738</v>
      </c>
      <c r="G136" s="54" t="s">
        <v>37</v>
      </c>
      <c r="H136" s="54"/>
      <c r="I136" s="54"/>
      <c r="J136" s="53"/>
      <c r="K136" s="53"/>
    </row>
    <row r="137" customFormat="false" ht="15.75" hidden="false" customHeight="true" outlineLevel="0" collapsed="false">
      <c r="A137" s="48" t="s">
        <v>932</v>
      </c>
      <c r="B137" s="49" t="s">
        <v>933</v>
      </c>
      <c r="C137" s="50" t="n">
        <v>43584</v>
      </c>
      <c r="D137" s="50" t="n">
        <v>43599</v>
      </c>
      <c r="E137" s="59" t="n">
        <f aca="false">D137-C137</f>
        <v>15</v>
      </c>
      <c r="F137" s="54" t="s">
        <v>913</v>
      </c>
      <c r="G137" s="54"/>
      <c r="H137" s="54"/>
      <c r="I137" s="54"/>
      <c r="J137" s="53"/>
      <c r="K137" s="53"/>
    </row>
    <row r="138" customFormat="false" ht="15.75" hidden="false" customHeight="true" outlineLevel="0" collapsed="false">
      <c r="A138" s="53" t="s">
        <v>934</v>
      </c>
      <c r="B138" s="49" t="s">
        <v>935</v>
      </c>
      <c r="C138" s="50" t="n">
        <v>43572</v>
      </c>
      <c r="D138" s="50" t="n">
        <v>43600</v>
      </c>
      <c r="E138" s="59" t="n">
        <f aca="false">D138-C138</f>
        <v>28</v>
      </c>
      <c r="F138" s="55" t="s">
        <v>0</v>
      </c>
      <c r="G138" s="54"/>
      <c r="H138" s="54"/>
      <c r="I138" s="54"/>
      <c r="J138" s="53"/>
      <c r="K138" s="53"/>
    </row>
    <row r="139" customFormat="false" ht="15.75" hidden="false" customHeight="true" outlineLevel="0" collapsed="false">
      <c r="A139" s="48" t="s">
        <v>702</v>
      </c>
      <c r="B139" s="49" t="s">
        <v>703</v>
      </c>
      <c r="C139" s="50" t="n">
        <v>43577</v>
      </c>
      <c r="D139" s="50" t="n">
        <v>43601</v>
      </c>
      <c r="E139" s="59" t="n">
        <f aca="false">D139-C139</f>
        <v>24</v>
      </c>
      <c r="F139" s="55" t="s">
        <v>0</v>
      </c>
      <c r="G139" s="54"/>
      <c r="H139" s="54"/>
      <c r="I139" s="54"/>
      <c r="J139" s="53"/>
      <c r="K139" s="53"/>
    </row>
    <row r="140" customFormat="false" ht="15.75" hidden="false" customHeight="true" outlineLevel="0" collapsed="false">
      <c r="A140" s="53" t="s">
        <v>936</v>
      </c>
      <c r="B140" s="49" t="s">
        <v>937</v>
      </c>
      <c r="C140" s="50" t="n">
        <v>43469</v>
      </c>
      <c r="D140" s="50" t="n">
        <v>43603</v>
      </c>
      <c r="E140" s="59" t="n">
        <f aca="false">D140-C140</f>
        <v>134</v>
      </c>
      <c r="F140" s="55" t="s">
        <v>0</v>
      </c>
      <c r="G140" s="3"/>
      <c r="H140" s="3"/>
      <c r="I140" s="3"/>
      <c r="J140" s="1"/>
      <c r="K140" s="4" t="s">
        <v>938</v>
      </c>
    </row>
    <row r="141" customFormat="false" ht="15.75" hidden="false" customHeight="true" outlineLevel="0" collapsed="false">
      <c r="A141" s="48" t="s">
        <v>939</v>
      </c>
      <c r="B141" s="49" t="s">
        <v>940</v>
      </c>
      <c r="C141" s="50" t="n">
        <v>43527</v>
      </c>
      <c r="D141" s="50" t="n">
        <v>43603</v>
      </c>
      <c r="E141" s="59" t="n">
        <f aca="false">D141-C141</f>
        <v>76</v>
      </c>
      <c r="F141" s="55" t="s">
        <v>941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3" t="s">
        <v>380</v>
      </c>
      <c r="B142" s="49" t="s">
        <v>381</v>
      </c>
      <c r="C142" s="50" t="n">
        <v>43587</v>
      </c>
      <c r="D142" s="50" t="n">
        <v>43604</v>
      </c>
      <c r="E142" s="59" t="n">
        <f aca="false">D142-C142</f>
        <v>17</v>
      </c>
      <c r="F142" s="55" t="s">
        <v>0</v>
      </c>
      <c r="G142" s="54"/>
      <c r="H142" s="54"/>
      <c r="I142" s="54"/>
      <c r="J142" s="53"/>
      <c r="K142" s="53"/>
    </row>
    <row r="143" customFormat="false" ht="15.75" hidden="false" customHeight="true" outlineLevel="0" collapsed="false">
      <c r="A143" s="48" t="s">
        <v>920</v>
      </c>
      <c r="B143" s="49" t="s">
        <v>942</v>
      </c>
      <c r="C143" s="50" t="n">
        <v>43544</v>
      </c>
      <c r="D143" s="50" t="n">
        <v>43608</v>
      </c>
      <c r="E143" s="59" t="n">
        <f aca="false">D143-C143</f>
        <v>64</v>
      </c>
      <c r="F143" s="55" t="s">
        <v>0</v>
      </c>
      <c r="G143" s="54" t="s">
        <v>943</v>
      </c>
      <c r="H143" s="54"/>
      <c r="I143" s="54"/>
      <c r="J143" s="53"/>
      <c r="K143" s="53"/>
    </row>
    <row r="144" customFormat="false" ht="15.75" hidden="false" customHeight="true" outlineLevel="0" collapsed="false">
      <c r="A144" s="48" t="s">
        <v>926</v>
      </c>
      <c r="B144" s="49" t="s">
        <v>927</v>
      </c>
      <c r="C144" s="50" t="n">
        <v>43605</v>
      </c>
      <c r="D144" s="50" t="n">
        <v>43610</v>
      </c>
      <c r="E144" s="59" t="n">
        <f aca="false">D144-C144</f>
        <v>5</v>
      </c>
      <c r="F144" s="55" t="s">
        <v>0</v>
      </c>
      <c r="G144" s="54" t="s">
        <v>928</v>
      </c>
      <c r="H144" s="54"/>
      <c r="I144" s="3"/>
    </row>
    <row r="145" customFormat="false" ht="15.75" hidden="false" customHeight="true" outlineLevel="0" collapsed="false">
      <c r="A145" s="53" t="s">
        <v>944</v>
      </c>
      <c r="B145" s="49" t="s">
        <v>945</v>
      </c>
      <c r="C145" s="50" t="n">
        <v>43544</v>
      </c>
      <c r="D145" s="50" t="n">
        <v>43610</v>
      </c>
      <c r="E145" s="59" t="n">
        <f aca="false">D145-C145</f>
        <v>66</v>
      </c>
      <c r="F145" s="55" t="s">
        <v>798</v>
      </c>
      <c r="G145" s="54" t="s">
        <v>946</v>
      </c>
      <c r="H145" s="54"/>
      <c r="I145" s="54"/>
      <c r="J145" s="53"/>
      <c r="K145" s="53"/>
    </row>
    <row r="146" customFormat="false" ht="15.75" hidden="false" customHeight="true" outlineLevel="0" collapsed="false">
      <c r="A146" s="48" t="s">
        <v>947</v>
      </c>
      <c r="B146" s="49" t="s">
        <v>948</v>
      </c>
      <c r="C146" s="50" t="n">
        <v>43527</v>
      </c>
      <c r="D146" s="50" t="n">
        <v>43610</v>
      </c>
      <c r="E146" s="59" t="n">
        <f aca="false">D146-C146</f>
        <v>83</v>
      </c>
      <c r="F146" s="55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3" t="s">
        <v>949</v>
      </c>
      <c r="B147" s="49" t="s">
        <v>950</v>
      </c>
      <c r="C147" s="50" t="n">
        <v>43591</v>
      </c>
      <c r="D147" s="50" t="n">
        <v>43617</v>
      </c>
      <c r="E147" s="59" t="n">
        <f aca="false">D147-C147</f>
        <v>26</v>
      </c>
      <c r="F147" s="55" t="s">
        <v>66</v>
      </c>
      <c r="G147" s="54"/>
      <c r="H147" s="54"/>
      <c r="I147" s="54"/>
      <c r="J147" s="53"/>
      <c r="K147" s="53"/>
    </row>
    <row r="148" customFormat="false" ht="15.75" hidden="false" customHeight="true" outlineLevel="0" collapsed="false">
      <c r="A148" s="48" t="s">
        <v>951</v>
      </c>
      <c r="B148" s="49" t="s">
        <v>952</v>
      </c>
      <c r="C148" s="50" t="n">
        <v>43548</v>
      </c>
      <c r="D148" s="50" t="n">
        <v>43617</v>
      </c>
      <c r="E148" s="59" t="n">
        <f aca="false">D148-C148</f>
        <v>69</v>
      </c>
      <c r="F148" s="54" t="s">
        <v>953</v>
      </c>
      <c r="G148" s="54"/>
      <c r="H148" s="54"/>
      <c r="I148" s="54"/>
      <c r="J148" s="53"/>
      <c r="K148" s="53"/>
    </row>
    <row r="149" customFormat="false" ht="15.75" hidden="false" customHeight="true" outlineLevel="0" collapsed="false">
      <c r="A149" s="53" t="s">
        <v>786</v>
      </c>
      <c r="B149" s="49" t="s">
        <v>740</v>
      </c>
      <c r="C149" s="50" t="n">
        <v>43541</v>
      </c>
      <c r="D149" s="50" t="n">
        <v>43617</v>
      </c>
      <c r="E149" s="59" t="n">
        <f aca="false">D149-C149</f>
        <v>76</v>
      </c>
      <c r="F149" s="54" t="s">
        <v>813</v>
      </c>
      <c r="G149" s="54" t="s">
        <v>901</v>
      </c>
      <c r="H149" s="54"/>
      <c r="I149" s="58"/>
      <c r="J149" s="53"/>
      <c r="K149" s="53"/>
    </row>
    <row r="150" customFormat="false" ht="15.75" hidden="false" customHeight="true" outlineLevel="0" collapsed="false">
      <c r="A150" s="48" t="s">
        <v>954</v>
      </c>
      <c r="B150" s="49" t="s">
        <v>955</v>
      </c>
      <c r="C150" s="50" t="n">
        <v>43594</v>
      </c>
      <c r="D150" s="50" t="n">
        <v>43617</v>
      </c>
      <c r="E150" s="59" t="n">
        <f aca="false">D150-C150</f>
        <v>23</v>
      </c>
      <c r="F150" s="55" t="s">
        <v>403</v>
      </c>
      <c r="G150" s="54"/>
      <c r="H150" s="54"/>
      <c r="I150" s="54"/>
      <c r="J150" s="53"/>
      <c r="K150" s="53"/>
    </row>
    <row r="151" customFormat="false" ht="15.75" hidden="false" customHeight="true" outlineLevel="0" collapsed="false">
      <c r="A151" s="53" t="s">
        <v>956</v>
      </c>
      <c r="B151" s="49" t="s">
        <v>957</v>
      </c>
      <c r="C151" s="50" t="n">
        <v>43613</v>
      </c>
      <c r="D151" s="50" t="n">
        <v>43617</v>
      </c>
      <c r="E151" s="59" t="n">
        <f aca="false">D151-C151</f>
        <v>4</v>
      </c>
      <c r="F151" s="55" t="s">
        <v>0</v>
      </c>
      <c r="G151" s="54"/>
      <c r="H151" s="54"/>
      <c r="I151" s="54"/>
      <c r="J151" s="53"/>
      <c r="K151" s="53"/>
    </row>
    <row r="152" customFormat="false" ht="15.75" hidden="false" customHeight="true" outlineLevel="0" collapsed="false">
      <c r="A152" s="48" t="s">
        <v>826</v>
      </c>
      <c r="B152" s="49" t="s">
        <v>827</v>
      </c>
      <c r="C152" s="50" t="n">
        <v>43561</v>
      </c>
      <c r="D152" s="50" t="n">
        <v>43618</v>
      </c>
      <c r="E152" s="59" t="n">
        <f aca="false">D152-C152</f>
        <v>57</v>
      </c>
      <c r="F152" s="54" t="s">
        <v>813</v>
      </c>
      <c r="G152" s="54" t="s">
        <v>37</v>
      </c>
      <c r="H152" s="54"/>
      <c r="I152" s="58" t="s">
        <v>731</v>
      </c>
      <c r="J152" s="53"/>
      <c r="K152" s="53"/>
    </row>
    <row r="153" customFormat="false" ht="15.75" hidden="false" customHeight="true" outlineLevel="0" collapsed="false">
      <c r="A153" s="48" t="s">
        <v>958</v>
      </c>
      <c r="B153" s="49" t="s">
        <v>959</v>
      </c>
      <c r="C153" s="50" t="n">
        <v>43352</v>
      </c>
      <c r="D153" s="50" t="n">
        <v>43619</v>
      </c>
      <c r="E153" s="59" t="n">
        <f aca="false">D153-C153</f>
        <v>267</v>
      </c>
      <c r="F153" s="55" t="s">
        <v>0</v>
      </c>
      <c r="G153" s="54" t="s">
        <v>37</v>
      </c>
      <c r="H153" s="54"/>
      <c r="I153" s="54"/>
      <c r="J153" s="53"/>
      <c r="K153" s="53"/>
    </row>
    <row r="154" customFormat="false" ht="15.75" hidden="false" customHeight="true" outlineLevel="0" collapsed="false">
      <c r="A154" s="53" t="s">
        <v>960</v>
      </c>
      <c r="B154" s="49" t="s">
        <v>961</v>
      </c>
      <c r="C154" s="50" t="n">
        <v>43568</v>
      </c>
      <c r="D154" s="50" t="n">
        <v>43622</v>
      </c>
      <c r="E154" s="59" t="n">
        <f aca="false">D154-C154</f>
        <v>54</v>
      </c>
      <c r="F154" s="55" t="s">
        <v>0</v>
      </c>
      <c r="G154" s="54" t="s">
        <v>30</v>
      </c>
      <c r="H154" s="54"/>
      <c r="I154" s="67"/>
      <c r="J154" s="68"/>
      <c r="K154" s="68"/>
    </row>
    <row r="155" customFormat="false" ht="15.75" hidden="false" customHeight="true" outlineLevel="0" collapsed="false">
      <c r="A155" s="53" t="s">
        <v>962</v>
      </c>
      <c r="B155" s="49" t="s">
        <v>963</v>
      </c>
      <c r="C155" s="50" t="n">
        <v>43591</v>
      </c>
      <c r="D155" s="50" t="n">
        <v>43623</v>
      </c>
      <c r="E155" s="59" t="n">
        <f aca="false">D155-C155</f>
        <v>32</v>
      </c>
      <c r="F155" s="55" t="s">
        <v>66</v>
      </c>
      <c r="G155" s="54" t="s">
        <v>1</v>
      </c>
      <c r="H155" s="54"/>
      <c r="I155" s="54"/>
      <c r="J155" s="53"/>
      <c r="K155" s="53"/>
    </row>
    <row r="156" customFormat="false" ht="15.75" hidden="false" customHeight="true" outlineLevel="0" collapsed="false">
      <c r="A156" s="53" t="s">
        <v>964</v>
      </c>
      <c r="B156" s="49" t="s">
        <v>964</v>
      </c>
      <c r="C156" s="50" t="n">
        <v>43550</v>
      </c>
      <c r="D156" s="50" t="n">
        <v>43624</v>
      </c>
      <c r="E156" s="59" t="n">
        <f aca="false">D156-C156</f>
        <v>74</v>
      </c>
      <c r="F156" s="55" t="s">
        <v>786</v>
      </c>
      <c r="G156" s="54"/>
      <c r="H156" s="54"/>
      <c r="I156" s="54"/>
      <c r="J156" s="53"/>
      <c r="K156" s="53"/>
    </row>
    <row r="157" customFormat="false" ht="15.75" hidden="false" customHeight="true" outlineLevel="0" collapsed="false">
      <c r="A157" s="48" t="s">
        <v>965</v>
      </c>
      <c r="B157" s="49" t="s">
        <v>966</v>
      </c>
      <c r="C157" s="50" t="n">
        <v>43597</v>
      </c>
      <c r="D157" s="50" t="n">
        <v>43625</v>
      </c>
      <c r="E157" s="59" t="n">
        <f aca="false">D157-C157</f>
        <v>28</v>
      </c>
      <c r="F157" s="55" t="s">
        <v>0</v>
      </c>
      <c r="G157" s="54"/>
      <c r="H157" s="54"/>
      <c r="I157" s="54"/>
      <c r="J157" s="53"/>
      <c r="K157" s="53"/>
    </row>
    <row r="158" customFormat="false" ht="15.75" hidden="false" customHeight="true" outlineLevel="0" collapsed="false">
      <c r="A158" s="53" t="s">
        <v>967</v>
      </c>
      <c r="B158" s="49" t="s">
        <v>968</v>
      </c>
      <c r="C158" s="50" t="n">
        <v>43386</v>
      </c>
      <c r="D158" s="50" t="n">
        <v>43625</v>
      </c>
      <c r="E158" s="59" t="n">
        <f aca="false">D158-C158</f>
        <v>239</v>
      </c>
      <c r="F158" s="58" t="s">
        <v>772</v>
      </c>
      <c r="G158" s="54" t="s">
        <v>30</v>
      </c>
      <c r="H158" s="54"/>
      <c r="I158" s="3"/>
      <c r="J158" s="1"/>
      <c r="K158" s="4" t="s">
        <v>969</v>
      </c>
    </row>
    <row r="159" customFormat="false" ht="15.75" hidden="false" customHeight="true" outlineLevel="0" collapsed="false">
      <c r="A159" s="64" t="s">
        <v>768</v>
      </c>
      <c r="B159" s="63" t="s">
        <v>769</v>
      </c>
      <c r="C159" s="50" t="n">
        <v>43590</v>
      </c>
      <c r="D159" s="50" t="n">
        <v>43626</v>
      </c>
      <c r="E159" s="59" t="n">
        <f aca="false">D159-C159</f>
        <v>36</v>
      </c>
      <c r="F159" s="55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8" t="s">
        <v>970</v>
      </c>
      <c r="B160" s="49" t="s">
        <v>971</v>
      </c>
      <c r="C160" s="50" t="n">
        <v>43591</v>
      </c>
      <c r="D160" s="50" t="n">
        <v>43631</v>
      </c>
      <c r="E160" s="59" t="n">
        <f aca="false">D160-C160</f>
        <v>40</v>
      </c>
      <c r="F160" s="55" t="s">
        <v>0</v>
      </c>
      <c r="G160" s="54" t="s">
        <v>30</v>
      </c>
      <c r="H160" s="54"/>
      <c r="I160" s="54"/>
      <c r="J160" s="53"/>
      <c r="K160" s="53"/>
    </row>
    <row r="161" customFormat="false" ht="15.75" hidden="false" customHeight="true" outlineLevel="0" collapsed="false">
      <c r="A161" s="48" t="s">
        <v>972</v>
      </c>
      <c r="B161" s="49" t="s">
        <v>973</v>
      </c>
      <c r="C161" s="50" t="n">
        <v>43594</v>
      </c>
      <c r="D161" s="50" t="n">
        <v>43631</v>
      </c>
      <c r="E161" s="59" t="n">
        <f aca="false">D161-C161</f>
        <v>37</v>
      </c>
      <c r="F161" s="60" t="s">
        <v>974</v>
      </c>
      <c r="G161" s="54"/>
      <c r="H161" s="54"/>
      <c r="I161" s="54"/>
      <c r="J161" s="53"/>
      <c r="K161" s="53"/>
    </row>
    <row r="162" customFormat="false" ht="15.75" hidden="false" customHeight="true" outlineLevel="0" collapsed="false">
      <c r="A162" s="48" t="s">
        <v>975</v>
      </c>
      <c r="B162" s="49" t="s">
        <v>976</v>
      </c>
      <c r="C162" s="50" t="n">
        <v>43631</v>
      </c>
      <c r="D162" s="50" t="n">
        <v>43631</v>
      </c>
      <c r="E162" s="59" t="n">
        <f aca="false">D162-C162</f>
        <v>0</v>
      </c>
      <c r="F162" s="55" t="s">
        <v>977</v>
      </c>
      <c r="G162" s="54"/>
      <c r="H162" s="54"/>
      <c r="I162" s="54"/>
      <c r="J162" s="53"/>
      <c r="K162" s="53"/>
    </row>
    <row r="163" customFormat="false" ht="15.75" hidden="false" customHeight="true" outlineLevel="0" collapsed="false">
      <c r="A163" s="53" t="s">
        <v>29</v>
      </c>
      <c r="B163" s="49" t="s">
        <v>782</v>
      </c>
      <c r="C163" s="50" t="n">
        <v>43619</v>
      </c>
      <c r="D163" s="50" t="n">
        <v>43637</v>
      </c>
      <c r="E163" s="59" t="n">
        <f aca="false">D163-C163</f>
        <v>18</v>
      </c>
      <c r="F163" s="54" t="s">
        <v>777</v>
      </c>
      <c r="G163" s="54" t="s">
        <v>41</v>
      </c>
      <c r="H163" s="54"/>
      <c r="I163" s="54"/>
      <c r="J163" s="53"/>
      <c r="K163" s="53"/>
    </row>
    <row r="164" customFormat="false" ht="15.75" hidden="false" customHeight="true" outlineLevel="0" collapsed="false">
      <c r="A164" s="53" t="s">
        <v>534</v>
      </c>
      <c r="B164" s="49" t="s">
        <v>978</v>
      </c>
      <c r="C164" s="50" t="n">
        <v>43545</v>
      </c>
      <c r="D164" s="50" t="n">
        <v>43638</v>
      </c>
      <c r="E164" s="59" t="n">
        <f aca="false">D164-C164</f>
        <v>93</v>
      </c>
      <c r="F164" s="55" t="s">
        <v>0</v>
      </c>
      <c r="G164" s="54"/>
      <c r="H164" s="54"/>
      <c r="I164" s="54"/>
      <c r="J164" s="53"/>
      <c r="K164" s="53"/>
    </row>
    <row r="165" customFormat="false" ht="15.75" hidden="false" customHeight="true" outlineLevel="0" collapsed="false">
      <c r="A165" s="48" t="s">
        <v>764</v>
      </c>
      <c r="B165" s="49" t="s">
        <v>857</v>
      </c>
      <c r="C165" s="50" t="n">
        <v>43621</v>
      </c>
      <c r="D165" s="50" t="n">
        <v>43643</v>
      </c>
      <c r="E165" s="59" t="n">
        <f aca="false">D165-C165</f>
        <v>22</v>
      </c>
      <c r="F165" s="55" t="s">
        <v>979</v>
      </c>
      <c r="G165" s="54" t="s">
        <v>1</v>
      </c>
      <c r="H165" s="54"/>
      <c r="I165" s="54"/>
      <c r="J165" s="53"/>
      <c r="K165" s="53"/>
    </row>
    <row r="166" customFormat="false" ht="15.75" hidden="false" customHeight="true" outlineLevel="0" collapsed="false">
      <c r="A166" s="48" t="s">
        <v>980</v>
      </c>
      <c r="B166" s="49" t="s">
        <v>665</v>
      </c>
      <c r="C166" s="50" t="n">
        <v>43488</v>
      </c>
      <c r="D166" s="50" t="n">
        <v>43643</v>
      </c>
      <c r="E166" s="59" t="n">
        <f aca="false">D166-C166</f>
        <v>155</v>
      </c>
      <c r="F166" s="55" t="s">
        <v>0</v>
      </c>
      <c r="G166" s="54" t="s">
        <v>981</v>
      </c>
      <c r="H166" s="54"/>
      <c r="I166" s="3"/>
      <c r="J166" s="1"/>
      <c r="K166" s="1"/>
    </row>
    <row r="167" customFormat="false" ht="15.75" hidden="false" customHeight="true" outlineLevel="0" collapsed="false">
      <c r="A167" s="48" t="s">
        <v>982</v>
      </c>
      <c r="B167" s="49" t="s">
        <v>983</v>
      </c>
      <c r="C167" s="50" t="n">
        <v>43628</v>
      </c>
      <c r="D167" s="50" t="n">
        <v>43644</v>
      </c>
      <c r="E167" s="59" t="n">
        <f aca="false">D167-C167</f>
        <v>16</v>
      </c>
      <c r="F167" s="55" t="s">
        <v>66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3" t="s">
        <v>984</v>
      </c>
      <c r="B168" s="49" t="s">
        <v>985</v>
      </c>
      <c r="C168" s="50" t="n">
        <v>43512</v>
      </c>
      <c r="D168" s="50" t="n">
        <v>43645</v>
      </c>
      <c r="E168" s="59" t="n">
        <f aca="false">D168-C168</f>
        <v>133</v>
      </c>
      <c r="F168" s="60" t="s">
        <v>897</v>
      </c>
      <c r="G168" s="54"/>
      <c r="H168" s="54"/>
      <c r="I168" s="54"/>
      <c r="J168" s="53"/>
      <c r="K168" s="53"/>
    </row>
    <row r="169" customFormat="false" ht="15.75" hidden="false" customHeight="true" outlineLevel="0" collapsed="false">
      <c r="A169" s="69" t="s">
        <v>986</v>
      </c>
      <c r="B169" s="70" t="s">
        <v>987</v>
      </c>
      <c r="C169" s="50" t="n">
        <v>43630</v>
      </c>
      <c r="D169" s="50" t="n">
        <v>43645</v>
      </c>
      <c r="E169" s="59" t="n">
        <f aca="false">D169-C169</f>
        <v>15</v>
      </c>
      <c r="F169" s="54" t="s">
        <v>988</v>
      </c>
      <c r="G169" s="54"/>
      <c r="H169" s="54"/>
      <c r="I169" s="54"/>
      <c r="J169" s="53"/>
      <c r="K169" s="53"/>
    </row>
    <row r="170" customFormat="false" ht="15.75" hidden="false" customHeight="true" outlineLevel="0" collapsed="false">
      <c r="A170" s="53" t="s">
        <v>777</v>
      </c>
      <c r="B170" s="49" t="s">
        <v>778</v>
      </c>
      <c r="C170" s="50" t="n">
        <v>43619</v>
      </c>
      <c r="D170" s="50" t="n">
        <v>43645</v>
      </c>
      <c r="E170" s="59" t="n">
        <f aca="false">D170-C170</f>
        <v>26</v>
      </c>
      <c r="F170" s="55" t="s">
        <v>0</v>
      </c>
      <c r="G170" s="54" t="s">
        <v>30</v>
      </c>
      <c r="H170" s="54"/>
      <c r="I170" s="3"/>
      <c r="J170" s="1"/>
      <c r="K170" s="1"/>
    </row>
    <row r="171" customFormat="false" ht="15.75" hidden="false" customHeight="true" outlineLevel="0" collapsed="false">
      <c r="A171" s="53" t="s">
        <v>989</v>
      </c>
      <c r="B171" s="49" t="s">
        <v>990</v>
      </c>
      <c r="C171" s="50" t="n">
        <v>43575</v>
      </c>
      <c r="D171" s="50" t="n">
        <v>43653</v>
      </c>
      <c r="E171" s="59" t="n">
        <f aca="false">D171-C171</f>
        <v>78</v>
      </c>
      <c r="F171" s="55" t="s">
        <v>66</v>
      </c>
      <c r="G171" s="3"/>
      <c r="H171" s="3"/>
      <c r="I171" s="3"/>
    </row>
    <row r="172" customFormat="false" ht="15.75" hidden="false" customHeight="true" outlineLevel="0" collapsed="false">
      <c r="A172" s="53" t="s">
        <v>991</v>
      </c>
      <c r="B172" s="49" t="s">
        <v>991</v>
      </c>
      <c r="C172" s="50" t="n">
        <v>43548</v>
      </c>
      <c r="D172" s="50" t="n">
        <v>43657</v>
      </c>
      <c r="E172" s="59" t="n">
        <f aca="false">D172-C172</f>
        <v>109</v>
      </c>
      <c r="F172" s="58" t="s">
        <v>920</v>
      </c>
      <c r="G172" s="54" t="s">
        <v>405</v>
      </c>
      <c r="H172" s="54"/>
      <c r="I172" s="54"/>
      <c r="J172" s="53"/>
      <c r="K172" s="53"/>
    </row>
    <row r="173" customFormat="false" ht="15.75" hidden="false" customHeight="true" outlineLevel="0" collapsed="false">
      <c r="A173" s="53" t="s">
        <v>992</v>
      </c>
      <c r="B173" s="49" t="s">
        <v>993</v>
      </c>
      <c r="C173" s="50" t="n">
        <v>43617</v>
      </c>
      <c r="D173" s="50" t="n">
        <v>43659</v>
      </c>
      <c r="E173" s="59" t="n">
        <f aca="false">D173-C173</f>
        <v>42</v>
      </c>
      <c r="F173" s="60" t="s">
        <v>994</v>
      </c>
      <c r="G173" s="54" t="s">
        <v>1</v>
      </c>
      <c r="H173" s="54"/>
      <c r="I173" s="54" t="s">
        <v>995</v>
      </c>
      <c r="J173" s="53"/>
      <c r="K173" s="53"/>
    </row>
    <row r="174" customFormat="false" ht="15.75" hidden="false" customHeight="true" outlineLevel="0" collapsed="false">
      <c r="A174" s="53" t="s">
        <v>996</v>
      </c>
      <c r="B174" s="49" t="s">
        <v>997</v>
      </c>
      <c r="C174" s="50" t="n">
        <v>43620</v>
      </c>
      <c r="D174" s="50" t="n">
        <v>43659</v>
      </c>
      <c r="E174" s="59" t="n">
        <f aca="false">D174-C174</f>
        <v>39</v>
      </c>
      <c r="F174" s="55" t="s">
        <v>0</v>
      </c>
      <c r="G174" s="54" t="s">
        <v>744</v>
      </c>
      <c r="H174" s="54"/>
      <c r="I174" s="54"/>
      <c r="J174" s="53"/>
      <c r="K174" s="53"/>
    </row>
    <row r="175" customFormat="false" ht="15.75" hidden="false" customHeight="true" outlineLevel="0" collapsed="false">
      <c r="A175" s="53" t="s">
        <v>823</v>
      </c>
      <c r="B175" s="49" t="s">
        <v>823</v>
      </c>
      <c r="C175" s="50" t="n">
        <v>43477</v>
      </c>
      <c r="D175" s="50" t="n">
        <v>43659</v>
      </c>
      <c r="E175" s="59" t="n">
        <f aca="false">D175-C175</f>
        <v>182</v>
      </c>
      <c r="F175" s="54" t="s">
        <v>756</v>
      </c>
      <c r="G175" s="54"/>
      <c r="H175" s="54"/>
      <c r="I175" s="54"/>
      <c r="J175" s="53"/>
      <c r="K175" s="53"/>
    </row>
    <row r="176" customFormat="false" ht="15.75" hidden="false" customHeight="true" outlineLevel="0" collapsed="false">
      <c r="A176" s="53" t="s">
        <v>998</v>
      </c>
      <c r="B176" s="49" t="s">
        <v>999</v>
      </c>
      <c r="C176" s="50" t="n">
        <v>43502</v>
      </c>
      <c r="D176" s="50" t="n">
        <v>43659</v>
      </c>
      <c r="E176" s="59" t="n">
        <f aca="false">D176-C176</f>
        <v>157</v>
      </c>
      <c r="F176" s="55" t="s">
        <v>0</v>
      </c>
      <c r="G176" s="54" t="s">
        <v>37</v>
      </c>
      <c r="H176" s="54"/>
      <c r="I176" s="54"/>
      <c r="J176" s="53"/>
      <c r="K176" s="53"/>
    </row>
    <row r="177" customFormat="false" ht="15.75" hidden="false" customHeight="true" outlineLevel="0" collapsed="false">
      <c r="A177" s="53" t="s">
        <v>1000</v>
      </c>
      <c r="B177" s="49" t="s">
        <v>1001</v>
      </c>
      <c r="C177" s="50" t="n">
        <v>43632</v>
      </c>
      <c r="D177" s="50" t="n">
        <v>43659</v>
      </c>
      <c r="E177" s="59" t="n">
        <f aca="false">D177-C177</f>
        <v>27</v>
      </c>
      <c r="F177" s="54" t="s">
        <v>50</v>
      </c>
      <c r="G177" s="54" t="s">
        <v>30</v>
      </c>
      <c r="H177" s="54"/>
      <c r="I177" s="54"/>
      <c r="J177" s="53"/>
      <c r="K177" s="53"/>
    </row>
    <row r="178" customFormat="false" ht="15.75" hidden="false" customHeight="true" outlineLevel="0" collapsed="false">
      <c r="A178" s="53" t="s">
        <v>1002</v>
      </c>
      <c r="B178" s="49" t="s">
        <v>1003</v>
      </c>
      <c r="C178" s="50" t="n">
        <v>43398</v>
      </c>
      <c r="D178" s="50" t="n">
        <v>43666</v>
      </c>
      <c r="E178" s="59" t="n">
        <f aca="false">D178-C178</f>
        <v>268</v>
      </c>
      <c r="F178" s="55" t="s">
        <v>738</v>
      </c>
      <c r="G178" s="54" t="s">
        <v>37</v>
      </c>
      <c r="H178" s="54"/>
      <c r="I178" s="58" t="s">
        <v>731</v>
      </c>
      <c r="J178" s="53"/>
      <c r="K178" s="53"/>
    </row>
    <row r="179" customFormat="false" ht="15.75" hidden="false" customHeight="true" outlineLevel="0" collapsed="false">
      <c r="A179" s="48" t="s">
        <v>1004</v>
      </c>
      <c r="B179" s="49" t="s">
        <v>1005</v>
      </c>
      <c r="C179" s="50" t="n">
        <v>43576</v>
      </c>
      <c r="D179" s="50" t="n">
        <v>43666</v>
      </c>
      <c r="E179" s="59" t="n">
        <f aca="false">D179-C179</f>
        <v>90</v>
      </c>
      <c r="F179" s="55" t="s">
        <v>0</v>
      </c>
      <c r="G179" s="54" t="s">
        <v>1</v>
      </c>
      <c r="H179" s="54"/>
      <c r="I179" s="54"/>
      <c r="J179" s="53"/>
      <c r="K179" s="53"/>
    </row>
    <row r="180" customFormat="false" ht="15.75" hidden="false" customHeight="true" outlineLevel="0" collapsed="false">
      <c r="A180" s="69" t="s">
        <v>1006</v>
      </c>
      <c r="B180" s="49" t="s">
        <v>1007</v>
      </c>
      <c r="C180" s="50" t="n">
        <v>43665</v>
      </c>
      <c r="D180" s="50" t="n">
        <v>43666</v>
      </c>
      <c r="E180" s="59" t="n">
        <f aca="false">D180-C180</f>
        <v>1</v>
      </c>
      <c r="F180" s="55" t="s">
        <v>1008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8" t="s">
        <v>1009</v>
      </c>
      <c r="B181" s="49" t="s">
        <v>1010</v>
      </c>
      <c r="C181" s="50" t="n">
        <v>43544</v>
      </c>
      <c r="D181" s="50" t="n">
        <v>43666</v>
      </c>
      <c r="E181" s="59" t="n">
        <f aca="false">D181-C181</f>
        <v>122</v>
      </c>
      <c r="F181" s="55" t="s">
        <v>798</v>
      </c>
      <c r="G181" s="54" t="s">
        <v>1</v>
      </c>
      <c r="H181" s="54"/>
      <c r="I181" s="54" t="s">
        <v>1011</v>
      </c>
      <c r="J181" s="53"/>
      <c r="K181" s="53"/>
    </row>
    <row r="182" customFormat="false" ht="15.75" hidden="false" customHeight="true" outlineLevel="0" collapsed="false">
      <c r="A182" s="48" t="s">
        <v>923</v>
      </c>
      <c r="B182" s="63" t="n">
        <v>1373757850</v>
      </c>
      <c r="C182" s="50" t="n">
        <v>43620</v>
      </c>
      <c r="D182" s="50" t="n">
        <v>43667</v>
      </c>
      <c r="E182" s="59" t="n">
        <f aca="false">D182-C182</f>
        <v>47</v>
      </c>
      <c r="F182" s="55" t="s">
        <v>0</v>
      </c>
      <c r="G182" s="54" t="s">
        <v>392</v>
      </c>
      <c r="H182" s="54"/>
      <c r="I182" s="54"/>
      <c r="J182" s="53"/>
      <c r="K182" s="53"/>
    </row>
    <row r="183" customFormat="false" ht="15.75" hidden="false" customHeight="true" outlineLevel="0" collapsed="false">
      <c r="A183" s="53" t="s">
        <v>1012</v>
      </c>
      <c r="B183" s="49" t="s">
        <v>1013</v>
      </c>
      <c r="C183" s="50" t="n">
        <v>43539</v>
      </c>
      <c r="D183" s="50" t="n">
        <v>43673</v>
      </c>
      <c r="E183" s="59" t="n">
        <f aca="false">D183-C183</f>
        <v>134</v>
      </c>
      <c r="F183" s="60" t="s">
        <v>912</v>
      </c>
      <c r="G183" s="54" t="s">
        <v>1014</v>
      </c>
      <c r="H183" s="54"/>
      <c r="I183" s="54"/>
      <c r="J183" s="53"/>
      <c r="K183" s="53"/>
    </row>
    <row r="184" customFormat="false" ht="15.75" hidden="false" customHeight="true" outlineLevel="0" collapsed="false">
      <c r="A184" s="53" t="s">
        <v>1015</v>
      </c>
      <c r="B184" s="49" t="s">
        <v>1016</v>
      </c>
      <c r="C184" s="50" t="n">
        <v>43345</v>
      </c>
      <c r="D184" s="50" t="n">
        <v>43673</v>
      </c>
      <c r="E184" s="59" t="n">
        <f aca="false">D184-C184</f>
        <v>328</v>
      </c>
      <c r="F184" s="55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3" t="s">
        <v>1017</v>
      </c>
      <c r="B185" s="49" t="s">
        <v>1018</v>
      </c>
      <c r="C185" s="50" t="n">
        <v>43619</v>
      </c>
      <c r="D185" s="50" t="n">
        <v>43674</v>
      </c>
      <c r="E185" s="59" t="n">
        <f aca="false">D185-C185</f>
        <v>55</v>
      </c>
      <c r="F185" s="55" t="s">
        <v>0</v>
      </c>
      <c r="G185" s="54"/>
      <c r="H185" s="54"/>
      <c r="I185" s="54"/>
      <c r="J185" s="53"/>
      <c r="K185" s="53"/>
    </row>
    <row r="186" customFormat="false" ht="15.75" hidden="false" customHeight="true" outlineLevel="0" collapsed="false">
      <c r="A186" s="48" t="s">
        <v>1019</v>
      </c>
      <c r="B186" s="49" t="s">
        <v>1020</v>
      </c>
      <c r="C186" s="50" t="n">
        <v>43632</v>
      </c>
      <c r="D186" s="50" t="n">
        <v>43680</v>
      </c>
      <c r="E186" s="59" t="n">
        <f aca="false">D186-C186</f>
        <v>48</v>
      </c>
      <c r="F186" s="55" t="s">
        <v>0</v>
      </c>
      <c r="G186" s="54" t="s">
        <v>1021</v>
      </c>
      <c r="H186" s="54"/>
      <c r="I186" s="54"/>
      <c r="J186" s="53"/>
      <c r="K186" s="53"/>
    </row>
    <row r="187" customFormat="false" ht="15.75" hidden="false" customHeight="true" outlineLevel="0" collapsed="false">
      <c r="A187" s="48" t="s">
        <v>1022</v>
      </c>
      <c r="B187" s="49" t="s">
        <v>1023</v>
      </c>
      <c r="C187" s="50" t="n">
        <v>43618</v>
      </c>
      <c r="D187" s="50" t="n">
        <v>43682</v>
      </c>
      <c r="E187" s="59" t="n">
        <f aca="false">D187-C187</f>
        <v>64</v>
      </c>
      <c r="F187" s="55" t="s">
        <v>66</v>
      </c>
      <c r="G187" s="54"/>
      <c r="H187" s="54"/>
      <c r="I187" s="54"/>
      <c r="J187" s="53"/>
      <c r="K187" s="53"/>
    </row>
    <row r="188" customFormat="false" ht="15.75" hidden="false" customHeight="true" outlineLevel="0" collapsed="false">
      <c r="A188" s="53" t="s">
        <v>872</v>
      </c>
      <c r="B188" s="49" t="s">
        <v>873</v>
      </c>
      <c r="C188" s="50" t="n">
        <v>43638</v>
      </c>
      <c r="D188" s="50" t="n">
        <v>43687</v>
      </c>
      <c r="E188" s="59" t="n">
        <f aca="false">D188-C188</f>
        <v>49</v>
      </c>
      <c r="F188" s="55" t="s">
        <v>0</v>
      </c>
      <c r="G188" s="54"/>
      <c r="H188" s="54"/>
      <c r="I188" s="54"/>
      <c r="J188" s="53"/>
      <c r="K188" s="53"/>
    </row>
    <row r="189" customFormat="false" ht="15.75" hidden="false" customHeight="true" outlineLevel="0" collapsed="false">
      <c r="A189" s="48" t="s">
        <v>1024</v>
      </c>
      <c r="B189" s="49" t="s">
        <v>1025</v>
      </c>
      <c r="C189" s="50" t="n">
        <v>43579</v>
      </c>
      <c r="D189" s="50" t="n">
        <v>43689</v>
      </c>
      <c r="E189" s="59" t="n">
        <f aca="false">D189-C189</f>
        <v>110</v>
      </c>
      <c r="F189" s="55" t="s">
        <v>0</v>
      </c>
      <c r="G189" s="54" t="s">
        <v>7</v>
      </c>
      <c r="H189" s="54"/>
      <c r="I189" s="58" t="s">
        <v>731</v>
      </c>
      <c r="J189" s="53"/>
      <c r="K189" s="53"/>
    </row>
    <row r="190" customFormat="false" ht="15.75" hidden="false" customHeight="true" outlineLevel="0" collapsed="false">
      <c r="A190" s="69" t="s">
        <v>1026</v>
      </c>
      <c r="B190" s="49" t="s">
        <v>1027</v>
      </c>
      <c r="C190" s="50" t="n">
        <v>43673</v>
      </c>
      <c r="D190" s="50" t="n">
        <v>43694</v>
      </c>
      <c r="E190" s="59" t="n">
        <f aca="false">D190-C190</f>
        <v>21</v>
      </c>
      <c r="F190" s="60" t="s">
        <v>897</v>
      </c>
      <c r="G190" s="54"/>
      <c r="H190" s="54"/>
      <c r="I190" s="67"/>
      <c r="J190" s="68"/>
      <c r="K190" s="68"/>
    </row>
    <row r="191" customFormat="false" ht="15.75" hidden="false" customHeight="true" outlineLevel="0" collapsed="false">
      <c r="A191" s="53" t="s">
        <v>1028</v>
      </c>
      <c r="B191" s="49" t="s">
        <v>1029</v>
      </c>
      <c r="C191" s="50" t="n">
        <v>43578</v>
      </c>
      <c r="D191" s="50" t="n">
        <v>43694</v>
      </c>
      <c r="E191" s="59" t="n">
        <f aca="false">D191-C191</f>
        <v>116</v>
      </c>
      <c r="F191" s="55" t="s">
        <v>0</v>
      </c>
      <c r="G191" s="54" t="s">
        <v>7</v>
      </c>
      <c r="H191" s="54"/>
      <c r="I191" s="67"/>
      <c r="J191" s="68"/>
      <c r="K191" s="68"/>
    </row>
    <row r="192" customFormat="false" ht="15.75" hidden="false" customHeight="true" outlineLevel="0" collapsed="false">
      <c r="A192" s="53" t="s">
        <v>1030</v>
      </c>
      <c r="B192" s="49" t="s">
        <v>1031</v>
      </c>
      <c r="C192" s="50" t="n">
        <v>43602</v>
      </c>
      <c r="D192" s="50" t="n">
        <v>43694</v>
      </c>
      <c r="E192" s="59" t="n">
        <f aca="false">D192-C192</f>
        <v>92</v>
      </c>
      <c r="F192" s="55" t="s">
        <v>0</v>
      </c>
      <c r="G192" s="54"/>
      <c r="H192" s="54"/>
      <c r="I192" s="54" t="s">
        <v>1032</v>
      </c>
      <c r="J192" s="49" t="s">
        <v>1033</v>
      </c>
    </row>
    <row r="193" customFormat="false" ht="15.75" hidden="false" customHeight="true" outlineLevel="0" collapsed="false">
      <c r="A193" s="48" t="s">
        <v>1034</v>
      </c>
      <c r="B193" s="49" t="s">
        <v>1035</v>
      </c>
      <c r="C193" s="50" t="n">
        <v>43682</v>
      </c>
      <c r="D193" s="50" t="n">
        <v>43695</v>
      </c>
      <c r="E193" s="59" t="n">
        <f aca="false">D193-C193</f>
        <v>13</v>
      </c>
      <c r="F193" s="60" t="s">
        <v>1036</v>
      </c>
      <c r="G193" s="54"/>
      <c r="H193" s="54"/>
      <c r="I193" s="54"/>
      <c r="J193" s="53"/>
      <c r="K193" s="53"/>
    </row>
    <row r="194" customFormat="false" ht="15.75" hidden="false" customHeight="true" outlineLevel="0" collapsed="false">
      <c r="A194" s="53" t="s">
        <v>66</v>
      </c>
      <c r="B194" s="49" t="s">
        <v>1037</v>
      </c>
      <c r="C194" s="50" t="n">
        <v>43544</v>
      </c>
      <c r="D194" s="50" t="n">
        <v>43695</v>
      </c>
      <c r="E194" s="59" t="n">
        <f aca="false">D194-C194</f>
        <v>151</v>
      </c>
      <c r="F194" s="55" t="s">
        <v>0</v>
      </c>
      <c r="I194" s="54" t="s">
        <v>1038</v>
      </c>
      <c r="J194" s="53"/>
      <c r="K194" s="53"/>
    </row>
    <row r="195" customFormat="false" ht="15.75" hidden="false" customHeight="true" outlineLevel="0" collapsed="false">
      <c r="A195" s="48" t="s">
        <v>1039</v>
      </c>
      <c r="B195" s="49" t="s">
        <v>1040</v>
      </c>
      <c r="C195" s="50" t="n">
        <v>43688</v>
      </c>
      <c r="D195" s="50" t="n">
        <v>43695</v>
      </c>
      <c r="E195" s="59" t="n">
        <f aca="false">D195-C195</f>
        <v>7</v>
      </c>
      <c r="F195" s="55" t="s">
        <v>66</v>
      </c>
      <c r="G195" s="54"/>
      <c r="H195" s="54"/>
      <c r="I195" s="54"/>
      <c r="J195" s="53"/>
      <c r="K195" s="53"/>
    </row>
    <row r="196" customFormat="false" ht="15.75" hidden="false" customHeight="true" outlineLevel="0" collapsed="false">
      <c r="A196" s="69" t="s">
        <v>1041</v>
      </c>
      <c r="B196" s="49" t="s">
        <v>1042</v>
      </c>
      <c r="C196" s="50" t="n">
        <v>43653</v>
      </c>
      <c r="D196" s="50" t="n">
        <v>43697</v>
      </c>
      <c r="E196" s="59" t="n">
        <f aca="false">D196-C196</f>
        <v>44</v>
      </c>
      <c r="F196" s="55" t="s">
        <v>0</v>
      </c>
      <c r="G196" s="54" t="s">
        <v>396</v>
      </c>
      <c r="H196" s="54"/>
      <c r="I196" s="54"/>
      <c r="J196" s="53"/>
      <c r="K196" s="53"/>
    </row>
    <row r="197" customFormat="false" ht="15.75" hidden="false" customHeight="true" outlineLevel="0" collapsed="false">
      <c r="A197" s="69" t="s">
        <v>1043</v>
      </c>
      <c r="B197" s="49" t="s">
        <v>1044</v>
      </c>
      <c r="C197" s="50" t="n">
        <v>43668</v>
      </c>
      <c r="D197" s="50" t="n">
        <v>43698</v>
      </c>
      <c r="E197" s="59" t="n">
        <f aca="false">D197-C197</f>
        <v>30</v>
      </c>
      <c r="F197" s="55" t="s">
        <v>1045</v>
      </c>
      <c r="G197" s="54"/>
      <c r="H197" s="54"/>
      <c r="I197" s="54"/>
      <c r="J197" s="53"/>
      <c r="K197" s="53"/>
    </row>
    <row r="198" customFormat="false" ht="15.75" hidden="false" customHeight="true" outlineLevel="0" collapsed="false">
      <c r="A198" s="53" t="s">
        <v>1046</v>
      </c>
      <c r="B198" s="49" t="s">
        <v>1047</v>
      </c>
      <c r="C198" s="50" t="n">
        <v>43618</v>
      </c>
      <c r="D198" s="50" t="n">
        <v>43699</v>
      </c>
      <c r="E198" s="59" t="n">
        <f aca="false">D198-C198</f>
        <v>81</v>
      </c>
      <c r="F198" s="55" t="s">
        <v>21</v>
      </c>
      <c r="G198" s="54"/>
      <c r="H198" s="54"/>
      <c r="I198" s="54"/>
      <c r="J198" s="53"/>
      <c r="K198" s="53"/>
    </row>
    <row r="199" customFormat="false" ht="15.75" hidden="false" customHeight="true" outlineLevel="0" collapsed="false">
      <c r="A199" s="48" t="s">
        <v>1048</v>
      </c>
      <c r="B199" s="49" t="s">
        <v>1049</v>
      </c>
      <c r="C199" s="50" t="n">
        <v>43587</v>
      </c>
      <c r="D199" s="50" t="n">
        <v>43700</v>
      </c>
      <c r="E199" s="59" t="n">
        <f aca="false">D199-C199</f>
        <v>113</v>
      </c>
      <c r="F199" s="55" t="s">
        <v>0</v>
      </c>
      <c r="G199" s="54" t="s">
        <v>1</v>
      </c>
      <c r="H199" s="54"/>
      <c r="I199" s="54"/>
      <c r="J199" s="53"/>
      <c r="K199" s="53"/>
    </row>
    <row r="200" customFormat="false" ht="15.75" hidden="false" customHeight="true" outlineLevel="0" collapsed="false">
      <c r="A200" s="69" t="s">
        <v>1050</v>
      </c>
      <c r="B200" s="63" t="s">
        <v>1051</v>
      </c>
      <c r="C200" s="50" t="n">
        <v>43624</v>
      </c>
      <c r="D200" s="50" t="n">
        <v>43700</v>
      </c>
      <c r="E200" s="59" t="n">
        <f aca="false">D200-C200</f>
        <v>76</v>
      </c>
      <c r="F200" s="55" t="s">
        <v>1052</v>
      </c>
      <c r="I200" s="54" t="s">
        <v>1053</v>
      </c>
      <c r="J200" s="53"/>
      <c r="K200" s="53"/>
    </row>
    <row r="201" customFormat="false" ht="15.75" hidden="false" customHeight="true" outlineLevel="0" collapsed="false">
      <c r="A201" s="69" t="s">
        <v>1054</v>
      </c>
      <c r="B201" s="49" t="s">
        <v>1055</v>
      </c>
      <c r="C201" s="50" t="n">
        <v>43685</v>
      </c>
      <c r="D201" s="50" t="n">
        <v>43701</v>
      </c>
      <c r="E201" s="59" t="n">
        <f aca="false">D201-C201</f>
        <v>16</v>
      </c>
      <c r="F201" s="55" t="s">
        <v>1056</v>
      </c>
      <c r="G201" s="54" t="s">
        <v>1</v>
      </c>
      <c r="H201" s="54"/>
      <c r="I201" s="54"/>
      <c r="J201" s="53"/>
      <c r="K201" s="53"/>
    </row>
    <row r="202" customFormat="false" ht="15.75" hidden="false" customHeight="true" outlineLevel="0" collapsed="false">
      <c r="A202" s="69" t="s">
        <v>1057</v>
      </c>
      <c r="B202" s="63" t="s">
        <v>1058</v>
      </c>
      <c r="C202" s="50" t="n">
        <v>43626</v>
      </c>
      <c r="D202" s="50" t="n">
        <v>43701</v>
      </c>
      <c r="E202" s="59" t="n">
        <f aca="false">D202-C202</f>
        <v>75</v>
      </c>
      <c r="F202" s="55" t="s">
        <v>66</v>
      </c>
      <c r="G202" s="54"/>
      <c r="H202" s="54"/>
      <c r="I202" s="54"/>
      <c r="J202" s="53"/>
      <c r="K202" s="53"/>
    </row>
    <row r="203" customFormat="false" ht="15.75" hidden="false" customHeight="true" outlineLevel="0" collapsed="false">
      <c r="A203" s="53" t="s">
        <v>979</v>
      </c>
      <c r="B203" s="49" t="s">
        <v>1059</v>
      </c>
      <c r="C203" s="50" t="n">
        <v>43361</v>
      </c>
      <c r="D203" s="50" t="n">
        <v>43702</v>
      </c>
      <c r="E203" s="59" t="n">
        <f aca="false">D203-C203</f>
        <v>341</v>
      </c>
      <c r="F203" s="55" t="s">
        <v>0</v>
      </c>
      <c r="G203" s="54" t="s">
        <v>1060</v>
      </c>
      <c r="H203" s="54"/>
      <c r="I203" s="54"/>
      <c r="J203" s="53"/>
      <c r="K203" s="65" t="s">
        <v>1061</v>
      </c>
    </row>
    <row r="204" customFormat="false" ht="15.75" hidden="false" customHeight="true" outlineLevel="0" collapsed="false">
      <c r="A204" s="48" t="s">
        <v>1062</v>
      </c>
      <c r="B204" s="49" t="s">
        <v>1063</v>
      </c>
      <c r="C204" s="50" t="n">
        <v>43620</v>
      </c>
      <c r="D204" s="50" t="n">
        <v>43703</v>
      </c>
      <c r="E204" s="59" t="n">
        <f aca="false">D204-C204</f>
        <v>83</v>
      </c>
      <c r="F204" s="54" t="s">
        <v>1028</v>
      </c>
      <c r="G204" s="54" t="s">
        <v>1</v>
      </c>
      <c r="H204" s="54"/>
      <c r="I204" s="54"/>
      <c r="J204" s="53"/>
      <c r="K204" s="53"/>
    </row>
    <row r="205" customFormat="false" ht="15.75" hidden="false" customHeight="true" outlineLevel="0" collapsed="false">
      <c r="A205" s="48" t="s">
        <v>1064</v>
      </c>
      <c r="B205" s="49" t="s">
        <v>1065</v>
      </c>
      <c r="C205" s="50" t="n">
        <v>43640</v>
      </c>
      <c r="D205" s="50" t="n">
        <v>43708</v>
      </c>
      <c r="E205" s="59" t="n">
        <f aca="false">D205-C205</f>
        <v>68</v>
      </c>
      <c r="F205" s="58" t="s">
        <v>1009</v>
      </c>
      <c r="G205" s="54"/>
      <c r="H205" s="54"/>
      <c r="I205" s="54"/>
      <c r="J205" s="53"/>
      <c r="K205" s="53"/>
    </row>
    <row r="206" customFormat="false" ht="15.75" hidden="false" customHeight="true" outlineLevel="0" collapsed="false">
      <c r="A206" s="64" t="s">
        <v>1066</v>
      </c>
      <c r="B206" s="63" t="s">
        <v>1066</v>
      </c>
      <c r="C206" s="50" t="n">
        <v>43622</v>
      </c>
      <c r="D206" s="50" t="n">
        <v>43708</v>
      </c>
      <c r="E206" s="59" t="n">
        <f aca="false">D206-C206</f>
        <v>86</v>
      </c>
      <c r="F206" s="58" t="s">
        <v>1067</v>
      </c>
      <c r="G206" s="54"/>
      <c r="H206" s="54"/>
      <c r="I206" s="54"/>
      <c r="J206" s="53"/>
      <c r="K206" s="53"/>
    </row>
    <row r="207" customFormat="false" ht="15.75" hidden="false" customHeight="true" outlineLevel="0" collapsed="false">
      <c r="A207" s="48" t="s">
        <v>1068</v>
      </c>
      <c r="B207" s="49" t="s">
        <v>1069</v>
      </c>
      <c r="C207" s="50" t="n">
        <v>43630</v>
      </c>
      <c r="D207" s="50" t="n">
        <v>43709</v>
      </c>
      <c r="E207" s="59" t="n">
        <f aca="false">D207-C207</f>
        <v>79</v>
      </c>
      <c r="F207" s="55" t="s">
        <v>0</v>
      </c>
      <c r="G207" s="54"/>
      <c r="H207" s="54"/>
      <c r="I207" s="54"/>
      <c r="J207" s="53"/>
      <c r="K207" s="53"/>
    </row>
    <row r="208" customFormat="false" ht="15.75" hidden="false" customHeight="true" outlineLevel="0" collapsed="false">
      <c r="A208" s="69" t="s">
        <v>984</v>
      </c>
      <c r="B208" s="49" t="s">
        <v>1070</v>
      </c>
      <c r="C208" s="50" t="n">
        <v>43647</v>
      </c>
      <c r="D208" s="51" t="n">
        <v>43710</v>
      </c>
      <c r="E208" s="52" t="n">
        <f aca="false">D208-C208</f>
        <v>63</v>
      </c>
      <c r="F208" s="55" t="s">
        <v>0</v>
      </c>
      <c r="G208" s="54"/>
      <c r="H208" s="54"/>
      <c r="I208" s="54"/>
      <c r="J208" s="53"/>
      <c r="K208" s="53"/>
    </row>
    <row r="209" customFormat="false" ht="15.75" hidden="false" customHeight="true" outlineLevel="0" collapsed="false">
      <c r="A209" s="48" t="s">
        <v>1067</v>
      </c>
      <c r="B209" s="49" t="s">
        <v>1071</v>
      </c>
      <c r="C209" s="50" t="n">
        <v>43522</v>
      </c>
      <c r="D209" s="51" t="n">
        <v>43710</v>
      </c>
      <c r="E209" s="52" t="n">
        <f aca="false">D209-C209</f>
        <v>188</v>
      </c>
      <c r="F209" s="54" t="s">
        <v>767</v>
      </c>
      <c r="G209" s="54"/>
      <c r="H209" s="54"/>
      <c r="I209" s="54"/>
      <c r="J209" s="53"/>
      <c r="K209" s="53"/>
    </row>
    <row r="210" customFormat="false" ht="15.75" hidden="false" customHeight="true" outlineLevel="0" collapsed="false">
      <c r="A210" s="48" t="s">
        <v>84</v>
      </c>
      <c r="B210" s="49" t="s">
        <v>85</v>
      </c>
      <c r="C210" s="50" t="n">
        <v>43524</v>
      </c>
      <c r="D210" s="50" t="n">
        <v>43712</v>
      </c>
      <c r="E210" s="59" t="n">
        <f aca="false">D210-C210</f>
        <v>188</v>
      </c>
      <c r="F210" s="55" t="s">
        <v>0</v>
      </c>
      <c r="G210" s="54" t="s">
        <v>86</v>
      </c>
      <c r="H210" s="54"/>
      <c r="I210" s="54"/>
      <c r="J210" s="53"/>
      <c r="K210" s="53"/>
    </row>
    <row r="211" customFormat="false" ht="15.75" hidden="false" customHeight="true" outlineLevel="0" collapsed="false">
      <c r="A211" s="53" t="s">
        <v>1052</v>
      </c>
      <c r="B211" s="49" t="s">
        <v>1072</v>
      </c>
      <c r="C211" s="50" t="n">
        <v>43598</v>
      </c>
      <c r="D211" s="50" t="n">
        <v>43712</v>
      </c>
      <c r="E211" s="59" t="n">
        <f aca="false">D211-C211</f>
        <v>114</v>
      </c>
      <c r="F211" s="55" t="s">
        <v>919</v>
      </c>
      <c r="G211" s="54" t="s">
        <v>30</v>
      </c>
      <c r="H211" s="54"/>
      <c r="I211" s="54"/>
      <c r="J211" s="53"/>
      <c r="K211" s="53"/>
    </row>
    <row r="212" customFormat="false" ht="15.75" hidden="false" customHeight="true" outlineLevel="0" collapsed="false">
      <c r="A212" s="69" t="s">
        <v>1073</v>
      </c>
      <c r="B212" s="63" t="s">
        <v>1074</v>
      </c>
      <c r="C212" s="50" t="n">
        <v>43622</v>
      </c>
      <c r="D212" s="50" t="n">
        <v>43681</v>
      </c>
      <c r="E212" s="59" t="n">
        <f aca="false">D212-C212</f>
        <v>59</v>
      </c>
      <c r="F212" s="55" t="s">
        <v>0</v>
      </c>
      <c r="G212" s="54" t="s">
        <v>1</v>
      </c>
      <c r="H212" s="54"/>
      <c r="I212" s="54"/>
      <c r="J212" s="53"/>
      <c r="K212" s="53"/>
    </row>
    <row r="213" customFormat="false" ht="15.75" hidden="false" customHeight="true" outlineLevel="0" collapsed="false">
      <c r="A213" s="48" t="s">
        <v>1075</v>
      </c>
      <c r="B213" s="49" t="s">
        <v>1076</v>
      </c>
      <c r="C213" s="50" t="n">
        <v>43688</v>
      </c>
      <c r="D213" s="50" t="n">
        <v>43715</v>
      </c>
      <c r="E213" s="59" t="n">
        <f aca="false">D213-C213</f>
        <v>27</v>
      </c>
      <c r="F213" s="55" t="s">
        <v>66</v>
      </c>
      <c r="G213" s="54"/>
      <c r="H213" s="54"/>
      <c r="I213" s="54"/>
      <c r="J213" s="53"/>
      <c r="K213" s="53"/>
    </row>
    <row r="214" customFormat="false" ht="15.75" hidden="false" customHeight="true" outlineLevel="0" collapsed="false">
      <c r="A214" s="48" t="s">
        <v>1077</v>
      </c>
      <c r="B214" s="49" t="s">
        <v>1078</v>
      </c>
      <c r="C214" s="50" t="n">
        <v>43666</v>
      </c>
      <c r="D214" s="51" t="n">
        <v>43722</v>
      </c>
      <c r="E214" s="52" t="n">
        <f aca="false">D214-C214</f>
        <v>56</v>
      </c>
      <c r="F214" s="54" t="s">
        <v>1079</v>
      </c>
      <c r="G214" s="54"/>
      <c r="H214" s="54"/>
      <c r="I214" s="54"/>
      <c r="J214" s="53"/>
      <c r="K214" s="53"/>
    </row>
    <row r="215" customFormat="false" ht="15.75" hidden="false" customHeight="true" outlineLevel="0" collapsed="false">
      <c r="A215" s="53" t="s">
        <v>1080</v>
      </c>
      <c r="B215" s="49" t="s">
        <v>1081</v>
      </c>
      <c r="C215" s="50" t="n">
        <v>43702</v>
      </c>
      <c r="D215" s="51" t="n">
        <v>43722</v>
      </c>
      <c r="E215" s="52" t="n">
        <f aca="false">D215-C215</f>
        <v>20</v>
      </c>
      <c r="F215" s="55" t="s">
        <v>1082</v>
      </c>
      <c r="G215" s="54"/>
      <c r="H215" s="54"/>
      <c r="I215" s="54"/>
      <c r="J215" s="53"/>
      <c r="K215" s="53"/>
    </row>
    <row r="216" customFormat="false" ht="15.75" hidden="false" customHeight="true" outlineLevel="0" collapsed="false">
      <c r="A216" s="48" t="s">
        <v>1083</v>
      </c>
      <c r="B216" s="63" t="s">
        <v>1084</v>
      </c>
      <c r="C216" s="50" t="n">
        <v>43712</v>
      </c>
      <c r="D216" s="50" t="n">
        <v>43727</v>
      </c>
      <c r="E216" s="52" t="n">
        <f aca="false">D216-C216</f>
        <v>15</v>
      </c>
      <c r="F216" s="60" t="s">
        <v>1085</v>
      </c>
      <c r="G216" s="54" t="s">
        <v>46</v>
      </c>
      <c r="H216" s="54"/>
      <c r="I216" s="67" t="s">
        <v>1086</v>
      </c>
      <c r="J216" s="68"/>
      <c r="K216" s="68"/>
    </row>
    <row r="217" customFormat="false" ht="15.75" hidden="false" customHeight="true" outlineLevel="0" collapsed="false">
      <c r="A217" s="48" t="s">
        <v>1087</v>
      </c>
      <c r="B217" s="49" t="s">
        <v>1088</v>
      </c>
      <c r="C217" s="50" t="n">
        <v>43709</v>
      </c>
      <c r="D217" s="50" t="n">
        <v>43728</v>
      </c>
      <c r="E217" s="59" t="n">
        <f aca="false">D217-C217</f>
        <v>19</v>
      </c>
      <c r="F217" s="60" t="s">
        <v>897</v>
      </c>
      <c r="G217" s="54" t="s">
        <v>37</v>
      </c>
      <c r="H217" s="54"/>
      <c r="I217" s="54"/>
      <c r="J217" s="53"/>
      <c r="K217" s="53"/>
    </row>
    <row r="218" customFormat="false" ht="15.75" hidden="false" customHeight="true" outlineLevel="0" collapsed="false">
      <c r="A218" s="48" t="s">
        <v>1089</v>
      </c>
      <c r="B218" s="63" t="s">
        <v>1090</v>
      </c>
      <c r="C218" s="50" t="n">
        <v>43713</v>
      </c>
      <c r="D218" s="50" t="n">
        <v>43728</v>
      </c>
      <c r="E218" s="59" t="n">
        <f aca="false">D218-C218</f>
        <v>15</v>
      </c>
      <c r="F218" s="55" t="s">
        <v>1091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9" t="s">
        <v>1092</v>
      </c>
      <c r="B219" s="63" t="s">
        <v>1093</v>
      </c>
      <c r="C219" s="50" t="n">
        <v>43725</v>
      </c>
      <c r="D219" s="50" t="n">
        <v>43730</v>
      </c>
      <c r="E219" s="59" t="n">
        <f aca="false">D219-C219</f>
        <v>5</v>
      </c>
      <c r="F219" s="55" t="s">
        <v>1094</v>
      </c>
      <c r="G219" s="54" t="s">
        <v>1095</v>
      </c>
      <c r="H219" s="54"/>
      <c r="I219" s="54"/>
      <c r="J219" s="53"/>
      <c r="K219" s="53"/>
    </row>
    <row r="220" customFormat="false" ht="15.75" hidden="false" customHeight="true" outlineLevel="0" collapsed="false">
      <c r="A220" s="48" t="s">
        <v>1096</v>
      </c>
      <c r="B220" s="49" t="s">
        <v>1097</v>
      </c>
      <c r="C220" s="50" t="n">
        <v>43380</v>
      </c>
      <c r="D220" s="50" t="n">
        <v>43731</v>
      </c>
      <c r="E220" s="59" t="n">
        <f aca="false">D220-C220</f>
        <v>351</v>
      </c>
      <c r="F220" s="55" t="s">
        <v>0</v>
      </c>
      <c r="G220" s="54" t="s">
        <v>1098</v>
      </c>
      <c r="H220" s="54"/>
      <c r="I220" s="54"/>
      <c r="J220" s="53"/>
      <c r="K220" s="65" t="s">
        <v>1099</v>
      </c>
    </row>
    <row r="221" customFormat="false" ht="15.75" hidden="false" customHeight="true" outlineLevel="0" collapsed="false">
      <c r="A221" s="69" t="s">
        <v>1100</v>
      </c>
      <c r="B221" s="63" t="s">
        <v>1101</v>
      </c>
      <c r="C221" s="50" t="n">
        <v>43718</v>
      </c>
      <c r="D221" s="50" t="n">
        <v>43734</v>
      </c>
      <c r="E221" s="59" t="n">
        <f aca="false">D221-C221</f>
        <v>16</v>
      </c>
      <c r="F221" s="55" t="s">
        <v>0</v>
      </c>
      <c r="G221" s="67"/>
      <c r="H221" s="67"/>
      <c r="I221" s="67"/>
      <c r="J221" s="68"/>
      <c r="K221" s="68"/>
    </row>
    <row r="222" customFormat="false" ht="15.75" hidden="false" customHeight="true" outlineLevel="0" collapsed="false">
      <c r="A222" s="48" t="s">
        <v>1102</v>
      </c>
      <c r="B222" s="63" t="s">
        <v>1103</v>
      </c>
      <c r="C222" s="50" t="n">
        <v>43722</v>
      </c>
      <c r="D222" s="50" t="n">
        <v>43735</v>
      </c>
      <c r="E222" s="59" t="n">
        <f aca="false">D222-C222</f>
        <v>13</v>
      </c>
      <c r="F222" s="60" t="s">
        <v>1085</v>
      </c>
      <c r="G222" s="54"/>
      <c r="H222" s="54"/>
      <c r="I222" s="54"/>
      <c r="J222" s="53"/>
      <c r="K222" s="53"/>
    </row>
    <row r="223" customFormat="false" ht="15.75" hidden="false" customHeight="true" outlineLevel="0" collapsed="false">
      <c r="A223" s="48" t="s">
        <v>1104</v>
      </c>
      <c r="B223" s="63" t="s">
        <v>1105</v>
      </c>
      <c r="C223" s="50" t="n">
        <v>43731</v>
      </c>
      <c r="D223" s="50" t="n">
        <v>43735</v>
      </c>
      <c r="E223" s="59" t="n">
        <f aca="false">D223-C223</f>
        <v>4</v>
      </c>
      <c r="F223" s="55" t="s">
        <v>1079</v>
      </c>
      <c r="G223" s="54"/>
      <c r="H223" s="54"/>
      <c r="I223" s="54"/>
      <c r="J223" s="53"/>
      <c r="K223" s="53"/>
    </row>
    <row r="224" customFormat="false" ht="15.75" hidden="false" customHeight="true" outlineLevel="0" collapsed="false">
      <c r="A224" s="53" t="s">
        <v>1082</v>
      </c>
      <c r="B224" s="49" t="s">
        <v>1106</v>
      </c>
      <c r="C224" s="50" t="n">
        <v>43471</v>
      </c>
      <c r="D224" s="50" t="n">
        <v>43736</v>
      </c>
      <c r="E224" s="59" t="n">
        <f aca="false">D224-C224</f>
        <v>265</v>
      </c>
      <c r="F224" s="54" t="s">
        <v>756</v>
      </c>
      <c r="G224" s="54" t="s">
        <v>37</v>
      </c>
      <c r="H224" s="54"/>
      <c r="I224" s="54"/>
      <c r="J224" s="53"/>
      <c r="K224" s="53"/>
    </row>
    <row r="225" customFormat="false" ht="15.75" hidden="false" customHeight="true" outlineLevel="0" collapsed="false">
      <c r="A225" s="48" t="s">
        <v>867</v>
      </c>
      <c r="B225" s="49" t="s">
        <v>1107</v>
      </c>
      <c r="C225" s="50" t="n">
        <v>43473</v>
      </c>
      <c r="D225" s="50" t="n">
        <v>43736</v>
      </c>
      <c r="E225" s="59" t="n">
        <f aca="false">D225-C225</f>
        <v>263</v>
      </c>
      <c r="F225" s="55" t="s">
        <v>0</v>
      </c>
      <c r="G225" s="54" t="s">
        <v>1108</v>
      </c>
      <c r="H225" s="54"/>
      <c r="I225" s="54"/>
      <c r="J225" s="53"/>
      <c r="K225" s="53"/>
    </row>
    <row r="226" customFormat="false" ht="15.75" hidden="false" customHeight="true" outlineLevel="0" collapsed="false">
      <c r="A226" s="48" t="s">
        <v>1109</v>
      </c>
      <c r="B226" s="49" t="s">
        <v>1110</v>
      </c>
      <c r="C226" s="50" t="n">
        <v>43698</v>
      </c>
      <c r="D226" s="50" t="n">
        <v>43737</v>
      </c>
      <c r="E226" s="59" t="n">
        <f aca="false">D226-C226</f>
        <v>39</v>
      </c>
      <c r="F226" s="55" t="s">
        <v>0</v>
      </c>
      <c r="G226" s="54" t="s">
        <v>1111</v>
      </c>
      <c r="H226" s="54"/>
      <c r="I226" s="54"/>
      <c r="J226" s="53"/>
      <c r="K226" s="53"/>
    </row>
    <row r="227" customFormat="false" ht="15.75" hidden="false" customHeight="true" outlineLevel="0" collapsed="false">
      <c r="A227" s="69" t="s">
        <v>1112</v>
      </c>
      <c r="B227" s="63" t="s">
        <v>1113</v>
      </c>
      <c r="C227" s="50" t="n">
        <v>43718</v>
      </c>
      <c r="D227" s="50" t="n">
        <v>43737</v>
      </c>
      <c r="E227" s="59" t="n">
        <f aca="false">D227-C227</f>
        <v>19</v>
      </c>
      <c r="F227" s="60" t="s">
        <v>994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71" t="s">
        <v>1114</v>
      </c>
      <c r="B228" s="72" t="s">
        <v>1115</v>
      </c>
      <c r="C228" s="73" t="n">
        <v>43702</v>
      </c>
      <c r="D228" s="50" t="n">
        <v>43738</v>
      </c>
      <c r="E228" s="59" t="n">
        <f aca="false">D228-C228</f>
        <v>36</v>
      </c>
      <c r="F228" s="74" t="s">
        <v>0</v>
      </c>
      <c r="G228" s="67"/>
      <c r="H228" s="67"/>
      <c r="I228" s="67"/>
      <c r="J228" s="68"/>
      <c r="K228" s="68"/>
    </row>
    <row r="229" customFormat="false" ht="15.75" hidden="false" customHeight="true" outlineLevel="0" collapsed="false">
      <c r="A229" s="48" t="s">
        <v>1116</v>
      </c>
      <c r="B229" s="49" t="s">
        <v>1117</v>
      </c>
      <c r="C229" s="50" t="n">
        <v>43459</v>
      </c>
      <c r="D229" s="50" t="n">
        <v>43738</v>
      </c>
      <c r="E229" s="59" t="n">
        <f aca="false">D229-C229</f>
        <v>279</v>
      </c>
      <c r="F229" s="55" t="s">
        <v>0</v>
      </c>
      <c r="G229" s="54"/>
      <c r="H229" s="54"/>
      <c r="I229" s="54"/>
      <c r="J229" s="53"/>
      <c r="K229" s="53"/>
    </row>
    <row r="230" customFormat="false" ht="15.75" hidden="false" customHeight="true" outlineLevel="0" collapsed="false">
      <c r="A230" s="69" t="s">
        <v>1057</v>
      </c>
      <c r="B230" s="63" t="s">
        <v>1058</v>
      </c>
      <c r="C230" s="50" t="n">
        <v>43710</v>
      </c>
      <c r="D230" s="50" t="n">
        <v>43740</v>
      </c>
      <c r="E230" s="59" t="n">
        <f aca="false">D230-C230</f>
        <v>30</v>
      </c>
      <c r="F230" s="55" t="s">
        <v>0</v>
      </c>
      <c r="G230" s="54"/>
      <c r="H230" s="54"/>
      <c r="I230" s="54"/>
      <c r="J230" s="53"/>
      <c r="K230" s="53"/>
    </row>
    <row r="231" customFormat="false" ht="15.75" hidden="false" customHeight="true" outlineLevel="0" collapsed="false">
      <c r="A231" s="69" t="s">
        <v>1118</v>
      </c>
      <c r="B231" s="63" t="s">
        <v>1119</v>
      </c>
      <c r="C231" s="50" t="n">
        <v>43726</v>
      </c>
      <c r="D231" s="50" t="n">
        <v>43741</v>
      </c>
      <c r="E231" s="59" t="n">
        <f aca="false">D231-C231</f>
        <v>15</v>
      </c>
      <c r="F231" s="54" t="s">
        <v>1079</v>
      </c>
      <c r="G231" s="54" t="s">
        <v>787</v>
      </c>
      <c r="H231" s="54"/>
      <c r="I231" s="54"/>
      <c r="J231" s="53"/>
      <c r="K231" s="53"/>
    </row>
    <row r="232" customFormat="false" ht="15.75" hidden="false" customHeight="true" outlineLevel="0" collapsed="false">
      <c r="A232" s="69" t="s">
        <v>1120</v>
      </c>
      <c r="B232" s="63" t="s">
        <v>1121</v>
      </c>
      <c r="C232" s="50" t="n">
        <v>43739</v>
      </c>
      <c r="D232" s="50" t="n">
        <v>43742</v>
      </c>
      <c r="E232" s="59" t="n">
        <f aca="false">D232-C232</f>
        <v>3</v>
      </c>
      <c r="F232" s="55" t="s">
        <v>1122</v>
      </c>
      <c r="G232" s="54"/>
      <c r="H232" s="54"/>
      <c r="I232" s="54"/>
      <c r="J232" s="53"/>
      <c r="K232" s="53"/>
    </row>
    <row r="233" customFormat="false" ht="15.75" hidden="false" customHeight="true" outlineLevel="0" collapsed="false">
      <c r="A233" s="48" t="s">
        <v>1123</v>
      </c>
      <c r="B233" s="49" t="s">
        <v>1124</v>
      </c>
      <c r="C233" s="50" t="n">
        <v>43681</v>
      </c>
      <c r="D233" s="50" t="n">
        <v>43742</v>
      </c>
      <c r="E233" s="59" t="n">
        <f aca="false">D233-C233</f>
        <v>61</v>
      </c>
      <c r="F233" s="60" t="s">
        <v>1036</v>
      </c>
      <c r="G233" s="54" t="s">
        <v>37</v>
      </c>
      <c r="H233" s="54"/>
      <c r="I233" s="54"/>
      <c r="J233" s="53"/>
      <c r="K233" s="53"/>
    </row>
    <row r="234" customFormat="false" ht="15.75" hidden="false" customHeight="true" outlineLevel="0" collapsed="false">
      <c r="A234" s="53" t="s">
        <v>1125</v>
      </c>
      <c r="B234" s="49" t="s">
        <v>1126</v>
      </c>
      <c r="C234" s="50" t="n">
        <v>43620</v>
      </c>
      <c r="D234" s="50" t="n">
        <v>43743</v>
      </c>
      <c r="E234" s="59" t="n">
        <f aca="false">D234-C234</f>
        <v>123</v>
      </c>
      <c r="F234" s="54" t="s">
        <v>992</v>
      </c>
      <c r="G234" s="54" t="s">
        <v>1127</v>
      </c>
      <c r="H234" s="54"/>
      <c r="I234" s="54"/>
      <c r="J234" s="53"/>
      <c r="K234" s="53"/>
    </row>
    <row r="235" customFormat="false" ht="15.75" hidden="false" customHeight="true" outlineLevel="0" collapsed="false">
      <c r="A235" s="53" t="s">
        <v>1128</v>
      </c>
      <c r="B235" s="49" t="s">
        <v>1129</v>
      </c>
      <c r="C235" s="50" t="n">
        <v>43576</v>
      </c>
      <c r="D235" s="50" t="n">
        <v>43744</v>
      </c>
      <c r="E235" s="59" t="n">
        <f aca="false">D235-C235</f>
        <v>168</v>
      </c>
      <c r="F235" s="55" t="s">
        <v>66</v>
      </c>
      <c r="G235" s="54" t="s">
        <v>1</v>
      </c>
      <c r="H235" s="54"/>
      <c r="I235" s="54"/>
      <c r="J235" s="53"/>
      <c r="K235" s="53"/>
    </row>
    <row r="236" customFormat="false" ht="15.75" hidden="false" customHeight="true" outlineLevel="0" collapsed="false">
      <c r="A236" s="48" t="s">
        <v>1130</v>
      </c>
      <c r="B236" s="49" t="s">
        <v>1131</v>
      </c>
      <c r="C236" s="50" t="n">
        <v>43548</v>
      </c>
      <c r="D236" s="50" t="n">
        <v>43745</v>
      </c>
      <c r="E236" s="59" t="n">
        <f aca="false">D236-C236</f>
        <v>197</v>
      </c>
      <c r="F236" s="55" t="s">
        <v>0</v>
      </c>
      <c r="G236" s="54" t="s">
        <v>1</v>
      </c>
      <c r="H236" s="54"/>
      <c r="I236" s="54"/>
      <c r="J236" s="53"/>
      <c r="K236" s="53"/>
    </row>
    <row r="237" customFormat="false" ht="15.75" hidden="false" customHeight="true" outlineLevel="0" collapsed="false">
      <c r="A237" s="48" t="s">
        <v>1132</v>
      </c>
      <c r="B237" s="63" t="s">
        <v>1133</v>
      </c>
      <c r="C237" s="50" t="n">
        <v>43731</v>
      </c>
      <c r="D237" s="50" t="n">
        <v>43746</v>
      </c>
      <c r="E237" s="59" t="n">
        <f aca="false">D237-C237</f>
        <v>15</v>
      </c>
      <c r="F237" s="60" t="s">
        <v>912</v>
      </c>
      <c r="G237" s="54"/>
      <c r="H237" s="54"/>
      <c r="I237" s="54"/>
      <c r="J237" s="53"/>
      <c r="K237" s="53"/>
    </row>
    <row r="238" customFormat="false" ht="15.75" hidden="false" customHeight="true" outlineLevel="0" collapsed="false">
      <c r="A238" s="48" t="s">
        <v>1134</v>
      </c>
      <c r="B238" s="63" t="s">
        <v>1135</v>
      </c>
      <c r="C238" s="50" t="n">
        <v>43745</v>
      </c>
      <c r="D238" s="50" t="n">
        <v>43750</v>
      </c>
      <c r="E238" s="59" t="n">
        <f aca="false">D238-C238</f>
        <v>5</v>
      </c>
      <c r="F238" s="55" t="s">
        <v>0</v>
      </c>
      <c r="G238" s="54"/>
      <c r="H238" s="54"/>
      <c r="I238" s="54"/>
      <c r="J238" s="53"/>
      <c r="K238" s="53"/>
    </row>
    <row r="239" customFormat="false" ht="15.75" hidden="false" customHeight="true" outlineLevel="0" collapsed="false">
      <c r="A239" s="69" t="s">
        <v>1136</v>
      </c>
      <c r="B239" s="49" t="s">
        <v>1137</v>
      </c>
      <c r="C239" s="50" t="n">
        <v>43646</v>
      </c>
      <c r="D239" s="50" t="n">
        <v>43750</v>
      </c>
      <c r="E239" s="59" t="n">
        <f aca="false">D239-C239</f>
        <v>104</v>
      </c>
      <c r="F239" s="75" t="s">
        <v>1138</v>
      </c>
      <c r="G239" s="54"/>
      <c r="H239" s="54"/>
      <c r="I239" s="54"/>
      <c r="J239" s="53"/>
      <c r="K239" s="53"/>
    </row>
    <row r="240" customFormat="false" ht="15.75" hidden="false" customHeight="true" outlineLevel="0" collapsed="false">
      <c r="A240" s="69" t="s">
        <v>1139</v>
      </c>
      <c r="B240" s="63" t="s">
        <v>1140</v>
      </c>
      <c r="C240" s="50" t="n">
        <v>43717</v>
      </c>
      <c r="D240" s="50" t="n">
        <v>43753</v>
      </c>
      <c r="E240" s="59" t="n">
        <f aca="false">D240-C240</f>
        <v>36</v>
      </c>
      <c r="F240" s="60" t="s">
        <v>867</v>
      </c>
      <c r="G240" s="54" t="s">
        <v>1141</v>
      </c>
      <c r="H240" s="54"/>
      <c r="I240" s="54"/>
      <c r="J240" s="53"/>
      <c r="K240" s="53"/>
    </row>
    <row r="241" customFormat="false" ht="15.75" hidden="false" customHeight="true" outlineLevel="0" collapsed="false">
      <c r="A241" s="48" t="s">
        <v>1142</v>
      </c>
      <c r="B241" s="49" t="s">
        <v>1143</v>
      </c>
      <c r="C241" s="50" t="n">
        <v>43651</v>
      </c>
      <c r="D241" s="50" t="n">
        <v>43760</v>
      </c>
      <c r="E241" s="59" t="n">
        <f aca="false">D241-C241</f>
        <v>109</v>
      </c>
      <c r="F241" s="55" t="s">
        <v>0</v>
      </c>
      <c r="G241" s="54" t="s">
        <v>1</v>
      </c>
      <c r="H241" s="54"/>
      <c r="I241" s="54"/>
      <c r="J241" s="53"/>
      <c r="K241" s="53"/>
    </row>
    <row r="242" customFormat="false" ht="15.75" hidden="false" customHeight="true" outlineLevel="0" collapsed="false">
      <c r="A242" s="69" t="s">
        <v>1144</v>
      </c>
      <c r="B242" s="63" t="s">
        <v>1145</v>
      </c>
      <c r="C242" s="50" t="n">
        <v>43744</v>
      </c>
      <c r="D242" s="50" t="n">
        <v>43764</v>
      </c>
      <c r="E242" s="59" t="n">
        <f aca="false">D242-C242</f>
        <v>20</v>
      </c>
      <c r="F242" s="60" t="s">
        <v>1146</v>
      </c>
      <c r="G242" s="54"/>
      <c r="H242" s="54"/>
      <c r="I242" s="54"/>
      <c r="J242" s="53"/>
      <c r="K242" s="53"/>
    </row>
    <row r="243" customFormat="false" ht="15.75" hidden="false" customHeight="true" outlineLevel="0" collapsed="false">
      <c r="A243" s="53" t="s">
        <v>1147</v>
      </c>
      <c r="B243" s="49" t="s">
        <v>1147</v>
      </c>
      <c r="C243" s="50" t="n">
        <v>43736</v>
      </c>
      <c r="D243" s="50" t="n">
        <v>43764</v>
      </c>
      <c r="E243" s="59" t="n">
        <f aca="false">D243-C243</f>
        <v>28</v>
      </c>
      <c r="F243" s="55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8" t="s">
        <v>1148</v>
      </c>
      <c r="B244" s="49" t="s">
        <v>1149</v>
      </c>
      <c r="C244" s="50" t="n">
        <v>43603</v>
      </c>
      <c r="D244" s="50" t="n">
        <v>43771</v>
      </c>
      <c r="E244" s="59" t="n">
        <f aca="false">D244-C244</f>
        <v>168</v>
      </c>
      <c r="F244" s="55" t="s">
        <v>66</v>
      </c>
      <c r="G244" s="54" t="s">
        <v>46</v>
      </c>
      <c r="H244" s="54"/>
      <c r="I244" s="54" t="s">
        <v>1086</v>
      </c>
      <c r="J244" s="53"/>
      <c r="K244" s="53"/>
    </row>
    <row r="245" customFormat="false" ht="15.75" hidden="false" customHeight="true" outlineLevel="0" collapsed="false">
      <c r="A245" s="69" t="s">
        <v>1150</v>
      </c>
      <c r="B245" s="63" t="s">
        <v>1151</v>
      </c>
      <c r="C245" s="50" t="n">
        <v>43752</v>
      </c>
      <c r="D245" s="50" t="n">
        <v>43771</v>
      </c>
      <c r="E245" s="59" t="n">
        <f aca="false">D245-C245</f>
        <v>19</v>
      </c>
      <c r="F245" s="55" t="s">
        <v>1152</v>
      </c>
      <c r="G245" s="54"/>
      <c r="H245" s="54"/>
      <c r="I245" s="54"/>
      <c r="J245" s="53"/>
      <c r="K245" s="53"/>
    </row>
    <row r="246" customFormat="false" ht="15.75" hidden="false" customHeight="true" outlineLevel="0" collapsed="false">
      <c r="A246" s="69" t="s">
        <v>1153</v>
      </c>
      <c r="B246" s="49" t="s">
        <v>1154</v>
      </c>
      <c r="C246" s="50" t="n">
        <v>43646</v>
      </c>
      <c r="D246" s="50" t="n">
        <v>43771</v>
      </c>
      <c r="E246" s="59" t="n">
        <f aca="false">D246-C246</f>
        <v>125</v>
      </c>
      <c r="F246" s="75" t="s">
        <v>1155</v>
      </c>
      <c r="G246" s="54"/>
      <c r="H246" s="54"/>
      <c r="I246" s="54"/>
      <c r="J246" s="53"/>
      <c r="K246" s="53"/>
    </row>
    <row r="247" customFormat="false" ht="15.75" hidden="false" customHeight="true" outlineLevel="0" collapsed="false">
      <c r="A247" s="48" t="s">
        <v>1156</v>
      </c>
      <c r="B247" s="49" t="s">
        <v>1157</v>
      </c>
      <c r="C247" s="50" t="n">
        <v>43761</v>
      </c>
      <c r="D247" s="50" t="n">
        <v>43771</v>
      </c>
      <c r="E247" s="59" t="n">
        <f aca="false">D247-C247</f>
        <v>10</v>
      </c>
      <c r="F247" s="75" t="s">
        <v>1158</v>
      </c>
      <c r="G247" s="54"/>
      <c r="H247" s="54"/>
      <c r="I247" s="54"/>
      <c r="J247" s="53"/>
      <c r="K247" s="53"/>
    </row>
    <row r="248" customFormat="false" ht="15.75" hidden="false" customHeight="true" outlineLevel="0" collapsed="false">
      <c r="A248" s="48" t="s">
        <v>1146</v>
      </c>
      <c r="B248" s="49" t="s">
        <v>1159</v>
      </c>
      <c r="C248" s="50" t="n">
        <v>43521</v>
      </c>
      <c r="D248" s="50" t="n">
        <v>43772</v>
      </c>
      <c r="E248" s="59" t="n">
        <f aca="false">D248-C248</f>
        <v>251</v>
      </c>
      <c r="F248" s="60" t="s">
        <v>864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3" t="s">
        <v>1160</v>
      </c>
      <c r="B249" s="49" t="s">
        <v>1161</v>
      </c>
      <c r="C249" s="50" t="n">
        <v>43758</v>
      </c>
      <c r="D249" s="50" t="n">
        <v>43773</v>
      </c>
      <c r="E249" s="59" t="n">
        <f aca="false">D249-C249</f>
        <v>15</v>
      </c>
      <c r="F249" s="58" t="s">
        <v>1162</v>
      </c>
      <c r="G249" s="54" t="s">
        <v>37</v>
      </c>
      <c r="H249" s="54"/>
      <c r="I249" s="3"/>
      <c r="J249" s="1"/>
      <c r="K249" s="1"/>
    </row>
    <row r="250" customFormat="false" ht="15.75" hidden="false" customHeight="true" outlineLevel="0" collapsed="false">
      <c r="A250" s="48" t="s">
        <v>982</v>
      </c>
      <c r="B250" s="49" t="s">
        <v>983</v>
      </c>
      <c r="C250" s="50" t="n">
        <v>43754</v>
      </c>
      <c r="D250" s="50" t="n">
        <v>43775</v>
      </c>
      <c r="E250" s="59" t="n">
        <f aca="false">D250-C250</f>
        <v>21</v>
      </c>
      <c r="F250" s="55" t="s">
        <v>1056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3" t="s">
        <v>1163</v>
      </c>
      <c r="B251" s="49" t="s">
        <v>1164</v>
      </c>
      <c r="C251" s="50" t="n">
        <v>43702</v>
      </c>
      <c r="D251" s="50" t="n">
        <v>43778</v>
      </c>
      <c r="E251" s="59" t="n">
        <f aca="false">D251-C251</f>
        <v>76</v>
      </c>
      <c r="F251" s="55" t="s">
        <v>66</v>
      </c>
      <c r="G251" s="54" t="s">
        <v>1</v>
      </c>
      <c r="H251" s="54"/>
      <c r="I251" s="54"/>
      <c r="J251" s="53"/>
      <c r="K251" s="53"/>
    </row>
    <row r="252" customFormat="false" ht="15.75" hidden="false" customHeight="true" outlineLevel="0" collapsed="false">
      <c r="A252" s="53" t="s">
        <v>380</v>
      </c>
      <c r="B252" s="49" t="s">
        <v>381</v>
      </c>
      <c r="C252" s="50" t="n">
        <v>43729</v>
      </c>
      <c r="D252" s="50" t="n">
        <v>43780</v>
      </c>
      <c r="E252" s="59" t="n">
        <f aca="false">D252-C252</f>
        <v>51</v>
      </c>
      <c r="F252" s="55" t="s">
        <v>0</v>
      </c>
      <c r="G252" s="54" t="s">
        <v>37</v>
      </c>
      <c r="H252" s="54"/>
      <c r="I252" s="54"/>
      <c r="J252" s="53"/>
      <c r="K252" s="53"/>
    </row>
    <row r="253" customFormat="false" ht="15.75" hidden="false" customHeight="true" outlineLevel="0" collapsed="false">
      <c r="A253" s="69" t="s">
        <v>1165</v>
      </c>
      <c r="B253" s="63" t="s">
        <v>1166</v>
      </c>
      <c r="C253" s="50" t="n">
        <v>43746</v>
      </c>
      <c r="D253" s="50" t="n">
        <v>43781</v>
      </c>
      <c r="E253" s="59" t="n">
        <f aca="false">D253-C253</f>
        <v>35</v>
      </c>
      <c r="F253" s="55" t="s">
        <v>1167</v>
      </c>
      <c r="G253" s="54"/>
      <c r="H253" s="54"/>
      <c r="I253" s="54"/>
      <c r="J253" s="53"/>
      <c r="K253" s="53"/>
    </row>
    <row r="254" customFormat="false" ht="15.75" hidden="false" customHeight="true" outlineLevel="0" collapsed="false">
      <c r="A254" s="53" t="s">
        <v>1138</v>
      </c>
      <c r="B254" s="49" t="s">
        <v>1138</v>
      </c>
      <c r="C254" s="50" t="n">
        <v>43620</v>
      </c>
      <c r="D254" s="50" t="n">
        <v>43785</v>
      </c>
      <c r="E254" s="59" t="n">
        <f aca="false">D254-C254</f>
        <v>165</v>
      </c>
      <c r="F254" s="55" t="s">
        <v>0</v>
      </c>
      <c r="G254" s="54"/>
      <c r="H254" s="54"/>
      <c r="I254" s="54"/>
      <c r="J254" s="53"/>
      <c r="K254" s="53"/>
    </row>
    <row r="255" customFormat="false" ht="15.75" hidden="false" customHeight="true" outlineLevel="0" collapsed="false">
      <c r="A255" s="48" t="s">
        <v>1168</v>
      </c>
      <c r="B255" s="49" t="s">
        <v>1169</v>
      </c>
      <c r="C255" s="50" t="n">
        <v>43780</v>
      </c>
      <c r="D255" s="50" t="n">
        <v>43785</v>
      </c>
      <c r="E255" s="59" t="n">
        <f aca="false">D255-C255</f>
        <v>5</v>
      </c>
      <c r="F255" s="55" t="s">
        <v>962</v>
      </c>
      <c r="G255" s="54" t="s">
        <v>710</v>
      </c>
      <c r="H255" s="54"/>
      <c r="I255" s="3"/>
      <c r="J255" s="1"/>
      <c r="K255" s="1"/>
    </row>
    <row r="256" customFormat="false" ht="15.75" hidden="false" customHeight="true" outlineLevel="0" collapsed="false">
      <c r="A256" s="48" t="s">
        <v>1170</v>
      </c>
      <c r="B256" s="49" t="s">
        <v>813</v>
      </c>
      <c r="C256" s="50" t="n">
        <v>43416</v>
      </c>
      <c r="D256" s="50" t="n">
        <v>43787</v>
      </c>
      <c r="E256" s="59" t="n">
        <f aca="false">D256-C256</f>
        <v>371</v>
      </c>
      <c r="F256" s="60" t="s">
        <v>35</v>
      </c>
      <c r="G256" s="54" t="s">
        <v>46</v>
      </c>
      <c r="H256" s="54"/>
      <c r="I256" s="54"/>
      <c r="J256" s="53"/>
      <c r="K256" s="53"/>
    </row>
    <row r="257" customFormat="false" ht="15.75" hidden="false" customHeight="true" outlineLevel="0" collapsed="false">
      <c r="A257" s="48" t="s">
        <v>974</v>
      </c>
      <c r="B257" s="49" t="s">
        <v>1171</v>
      </c>
      <c r="C257" s="50" t="n">
        <v>43544</v>
      </c>
      <c r="D257" s="50" t="n">
        <v>43790</v>
      </c>
      <c r="E257" s="59" t="n">
        <f aca="false">D257-C257</f>
        <v>246</v>
      </c>
      <c r="F257" s="55" t="s">
        <v>0</v>
      </c>
      <c r="G257" s="76" t="s">
        <v>37</v>
      </c>
      <c r="H257" s="76"/>
      <c r="I257" s="3"/>
      <c r="J257" s="1"/>
      <c r="K257" s="1"/>
    </row>
    <row r="258" customFormat="false" ht="15.75" hidden="false" customHeight="true" outlineLevel="0" collapsed="false">
      <c r="A258" s="53" t="s">
        <v>1167</v>
      </c>
      <c r="B258" s="49" t="s">
        <v>1172</v>
      </c>
      <c r="C258" s="50" t="n">
        <v>43690</v>
      </c>
      <c r="D258" s="50" t="n">
        <v>43790</v>
      </c>
      <c r="E258" s="59" t="n">
        <f aca="false">D258-C258</f>
        <v>100</v>
      </c>
      <c r="F258" s="55" t="s">
        <v>0</v>
      </c>
      <c r="G258" s="54" t="s">
        <v>58</v>
      </c>
      <c r="H258" s="54"/>
      <c r="I258" s="54"/>
      <c r="J258" s="53"/>
      <c r="K258" s="53"/>
    </row>
    <row r="259" customFormat="false" ht="15.75" hidden="false" customHeight="true" outlineLevel="0" collapsed="false">
      <c r="A259" s="48" t="s">
        <v>1173</v>
      </c>
      <c r="B259" s="63" t="s">
        <v>1174</v>
      </c>
      <c r="C259" s="50" t="n">
        <v>43758</v>
      </c>
      <c r="D259" s="50" t="n">
        <v>43790</v>
      </c>
      <c r="E259" s="59" t="n">
        <f aca="false">D259-C259</f>
        <v>32</v>
      </c>
      <c r="F259" s="58" t="s">
        <v>1022</v>
      </c>
      <c r="G259" s="54" t="s">
        <v>37</v>
      </c>
      <c r="H259" s="54"/>
      <c r="I259" s="54"/>
      <c r="J259" s="53"/>
      <c r="K259" s="53"/>
    </row>
    <row r="260" customFormat="false" ht="15.75" hidden="false" customHeight="true" outlineLevel="0" collapsed="false">
      <c r="A260" s="48" t="s">
        <v>1036</v>
      </c>
      <c r="B260" s="49" t="s">
        <v>1175</v>
      </c>
      <c r="C260" s="50" t="n">
        <v>43627</v>
      </c>
      <c r="D260" s="50" t="n">
        <v>43791</v>
      </c>
      <c r="E260" s="59" t="n">
        <f aca="false">D260-C260</f>
        <v>164</v>
      </c>
      <c r="F260" s="55" t="s">
        <v>66</v>
      </c>
      <c r="G260" s="54" t="s">
        <v>1</v>
      </c>
      <c r="H260" s="54"/>
      <c r="I260" s="3"/>
      <c r="J260" s="1"/>
      <c r="K260" s="1"/>
    </row>
    <row r="261" customFormat="false" ht="15.75" hidden="false" customHeight="true" outlineLevel="0" collapsed="false">
      <c r="A261" s="69" t="s">
        <v>1176</v>
      </c>
      <c r="B261" s="49" t="s">
        <v>1177</v>
      </c>
      <c r="C261" s="50" t="n">
        <v>43677</v>
      </c>
      <c r="D261" s="50" t="n">
        <v>43792</v>
      </c>
      <c r="E261" s="59" t="n">
        <f aca="false">D261-C261</f>
        <v>115</v>
      </c>
      <c r="F261" s="55" t="s">
        <v>0</v>
      </c>
      <c r="G261" s="54"/>
      <c r="H261" s="54"/>
      <c r="I261" s="54"/>
      <c r="J261" s="53"/>
      <c r="K261" s="53"/>
    </row>
    <row r="262" customFormat="false" ht="15.75" hidden="false" customHeight="true" outlineLevel="0" collapsed="false">
      <c r="A262" s="53" t="s">
        <v>953</v>
      </c>
      <c r="B262" s="49" t="s">
        <v>1178</v>
      </c>
      <c r="C262" s="50" t="n">
        <v>43544</v>
      </c>
      <c r="D262" s="50" t="n">
        <v>43792</v>
      </c>
      <c r="E262" s="59" t="n">
        <f aca="false">D262-C262</f>
        <v>248</v>
      </c>
      <c r="F262" s="55" t="s">
        <v>798</v>
      </c>
      <c r="G262" s="54"/>
      <c r="H262" s="54"/>
      <c r="I262" s="54"/>
      <c r="J262" s="53"/>
      <c r="K262" s="53"/>
    </row>
    <row r="263" customFormat="false" ht="15.75" hidden="false" customHeight="true" outlineLevel="0" collapsed="false">
      <c r="A263" s="77" t="s">
        <v>1179</v>
      </c>
      <c r="B263" s="49" t="s">
        <v>1180</v>
      </c>
      <c r="C263" s="50" t="n">
        <v>43779</v>
      </c>
      <c r="D263" s="50" t="n">
        <v>43792</v>
      </c>
      <c r="E263" s="59" t="n">
        <f aca="false">D263-C263</f>
        <v>13</v>
      </c>
      <c r="F263" s="55" t="s">
        <v>0</v>
      </c>
      <c r="G263" s="54"/>
      <c r="H263" s="54"/>
      <c r="I263" s="54"/>
      <c r="J263" s="53"/>
      <c r="K263" s="53"/>
    </row>
    <row r="264" customFormat="false" ht="15.75" hidden="false" customHeight="true" outlineLevel="0" collapsed="false">
      <c r="A264" s="53" t="s">
        <v>962</v>
      </c>
      <c r="B264" s="49" t="s">
        <v>1181</v>
      </c>
      <c r="C264" s="50" t="n">
        <v>43731</v>
      </c>
      <c r="D264" s="50" t="n">
        <v>43799</v>
      </c>
      <c r="E264" s="59" t="n">
        <f aca="false">D264-C264</f>
        <v>68</v>
      </c>
      <c r="F264" s="55" t="s">
        <v>1079</v>
      </c>
      <c r="G264" s="54" t="s">
        <v>1</v>
      </c>
      <c r="H264" s="54"/>
      <c r="I264" s="54" t="s">
        <v>1</v>
      </c>
      <c r="J264" s="53"/>
      <c r="K264" s="53"/>
    </row>
    <row r="265" customFormat="false" ht="15.75" hidden="false" customHeight="true" outlineLevel="0" collapsed="false">
      <c r="A265" s="69" t="s">
        <v>1182</v>
      </c>
      <c r="B265" s="63" t="s">
        <v>1182</v>
      </c>
      <c r="C265" s="50" t="n">
        <v>43712</v>
      </c>
      <c r="D265" s="50" t="n">
        <v>43799</v>
      </c>
      <c r="E265" s="59" t="n">
        <f aca="false">D265-C265</f>
        <v>87</v>
      </c>
      <c r="F265" s="55" t="s">
        <v>0</v>
      </c>
      <c r="G265" s="54"/>
      <c r="H265" s="54"/>
      <c r="I265" s="54"/>
      <c r="J265" s="53"/>
      <c r="K265" s="53"/>
    </row>
    <row r="266" customFormat="false" ht="15.75" hidden="false" customHeight="true" outlineLevel="0" collapsed="false">
      <c r="A266" s="53" t="s">
        <v>1183</v>
      </c>
      <c r="B266" s="49" t="s">
        <v>1184</v>
      </c>
      <c r="C266" s="50" t="n">
        <v>43544</v>
      </c>
      <c r="D266" s="50" t="n">
        <v>43790</v>
      </c>
      <c r="E266" s="59" t="n">
        <f aca="false">D266-C266</f>
        <v>246</v>
      </c>
      <c r="F266" s="55" t="s">
        <v>0</v>
      </c>
      <c r="G266" s="54" t="s">
        <v>37</v>
      </c>
      <c r="H266" s="54"/>
      <c r="I266" s="54"/>
      <c r="J266" s="53"/>
      <c r="K266" s="53"/>
    </row>
    <row r="267" customFormat="false" ht="15.75" hidden="false" customHeight="true" outlineLevel="0" collapsed="false">
      <c r="A267" s="53" t="s">
        <v>1185</v>
      </c>
      <c r="B267" s="49" t="s">
        <v>1186</v>
      </c>
      <c r="C267" s="50" t="n">
        <v>43548</v>
      </c>
      <c r="D267" s="50" t="n">
        <v>43800</v>
      </c>
      <c r="E267" s="59" t="n">
        <f aca="false">D267-C267</f>
        <v>252</v>
      </c>
      <c r="F267" s="60" t="s">
        <v>1187</v>
      </c>
      <c r="G267" s="54" t="s">
        <v>1188</v>
      </c>
      <c r="H267" s="54"/>
      <c r="I267" s="54"/>
      <c r="J267" s="53"/>
      <c r="K267" s="53"/>
    </row>
    <row r="268" customFormat="false" ht="15.75" hidden="false" customHeight="true" outlineLevel="0" collapsed="false">
      <c r="A268" s="49" t="s">
        <v>1189</v>
      </c>
      <c r="B268" s="49" t="s">
        <v>1189</v>
      </c>
      <c r="C268" s="50" t="n">
        <v>43362</v>
      </c>
      <c r="D268" s="50" t="n">
        <v>43802</v>
      </c>
      <c r="E268" s="59" t="n">
        <f aca="false">D268-C268</f>
        <v>440</v>
      </c>
      <c r="F268" s="55" t="s">
        <v>0</v>
      </c>
      <c r="G268" s="54"/>
      <c r="H268" s="54"/>
      <c r="I268" s="54"/>
      <c r="J268" s="53"/>
      <c r="K268" s="53"/>
    </row>
    <row r="269" customFormat="false" ht="15.75" hidden="false" customHeight="true" outlineLevel="0" collapsed="false">
      <c r="A269" s="48" t="s">
        <v>1190</v>
      </c>
      <c r="B269" s="63" t="s">
        <v>1191</v>
      </c>
      <c r="C269" s="50" t="n">
        <v>43626</v>
      </c>
      <c r="D269" s="50" t="n">
        <v>43805</v>
      </c>
      <c r="E269" s="59" t="n">
        <f aca="false">D269-C269</f>
        <v>179</v>
      </c>
      <c r="F269" s="55" t="s">
        <v>66</v>
      </c>
      <c r="G269" s="54" t="s">
        <v>37</v>
      </c>
      <c r="H269" s="54"/>
      <c r="I269" s="54"/>
      <c r="J269" s="53"/>
      <c r="K269" s="53"/>
    </row>
    <row r="270" customFormat="false" ht="15.75" hidden="false" customHeight="true" outlineLevel="0" collapsed="false">
      <c r="A270" s="48" t="s">
        <v>1192</v>
      </c>
      <c r="B270" s="49" t="s">
        <v>1193</v>
      </c>
      <c r="C270" s="50" t="n">
        <v>43696</v>
      </c>
      <c r="D270" s="50" t="n">
        <v>43806</v>
      </c>
      <c r="E270" s="59" t="n">
        <f aca="false">D270-C270</f>
        <v>110</v>
      </c>
      <c r="F270" s="60" t="s">
        <v>1194</v>
      </c>
      <c r="G270" s="54"/>
      <c r="H270" s="54"/>
      <c r="I270" s="54"/>
      <c r="J270" s="53"/>
      <c r="K270" s="53"/>
    </row>
    <row r="271" customFormat="false" ht="15.75" hidden="false" customHeight="true" outlineLevel="0" collapsed="false">
      <c r="A271" s="48" t="s">
        <v>1195</v>
      </c>
      <c r="B271" s="49" t="s">
        <v>1196</v>
      </c>
      <c r="C271" s="50" t="n">
        <v>43626</v>
      </c>
      <c r="D271" s="50" t="n">
        <v>43806</v>
      </c>
      <c r="E271" s="59" t="n">
        <f aca="false">D271-C271</f>
        <v>180</v>
      </c>
      <c r="F271" s="55" t="s">
        <v>66</v>
      </c>
      <c r="G271" s="54" t="s">
        <v>396</v>
      </c>
      <c r="H271" s="54"/>
      <c r="I271" s="54"/>
      <c r="J271" s="53"/>
      <c r="K271" s="53"/>
    </row>
    <row r="272" customFormat="false" ht="15.75" hidden="false" customHeight="true" outlineLevel="0" collapsed="false">
      <c r="A272" s="53" t="s">
        <v>750</v>
      </c>
      <c r="B272" s="49" t="s">
        <v>751</v>
      </c>
      <c r="C272" s="50" t="n">
        <v>43736</v>
      </c>
      <c r="D272" s="50" t="n">
        <v>43806</v>
      </c>
      <c r="E272" s="59" t="n">
        <f aca="false">D272-C272</f>
        <v>70</v>
      </c>
      <c r="F272" s="60" t="s">
        <v>897</v>
      </c>
      <c r="G272" s="54" t="s">
        <v>37</v>
      </c>
      <c r="H272" s="54"/>
      <c r="I272" s="54"/>
      <c r="J272" s="53"/>
      <c r="K272" s="53"/>
    </row>
    <row r="273" customFormat="false" ht="15.75" hidden="false" customHeight="true" outlineLevel="0" collapsed="false">
      <c r="A273" s="53" t="s">
        <v>1197</v>
      </c>
      <c r="B273" s="49" t="s">
        <v>1198</v>
      </c>
      <c r="C273" s="50" t="n">
        <v>43702</v>
      </c>
      <c r="D273" s="50" t="n">
        <v>43806</v>
      </c>
      <c r="E273" s="59" t="n">
        <f aca="false">D273-C273</f>
        <v>104</v>
      </c>
      <c r="F273" s="55" t="s">
        <v>0</v>
      </c>
      <c r="G273" s="54" t="s">
        <v>202</v>
      </c>
      <c r="H273" s="54"/>
      <c r="I273" s="54"/>
      <c r="J273" s="53"/>
      <c r="K273" s="53"/>
    </row>
    <row r="274" customFormat="false" ht="15.75" hidden="false" customHeight="true" outlineLevel="0" collapsed="false">
      <c r="A274" s="48" t="s">
        <v>1199</v>
      </c>
      <c r="B274" s="49" t="s">
        <v>1200</v>
      </c>
      <c r="C274" s="50" t="n">
        <v>43690</v>
      </c>
      <c r="D274" s="50" t="n">
        <v>43806</v>
      </c>
      <c r="E274" s="59" t="n">
        <f aca="false">D274-C274</f>
        <v>116</v>
      </c>
      <c r="F274" s="55" t="s">
        <v>60</v>
      </c>
      <c r="G274" s="54" t="s">
        <v>30</v>
      </c>
      <c r="H274" s="54"/>
      <c r="I274" s="3"/>
      <c r="J274" s="1"/>
      <c r="K274" s="1"/>
    </row>
    <row r="275" customFormat="false" ht="15.75" hidden="false" customHeight="true" outlineLevel="0" collapsed="false">
      <c r="A275" s="53" t="s">
        <v>936</v>
      </c>
      <c r="B275" s="49" t="s">
        <v>937</v>
      </c>
      <c r="C275" s="50" t="n">
        <v>43782</v>
      </c>
      <c r="D275" s="50" t="n">
        <v>43806</v>
      </c>
      <c r="E275" s="59" t="n">
        <f aca="false">D275-C275</f>
        <v>24</v>
      </c>
      <c r="F275" s="55" t="s">
        <v>0</v>
      </c>
      <c r="G275" s="54"/>
      <c r="H275" s="54"/>
      <c r="I275" s="54"/>
      <c r="J275" s="53"/>
      <c r="K275" s="65" t="s">
        <v>938</v>
      </c>
    </row>
    <row r="276" customFormat="false" ht="15.75" hidden="false" customHeight="true" outlineLevel="0" collapsed="false">
      <c r="A276" s="53" t="s">
        <v>777</v>
      </c>
      <c r="B276" s="49" t="s">
        <v>780</v>
      </c>
      <c r="C276" s="50" t="n">
        <v>43664</v>
      </c>
      <c r="D276" s="50" t="n">
        <v>43806</v>
      </c>
      <c r="E276" s="59" t="n">
        <f aca="false">D276-C276</f>
        <v>142</v>
      </c>
      <c r="F276" s="55" t="s">
        <v>0</v>
      </c>
      <c r="G276" s="54" t="s">
        <v>30</v>
      </c>
      <c r="H276" s="54"/>
      <c r="I276" s="54"/>
      <c r="J276" s="53"/>
      <c r="K276" s="53"/>
    </row>
    <row r="277" customFormat="false" ht="15.75" hidden="false" customHeight="true" outlineLevel="0" collapsed="false">
      <c r="A277" s="53" t="s">
        <v>18</v>
      </c>
      <c r="B277" s="49" t="s">
        <v>1201</v>
      </c>
      <c r="C277" s="50" t="n">
        <v>43345</v>
      </c>
      <c r="D277" s="50" t="n">
        <v>43809</v>
      </c>
      <c r="E277" s="59" t="n">
        <f aca="false">D277-C277</f>
        <v>464</v>
      </c>
      <c r="F277" s="55" t="s">
        <v>0</v>
      </c>
      <c r="G277" s="54" t="s">
        <v>1202</v>
      </c>
      <c r="H277" s="54"/>
      <c r="I277" s="54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customFormat="false" ht="15.75" hidden="false" customHeight="true" outlineLevel="0" collapsed="false">
      <c r="A278" s="77" t="s">
        <v>1203</v>
      </c>
      <c r="B278" s="49" t="s">
        <v>1204</v>
      </c>
      <c r="C278" s="50" t="n">
        <v>43796</v>
      </c>
      <c r="D278" s="50" t="n">
        <v>43811</v>
      </c>
      <c r="E278" s="59" t="n">
        <f aca="false">D278-C278</f>
        <v>15</v>
      </c>
      <c r="F278" s="55" t="s">
        <v>1008</v>
      </c>
      <c r="G278" s="54"/>
      <c r="H278" s="54"/>
      <c r="I278" s="54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customFormat="false" ht="15.75" hidden="false" customHeight="true" outlineLevel="0" collapsed="false">
      <c r="A279" s="53" t="s">
        <v>534</v>
      </c>
      <c r="B279" s="49" t="s">
        <v>978</v>
      </c>
      <c r="C279" s="50" t="n">
        <v>43690</v>
      </c>
      <c r="D279" s="50" t="n">
        <v>43813</v>
      </c>
      <c r="E279" s="59" t="n">
        <f aca="false">D279-C279</f>
        <v>123</v>
      </c>
      <c r="F279" s="55" t="s">
        <v>0</v>
      </c>
      <c r="G279" s="54" t="s">
        <v>1205</v>
      </c>
      <c r="H279" s="54"/>
      <c r="I279" s="54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customFormat="false" ht="15.75" hidden="false" customHeight="true" outlineLevel="0" collapsed="false">
      <c r="A280" s="53" t="s">
        <v>1206</v>
      </c>
      <c r="B280" s="49" t="s">
        <v>1207</v>
      </c>
      <c r="C280" s="50" t="n">
        <v>43620</v>
      </c>
      <c r="D280" s="50" t="n">
        <v>43813</v>
      </c>
      <c r="E280" s="59" t="n">
        <f aca="false">D280-C280</f>
        <v>193</v>
      </c>
      <c r="F280" s="55" t="s">
        <v>0</v>
      </c>
      <c r="G280" s="54" t="s">
        <v>30</v>
      </c>
      <c r="H280" s="54"/>
      <c r="I280" s="54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customFormat="false" ht="15.75" hidden="false" customHeight="true" outlineLevel="0" collapsed="false">
      <c r="A281" s="48" t="s">
        <v>1208</v>
      </c>
      <c r="B281" s="49" t="s">
        <v>1209</v>
      </c>
      <c r="C281" s="50" t="n">
        <v>43653</v>
      </c>
      <c r="D281" s="50" t="n">
        <v>43813</v>
      </c>
      <c r="E281" s="59" t="n">
        <f aca="false">D281-C281</f>
        <v>160</v>
      </c>
      <c r="F281" s="55" t="s">
        <v>0</v>
      </c>
      <c r="G281" s="54"/>
      <c r="H281" s="54"/>
      <c r="I281" s="54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customFormat="false" ht="15.75" hidden="false" customHeight="true" outlineLevel="0" collapsed="false">
      <c r="A282" s="77" t="s">
        <v>1210</v>
      </c>
      <c r="B282" s="49" t="s">
        <v>1211</v>
      </c>
      <c r="C282" s="50" t="n">
        <v>43806</v>
      </c>
      <c r="D282" s="50" t="n">
        <v>43813</v>
      </c>
      <c r="E282" s="59" t="n">
        <f aca="false">D282-C282</f>
        <v>7</v>
      </c>
      <c r="F282" s="55" t="s">
        <v>1212</v>
      </c>
      <c r="G282" s="53"/>
      <c r="H282" s="53"/>
      <c r="I282" s="54" t="s">
        <v>1213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customFormat="false" ht="15.75" hidden="false" customHeight="true" outlineLevel="0" collapsed="false">
      <c r="A283" s="53" t="s">
        <v>1214</v>
      </c>
      <c r="B283" s="53" t="s">
        <v>1214</v>
      </c>
      <c r="C283" s="50" t="n">
        <v>43706</v>
      </c>
      <c r="D283" s="50" t="n">
        <v>43813</v>
      </c>
      <c r="E283" s="59" t="n">
        <f aca="false">D283-C283</f>
        <v>107</v>
      </c>
      <c r="F283" s="55" t="s">
        <v>0</v>
      </c>
      <c r="G283" s="54" t="s">
        <v>1</v>
      </c>
      <c r="H283" s="54"/>
      <c r="I283" s="54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customFormat="false" ht="15.75" hidden="false" customHeight="true" outlineLevel="0" collapsed="false">
      <c r="A284" s="53" t="s">
        <v>991</v>
      </c>
      <c r="B284" s="53" t="s">
        <v>991</v>
      </c>
      <c r="C284" s="50" t="n">
        <v>43777</v>
      </c>
      <c r="D284" s="50" t="n">
        <v>43813</v>
      </c>
      <c r="E284" s="59" t="n">
        <f aca="false">D284-C284</f>
        <v>36</v>
      </c>
      <c r="F284" s="55" t="s">
        <v>66</v>
      </c>
      <c r="G284" s="54" t="s">
        <v>405</v>
      </c>
      <c r="H284" s="54"/>
      <c r="I284" s="54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customFormat="false" ht="15.75" hidden="false" customHeight="true" outlineLevel="0" collapsed="false">
      <c r="A285" s="53" t="s">
        <v>1094</v>
      </c>
      <c r="B285" s="53" t="s">
        <v>1215</v>
      </c>
      <c r="C285" s="50" t="n">
        <v>43548</v>
      </c>
      <c r="D285" s="50" t="n">
        <v>43814</v>
      </c>
      <c r="E285" s="59" t="n">
        <f aca="false">D285-C285</f>
        <v>266</v>
      </c>
      <c r="F285" s="60" t="s">
        <v>920</v>
      </c>
      <c r="G285" s="54" t="s">
        <v>1</v>
      </c>
      <c r="H285" s="54"/>
      <c r="I285" s="54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customFormat="false" ht="15.75" hidden="false" customHeight="true" outlineLevel="0" collapsed="false">
      <c r="A286" s="77" t="s">
        <v>1216</v>
      </c>
      <c r="B286" s="53" t="s">
        <v>1217</v>
      </c>
      <c r="C286" s="50" t="n">
        <v>43784</v>
      </c>
      <c r="D286" s="50" t="n">
        <v>43814</v>
      </c>
      <c r="E286" s="59" t="n">
        <f aca="false">D286-C286</f>
        <v>30</v>
      </c>
      <c r="F286" s="60" t="s">
        <v>1218</v>
      </c>
      <c r="G286" s="54"/>
      <c r="H286" s="54"/>
      <c r="I286" s="54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customFormat="false" ht="15.75" hidden="false" customHeight="true" outlineLevel="0" collapsed="false">
      <c r="A287" s="48" t="s">
        <v>1218</v>
      </c>
      <c r="B287" s="53" t="s">
        <v>1219</v>
      </c>
      <c r="C287" s="50" t="n">
        <v>43670</v>
      </c>
      <c r="D287" s="50" t="n">
        <v>43814</v>
      </c>
      <c r="E287" s="59" t="n">
        <f aca="false">D287-C287</f>
        <v>144</v>
      </c>
      <c r="F287" s="55" t="s">
        <v>0</v>
      </c>
      <c r="G287" s="54" t="s">
        <v>1</v>
      </c>
      <c r="H287" s="54"/>
      <c r="I287" s="54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customFormat="false" ht="15.75" hidden="false" customHeight="true" outlineLevel="0" collapsed="false">
      <c r="A288" s="48" t="s">
        <v>1162</v>
      </c>
      <c r="B288" s="64" t="s">
        <v>1220</v>
      </c>
      <c r="C288" s="50" t="n">
        <v>43739</v>
      </c>
      <c r="D288" s="50" t="n">
        <v>43818</v>
      </c>
      <c r="E288" s="59" t="n">
        <f aca="false">D288-C288</f>
        <v>79</v>
      </c>
      <c r="F288" s="55" t="s">
        <v>0</v>
      </c>
      <c r="G288" s="54" t="s">
        <v>37</v>
      </c>
      <c r="H288" s="54"/>
      <c r="I288" s="54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customFormat="false" ht="15.75" hidden="false" customHeight="true" outlineLevel="0" collapsed="false">
      <c r="A289" s="69" t="s">
        <v>1008</v>
      </c>
      <c r="B289" s="53" t="s">
        <v>1221</v>
      </c>
      <c r="C289" s="50" t="n">
        <v>43662</v>
      </c>
      <c r="D289" s="50" t="n">
        <v>43820</v>
      </c>
      <c r="E289" s="59" t="n">
        <f aca="false">D289-C289</f>
        <v>158</v>
      </c>
      <c r="F289" s="55" t="s">
        <v>66</v>
      </c>
      <c r="G289" s="54" t="s">
        <v>37</v>
      </c>
      <c r="H289" s="54"/>
      <c r="I289" s="54" t="s">
        <v>1222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customFormat="false" ht="15.75" hidden="false" customHeight="true" outlineLevel="0" collapsed="false">
      <c r="A290" s="53" t="s">
        <v>1158</v>
      </c>
      <c r="B290" s="53" t="s">
        <v>1223</v>
      </c>
      <c r="C290" s="50" t="n">
        <v>43594</v>
      </c>
      <c r="D290" s="50" t="n">
        <v>43820</v>
      </c>
      <c r="E290" s="59" t="n">
        <f aca="false">D290-C290</f>
        <v>226</v>
      </c>
      <c r="F290" s="60" t="s">
        <v>1116</v>
      </c>
      <c r="G290" s="54" t="s">
        <v>250</v>
      </c>
      <c r="H290" s="54"/>
      <c r="I290" s="54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customFormat="false" ht="15.75" hidden="false" customHeight="true" outlineLevel="0" collapsed="false">
      <c r="A291" s="48" t="s">
        <v>1224</v>
      </c>
      <c r="B291" s="53" t="s">
        <v>1225</v>
      </c>
      <c r="C291" s="50" t="n">
        <v>43818</v>
      </c>
      <c r="D291" s="50" t="n">
        <v>43821</v>
      </c>
      <c r="E291" s="59" t="n">
        <f aca="false">D291-C291</f>
        <v>3</v>
      </c>
      <c r="F291" s="58" t="s">
        <v>1226</v>
      </c>
      <c r="G291" s="54"/>
      <c r="H291" s="54"/>
      <c r="I291" s="54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customFormat="false" ht="15.75" hidden="false" customHeight="true" outlineLevel="0" collapsed="false">
      <c r="A292" s="69" t="s">
        <v>1227</v>
      </c>
      <c r="B292" s="53" t="s">
        <v>1228</v>
      </c>
      <c r="C292" s="50" t="n">
        <v>43684</v>
      </c>
      <c r="D292" s="50" t="n">
        <v>43821</v>
      </c>
      <c r="E292" s="59" t="n">
        <f aca="false">D292-C292</f>
        <v>137</v>
      </c>
      <c r="F292" s="55" t="s">
        <v>984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3" t="s">
        <v>66</v>
      </c>
      <c r="B293" s="53" t="s">
        <v>1037</v>
      </c>
      <c r="C293" s="50" t="n">
        <v>43701</v>
      </c>
      <c r="D293" s="50" t="n">
        <v>43821</v>
      </c>
      <c r="E293" s="59" t="n">
        <f aca="false">D293-C293</f>
        <v>120</v>
      </c>
      <c r="F293" s="55" t="s">
        <v>1082</v>
      </c>
      <c r="G293" s="54" t="s">
        <v>58</v>
      </c>
      <c r="H293" s="54"/>
      <c r="I293" s="54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customFormat="false" ht="15.75" hidden="false" customHeight="true" outlineLevel="0" collapsed="false">
      <c r="A294" s="53" t="s">
        <v>380</v>
      </c>
      <c r="B294" s="53" t="s">
        <v>381</v>
      </c>
      <c r="C294" s="50" t="n">
        <v>43808</v>
      </c>
      <c r="D294" s="50" t="n">
        <v>43823</v>
      </c>
      <c r="E294" s="59" t="n">
        <f aca="false">D294-C294</f>
        <v>15</v>
      </c>
      <c r="F294" s="55" t="s">
        <v>0</v>
      </c>
      <c r="G294" s="54" t="s">
        <v>37</v>
      </c>
      <c r="H294" s="54"/>
      <c r="I294" s="54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customFormat="false" ht="15.75" hidden="false" customHeight="true" outlineLevel="0" collapsed="false">
      <c r="A295" s="69" t="s">
        <v>1026</v>
      </c>
      <c r="B295" s="64" t="s">
        <v>1229</v>
      </c>
      <c r="C295" s="50" t="n">
        <v>43752</v>
      </c>
      <c r="D295" s="50" t="n">
        <v>43823</v>
      </c>
      <c r="E295" s="59" t="n">
        <f aca="false">D295-C295</f>
        <v>71</v>
      </c>
      <c r="F295" s="55" t="s">
        <v>66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9" t="s">
        <v>1057</v>
      </c>
      <c r="B296" s="64" t="s">
        <v>1058</v>
      </c>
      <c r="C296" s="50" t="n">
        <v>43797</v>
      </c>
      <c r="D296" s="50" t="n">
        <v>43823</v>
      </c>
      <c r="E296" s="59" t="n">
        <f aca="false">D296-C296</f>
        <v>26</v>
      </c>
      <c r="F296" s="55" t="s">
        <v>0</v>
      </c>
      <c r="G296" s="54"/>
      <c r="H296" s="54"/>
      <c r="I296" s="54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customFormat="false" ht="15.75" hidden="false" customHeight="true" outlineLevel="0" collapsed="false">
      <c r="A297" s="53" t="s">
        <v>1230</v>
      </c>
      <c r="B297" s="53" t="s">
        <v>1231</v>
      </c>
      <c r="C297" s="50" t="n">
        <v>43620</v>
      </c>
      <c r="D297" s="50" t="n">
        <v>43827</v>
      </c>
      <c r="E297" s="59" t="n">
        <f aca="false">D297-C297</f>
        <v>207</v>
      </c>
      <c r="F297" s="55" t="s">
        <v>0</v>
      </c>
      <c r="G297" s="54"/>
      <c r="H297" s="54"/>
      <c r="I297" s="54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customFormat="false" ht="15.75" hidden="false" customHeight="true" outlineLevel="0" collapsed="false">
      <c r="A298" s="69" t="s">
        <v>1232</v>
      </c>
      <c r="B298" s="53" t="s">
        <v>1233</v>
      </c>
      <c r="C298" s="50" t="n">
        <v>43647</v>
      </c>
      <c r="D298" s="50" t="n">
        <v>43827</v>
      </c>
      <c r="E298" s="59" t="n">
        <f aca="false">D298-C298</f>
        <v>180</v>
      </c>
      <c r="F298" s="55" t="s">
        <v>992</v>
      </c>
      <c r="G298" s="54"/>
      <c r="H298" s="54"/>
      <c r="I298" s="54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customFormat="false" ht="15.75" hidden="false" customHeight="true" outlineLevel="0" collapsed="false">
      <c r="A299" s="48" t="s">
        <v>897</v>
      </c>
      <c r="B299" s="53" t="s">
        <v>898</v>
      </c>
      <c r="C299" s="50" t="n">
        <v>43649</v>
      </c>
      <c r="D299" s="50" t="n">
        <v>43827</v>
      </c>
      <c r="E299" s="59" t="n">
        <f aca="false">D299-C299</f>
        <v>178</v>
      </c>
      <c r="F299" s="55" t="s">
        <v>0</v>
      </c>
      <c r="G299" s="54" t="s">
        <v>37</v>
      </c>
      <c r="H299" s="54"/>
      <c r="I299" s="54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customFormat="false" ht="15.75" hidden="false" customHeight="true" outlineLevel="0" collapsed="false">
      <c r="A300" s="53" t="s">
        <v>1234</v>
      </c>
      <c r="B300" s="53" t="s">
        <v>1235</v>
      </c>
      <c r="C300" s="50" t="n">
        <v>43705</v>
      </c>
      <c r="D300" s="50" t="n">
        <v>43834</v>
      </c>
      <c r="E300" s="59" t="n">
        <f aca="false">D300-C300</f>
        <v>129</v>
      </c>
      <c r="F300" s="55" t="s">
        <v>0</v>
      </c>
      <c r="G300" s="54"/>
      <c r="H300" s="54"/>
      <c r="I300" s="54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customFormat="false" ht="15.75" hidden="false" customHeight="true" outlineLevel="0" collapsed="false">
      <c r="A301" s="62" t="s">
        <v>599</v>
      </c>
      <c r="B301" s="62" t="s">
        <v>600</v>
      </c>
      <c r="C301" s="78" t="n">
        <v>43555</v>
      </c>
      <c r="D301" s="78" t="n">
        <v>43834</v>
      </c>
      <c r="E301" s="59" t="n">
        <f aca="false">D301-C301</f>
        <v>279</v>
      </c>
      <c r="F301" s="79" t="s">
        <v>0</v>
      </c>
    </row>
    <row r="302" customFormat="false" ht="15.75" hidden="false" customHeight="true" outlineLevel="0" collapsed="false">
      <c r="A302" s="80" t="s">
        <v>1226</v>
      </c>
      <c r="B302" s="62" t="s">
        <v>1236</v>
      </c>
      <c r="C302" s="78" t="n">
        <v>43813</v>
      </c>
      <c r="D302" s="78" t="n">
        <v>43834</v>
      </c>
      <c r="E302" s="59" t="n">
        <f aca="false">D302-C302</f>
        <v>21</v>
      </c>
      <c r="F302" s="79" t="s">
        <v>1094</v>
      </c>
      <c r="G302" s="61"/>
      <c r="H302" s="61"/>
      <c r="I302" s="61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</row>
    <row r="303" customFormat="false" ht="15.75" hidden="false" customHeight="true" outlineLevel="0" collapsed="false">
      <c r="A303" s="53" t="s">
        <v>625</v>
      </c>
      <c r="B303" s="53" t="s">
        <v>626</v>
      </c>
      <c r="C303" s="50" t="n">
        <v>43537</v>
      </c>
      <c r="D303" s="78" t="n">
        <v>43834</v>
      </c>
      <c r="E303" s="59" t="n">
        <f aca="false">D303-C303</f>
        <v>297</v>
      </c>
      <c r="F303" s="55" t="s">
        <v>0</v>
      </c>
      <c r="G303" s="54" t="s">
        <v>1237</v>
      </c>
      <c r="H303" s="54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81" t="s">
        <v>1238</v>
      </c>
      <c r="B304" s="68" t="s">
        <v>1239</v>
      </c>
      <c r="C304" s="73" t="n">
        <v>43688</v>
      </c>
      <c r="D304" s="73" t="n">
        <v>43841</v>
      </c>
      <c r="E304" s="59" t="n">
        <f aca="false">D304-C304</f>
        <v>153</v>
      </c>
      <c r="F304" s="74" t="s">
        <v>0</v>
      </c>
      <c r="G304" s="67" t="s">
        <v>1240</v>
      </c>
      <c r="H304" s="67"/>
      <c r="I304" s="67" t="s">
        <v>1222</v>
      </c>
    </row>
    <row r="305" customFormat="false" ht="15.75" hidden="false" customHeight="true" outlineLevel="0" collapsed="false">
      <c r="A305" s="68" t="s">
        <v>1241</v>
      </c>
      <c r="B305" s="68" t="s">
        <v>1242</v>
      </c>
      <c r="C305" s="73" t="n">
        <v>43488</v>
      </c>
      <c r="D305" s="73" t="n">
        <v>43841</v>
      </c>
      <c r="E305" s="59" t="n">
        <f aca="false">D305-C305</f>
        <v>353</v>
      </c>
      <c r="F305" s="74" t="s">
        <v>0</v>
      </c>
      <c r="G305" s="67" t="s">
        <v>396</v>
      </c>
      <c r="H305" s="67"/>
    </row>
    <row r="306" customFormat="false" ht="15.75" hidden="false" customHeight="true" outlineLevel="0" collapsed="false">
      <c r="A306" s="71" t="s">
        <v>1243</v>
      </c>
      <c r="B306" s="82" t="s">
        <v>1244</v>
      </c>
      <c r="C306" s="73" t="n">
        <v>43717</v>
      </c>
      <c r="D306" s="73" t="n">
        <v>43841</v>
      </c>
      <c r="E306" s="59" t="n">
        <f aca="false">D306-C306</f>
        <v>124</v>
      </c>
      <c r="F306" s="74" t="s">
        <v>1238</v>
      </c>
      <c r="G306" s="67" t="s">
        <v>86</v>
      </c>
      <c r="H306" s="67"/>
    </row>
    <row r="307" customFormat="false" ht="15.75" hidden="false" customHeight="true" outlineLevel="0" collapsed="false">
      <c r="A307" s="48" t="s">
        <v>910</v>
      </c>
      <c r="B307" s="53" t="s">
        <v>911</v>
      </c>
      <c r="C307" s="50" t="n">
        <v>43627</v>
      </c>
      <c r="D307" s="73" t="n">
        <v>43841</v>
      </c>
      <c r="E307" s="83" t="n">
        <f aca="false">D307-C307</f>
        <v>214</v>
      </c>
      <c r="F307" s="55" t="s">
        <v>0</v>
      </c>
      <c r="G307" s="54"/>
      <c r="H307" s="54"/>
      <c r="I307" s="54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customFormat="false" ht="15.75" hidden="false" customHeight="true" outlineLevel="0" collapsed="false">
      <c r="A308" s="48" t="s">
        <v>1245</v>
      </c>
      <c r="B308" s="64" t="s">
        <v>1246</v>
      </c>
      <c r="C308" s="50" t="n">
        <v>43737</v>
      </c>
      <c r="D308" s="50" t="n">
        <v>43845</v>
      </c>
      <c r="E308" s="83" t="n">
        <f aca="false">D308-C308</f>
        <v>108</v>
      </c>
      <c r="F308" s="55" t="s">
        <v>1247</v>
      </c>
    </row>
    <row r="309" customFormat="false" ht="15.75" hidden="false" customHeight="true" outlineLevel="0" collapsed="false">
      <c r="A309" s="68" t="s">
        <v>1248</v>
      </c>
      <c r="B309" s="68" t="s">
        <v>1249</v>
      </c>
      <c r="C309" s="73" t="n">
        <v>43388</v>
      </c>
      <c r="D309" s="73" t="n">
        <v>43848</v>
      </c>
      <c r="E309" s="83" t="n">
        <f aca="false">D309-C309</f>
        <v>460</v>
      </c>
      <c r="F309" s="74" t="s">
        <v>0</v>
      </c>
      <c r="G309" s="67" t="s">
        <v>1</v>
      </c>
      <c r="H309" s="67"/>
      <c r="I309" s="67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</row>
    <row r="310" customFormat="false" ht="15.75" hidden="false" customHeight="true" outlineLevel="0" collapsed="false">
      <c r="A310" s="68" t="s">
        <v>1079</v>
      </c>
      <c r="B310" s="68" t="s">
        <v>1250</v>
      </c>
      <c r="C310" s="73" t="n">
        <v>43640</v>
      </c>
      <c r="D310" s="73" t="n">
        <v>43848</v>
      </c>
      <c r="E310" s="83" t="n">
        <f aca="false">D310-C310</f>
        <v>208</v>
      </c>
      <c r="F310" s="74" t="s">
        <v>1251</v>
      </c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</row>
    <row r="311" customFormat="false" ht="15.75" hidden="false" customHeight="true" outlineLevel="0" collapsed="false">
      <c r="A311" s="68" t="s">
        <v>913</v>
      </c>
      <c r="B311" s="68" t="s">
        <v>914</v>
      </c>
      <c r="C311" s="73" t="n">
        <v>43601</v>
      </c>
      <c r="D311" s="73" t="n">
        <v>43848</v>
      </c>
      <c r="E311" s="83" t="n">
        <f aca="false">D311-C311</f>
        <v>247</v>
      </c>
      <c r="F311" s="74" t="s">
        <v>0</v>
      </c>
      <c r="G311" s="67"/>
      <c r="H311" s="67"/>
      <c r="I311" s="67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</row>
    <row r="312" customFormat="false" ht="15.75" hidden="false" customHeight="true" outlineLevel="0" collapsed="false">
      <c r="A312" s="53" t="s">
        <v>1252</v>
      </c>
      <c r="B312" s="53" t="s">
        <v>1253</v>
      </c>
      <c r="C312" s="50" t="n">
        <v>43835</v>
      </c>
      <c r="D312" s="51" t="n">
        <v>43853</v>
      </c>
      <c r="E312" s="52" t="n">
        <f aca="false">D312-C312</f>
        <v>18</v>
      </c>
      <c r="F312" s="60" t="s">
        <v>413</v>
      </c>
      <c r="G312" s="54"/>
      <c r="H312" s="54"/>
      <c r="I312" s="54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customFormat="false" ht="15.75" hidden="false" customHeight="true" outlineLevel="0" collapsed="false">
      <c r="A313" s="48" t="s">
        <v>1254</v>
      </c>
      <c r="B313" s="53" t="s">
        <v>1255</v>
      </c>
      <c r="C313" s="50" t="n">
        <v>43685</v>
      </c>
      <c r="D313" s="50" t="n">
        <v>43854</v>
      </c>
      <c r="E313" s="59" t="n">
        <f aca="false">D313-C313</f>
        <v>169</v>
      </c>
      <c r="F313" s="55" t="s">
        <v>1256</v>
      </c>
      <c r="G313" s="54"/>
      <c r="H313" s="54"/>
      <c r="I313" s="54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customFormat="false" ht="15.75" hidden="false" customHeight="true" outlineLevel="0" collapsed="false">
      <c r="A314" s="48" t="s">
        <v>1257</v>
      </c>
      <c r="B314" s="53" t="s">
        <v>1258</v>
      </c>
      <c r="C314" s="50" t="n">
        <v>43822</v>
      </c>
      <c r="D314" s="51" t="n">
        <v>43855</v>
      </c>
      <c r="E314" s="59" t="n">
        <f aca="false">D314-C314</f>
        <v>33</v>
      </c>
      <c r="F314" s="55" t="s">
        <v>1259</v>
      </c>
      <c r="G314" s="54" t="s">
        <v>415</v>
      </c>
      <c r="H314" s="54"/>
      <c r="I314" s="54"/>
      <c r="J314" s="53" t="s">
        <v>710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customFormat="false" ht="15.75" hidden="false" customHeight="true" outlineLevel="0" collapsed="false">
      <c r="A315" s="53" t="s">
        <v>998</v>
      </c>
      <c r="B315" s="53" t="s">
        <v>999</v>
      </c>
      <c r="C315" s="50" t="n">
        <v>43784</v>
      </c>
      <c r="D315" s="50" t="n">
        <v>43856</v>
      </c>
      <c r="E315" s="59" t="n">
        <f aca="false">D315-C315</f>
        <v>72</v>
      </c>
      <c r="F315" s="55" t="s">
        <v>0</v>
      </c>
      <c r="G315" s="54" t="s">
        <v>37</v>
      </c>
      <c r="H315" s="54"/>
      <c r="I315" s="54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customFormat="false" ht="15.75" hidden="false" customHeight="true" outlineLevel="0" collapsed="false">
      <c r="A316" s="53" t="s">
        <v>1260</v>
      </c>
      <c r="B316" s="53" t="s">
        <v>1261</v>
      </c>
      <c r="C316" s="50" t="n">
        <v>43834</v>
      </c>
      <c r="D316" s="50" t="n">
        <v>43856</v>
      </c>
      <c r="E316" s="59" t="n">
        <f aca="false">D316-C316</f>
        <v>22</v>
      </c>
      <c r="F316" s="60" t="s">
        <v>912</v>
      </c>
      <c r="G316" s="54" t="s">
        <v>415</v>
      </c>
      <c r="H316" s="54"/>
      <c r="I316" s="54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customFormat="false" ht="15.75" hidden="false" customHeight="true" outlineLevel="0" collapsed="false">
      <c r="A317" s="48" t="s">
        <v>974</v>
      </c>
      <c r="B317" s="49" t="s">
        <v>1171</v>
      </c>
      <c r="C317" s="50" t="n">
        <v>43839</v>
      </c>
      <c r="D317" s="50" t="n">
        <v>43857</v>
      </c>
      <c r="E317" s="59" t="n">
        <f aca="false">D317-C317</f>
        <v>18</v>
      </c>
      <c r="F317" s="55" t="s">
        <v>0</v>
      </c>
      <c r="G317" s="54" t="s">
        <v>37</v>
      </c>
      <c r="H317" s="54"/>
      <c r="I317" s="54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customFormat="false" ht="15.75" hidden="false" customHeight="true" outlineLevel="0" collapsed="false">
      <c r="A318" s="53" t="s">
        <v>1262</v>
      </c>
      <c r="B318" s="53" t="s">
        <v>1263</v>
      </c>
      <c r="C318" s="50" t="n">
        <v>43595</v>
      </c>
      <c r="D318" s="50" t="n">
        <v>43859</v>
      </c>
      <c r="E318" s="59" t="n">
        <f aca="false">D318-C318</f>
        <v>264</v>
      </c>
      <c r="F318" s="60" t="s">
        <v>1194</v>
      </c>
      <c r="G318" s="54" t="s">
        <v>1</v>
      </c>
      <c r="H318" s="54"/>
      <c r="I318" s="54"/>
      <c r="J318" s="53"/>
      <c r="K318" s="65" t="s">
        <v>1264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customFormat="false" ht="15.75" hidden="false" customHeight="true" outlineLevel="0" collapsed="false">
      <c r="A319" s="64" t="s">
        <v>1265</v>
      </c>
      <c r="B319" s="64" t="s">
        <v>1266</v>
      </c>
      <c r="C319" s="50" t="n">
        <v>43720</v>
      </c>
      <c r="D319" s="50" t="n">
        <v>43861</v>
      </c>
      <c r="E319" s="59" t="n">
        <f aca="false">D319-C319</f>
        <v>141</v>
      </c>
      <c r="F319" s="60" t="s">
        <v>912</v>
      </c>
      <c r="G319" s="54" t="s">
        <v>1205</v>
      </c>
      <c r="H319" s="54"/>
      <c r="I319" s="54"/>
      <c r="J319" s="53"/>
      <c r="K319" s="65" t="s">
        <v>1267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customFormat="false" ht="15.75" hidden="false" customHeight="true" outlineLevel="0" collapsed="false">
      <c r="A320" s="48" t="s">
        <v>1268</v>
      </c>
      <c r="B320" s="53" t="s">
        <v>1269</v>
      </c>
      <c r="C320" s="50" t="n">
        <v>43836</v>
      </c>
      <c r="D320" s="51" t="n">
        <v>43862</v>
      </c>
      <c r="E320" s="52" t="n">
        <f aca="false">D320-C320</f>
        <v>26</v>
      </c>
      <c r="F320" s="55" t="s">
        <v>1270</v>
      </c>
      <c r="G320" s="54"/>
      <c r="H320" s="54"/>
      <c r="I320" s="54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customFormat="false" ht="15.75" hidden="false" customHeight="true" outlineLevel="0" collapsed="false">
      <c r="A321" s="48" t="s">
        <v>1022</v>
      </c>
      <c r="B321" s="53" t="s">
        <v>1023</v>
      </c>
      <c r="C321" s="50" t="n">
        <v>43753</v>
      </c>
      <c r="D321" s="50" t="n">
        <v>43862</v>
      </c>
      <c r="E321" s="59" t="n">
        <f aca="false">D321-C321</f>
        <v>109</v>
      </c>
      <c r="F321" s="55" t="s">
        <v>0</v>
      </c>
      <c r="G321" s="54"/>
      <c r="H321" s="54"/>
      <c r="I321" s="54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customFormat="false" ht="15.75" hidden="false" customHeight="true" outlineLevel="0" collapsed="false">
      <c r="A322" s="53" t="s">
        <v>745</v>
      </c>
      <c r="B322" s="53" t="s">
        <v>746</v>
      </c>
      <c r="C322" s="50" t="n">
        <v>43813</v>
      </c>
      <c r="D322" s="50" t="n">
        <v>43863</v>
      </c>
      <c r="E322" s="52" t="n">
        <f aca="false">D322-C322</f>
        <v>50</v>
      </c>
      <c r="F322" s="55" t="s">
        <v>0</v>
      </c>
      <c r="G322" s="54"/>
      <c r="H322" s="54"/>
      <c r="I322" s="54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customFormat="false" ht="15.75" hidden="false" customHeight="true" outlineLevel="0" collapsed="false">
      <c r="A323" s="48" t="s">
        <v>1271</v>
      </c>
      <c r="B323" s="53" t="s">
        <v>1272</v>
      </c>
      <c r="C323" s="50" t="n">
        <v>43862</v>
      </c>
      <c r="D323" s="50" t="n">
        <v>43863</v>
      </c>
      <c r="E323" s="52" t="n">
        <v>1</v>
      </c>
      <c r="F323" s="55" t="s">
        <v>0</v>
      </c>
      <c r="G323" s="54"/>
      <c r="H323" s="54"/>
      <c r="I323" s="54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customFormat="false" ht="15.75" hidden="false" customHeight="true" outlineLevel="0" collapsed="false">
      <c r="A324" s="53" t="s">
        <v>1259</v>
      </c>
      <c r="B324" s="53" t="s">
        <v>1259</v>
      </c>
      <c r="C324" s="50" t="n">
        <v>43813</v>
      </c>
      <c r="D324" s="50" t="n">
        <v>43864</v>
      </c>
      <c r="E324" s="59" t="n">
        <f aca="false">D324-C324</f>
        <v>51</v>
      </c>
      <c r="F324" s="55" t="s">
        <v>1273</v>
      </c>
      <c r="G324" s="54"/>
      <c r="H324" s="54"/>
      <c r="I324" s="54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customFormat="false" ht="15.75" hidden="false" customHeight="true" outlineLevel="0" collapsed="false">
      <c r="A325" s="77" t="s">
        <v>1274</v>
      </c>
      <c r="B325" s="77" t="s">
        <v>1274</v>
      </c>
      <c r="C325" s="50" t="n">
        <v>43786</v>
      </c>
      <c r="D325" s="50" t="n">
        <v>43869</v>
      </c>
      <c r="E325" s="59" t="n">
        <f aca="false">D325-C325</f>
        <v>83</v>
      </c>
      <c r="F325" s="55" t="s">
        <v>66</v>
      </c>
      <c r="G325" s="54"/>
      <c r="H325" s="54"/>
      <c r="I325" s="54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customFormat="false" ht="15.75" hidden="false" customHeight="true" outlineLevel="0" collapsed="false">
      <c r="A326" s="48" t="s">
        <v>1275</v>
      </c>
      <c r="B326" s="53" t="s">
        <v>1276</v>
      </c>
      <c r="C326" s="50" t="n">
        <v>43801</v>
      </c>
      <c r="D326" s="50" t="n">
        <v>43869</v>
      </c>
      <c r="E326" s="59" t="n">
        <f aca="false">D326-C326</f>
        <v>68</v>
      </c>
      <c r="F326" s="55" t="s">
        <v>0</v>
      </c>
      <c r="G326" s="54" t="s">
        <v>30</v>
      </c>
      <c r="H326" s="54"/>
      <c r="I326" s="54" t="s">
        <v>1222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customFormat="false" ht="15.75" hidden="false" customHeight="true" outlineLevel="0" collapsed="false">
      <c r="A327" s="48" t="s">
        <v>1277</v>
      </c>
      <c r="B327" s="53" t="s">
        <v>1278</v>
      </c>
      <c r="C327" s="50" t="n">
        <v>43801</v>
      </c>
      <c r="D327" s="50" t="n">
        <v>43875</v>
      </c>
      <c r="E327" s="59" t="n">
        <f aca="false">D327-C327</f>
        <v>74</v>
      </c>
      <c r="F327" s="55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3" t="s">
        <v>1279</v>
      </c>
      <c r="B328" s="53" t="s">
        <v>1280</v>
      </c>
      <c r="C328" s="50" t="n">
        <v>43863</v>
      </c>
      <c r="D328" s="51" t="n">
        <v>43876</v>
      </c>
      <c r="E328" s="52" t="n">
        <f aca="false">D328-C328</f>
        <v>13</v>
      </c>
      <c r="F328" s="55" t="s">
        <v>1281</v>
      </c>
      <c r="G328" s="3"/>
      <c r="H328" s="3"/>
      <c r="I328" s="3"/>
    </row>
    <row r="329" customFormat="false" ht="15.75" hidden="false" customHeight="true" outlineLevel="0" collapsed="false">
      <c r="A329" s="69" t="s">
        <v>1282</v>
      </c>
      <c r="B329" s="53" t="s">
        <v>1282</v>
      </c>
      <c r="C329" s="50" t="n">
        <v>43653</v>
      </c>
      <c r="D329" s="51" t="n">
        <v>43876</v>
      </c>
      <c r="E329" s="52" t="n">
        <f aca="false">D329-C329</f>
        <v>223</v>
      </c>
      <c r="F329" s="55" t="s">
        <v>953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8" t="s">
        <v>912</v>
      </c>
      <c r="B330" s="53" t="s">
        <v>1283</v>
      </c>
      <c r="C330" s="50" t="n">
        <v>43398</v>
      </c>
      <c r="D330" s="50" t="n">
        <v>43878</v>
      </c>
      <c r="E330" s="59" t="n">
        <f aca="false">D330-C330</f>
        <v>480</v>
      </c>
      <c r="F330" s="55" t="s">
        <v>738</v>
      </c>
      <c r="G330" s="54" t="s">
        <v>30</v>
      </c>
      <c r="H330" s="54"/>
      <c r="I330" s="54"/>
      <c r="J330" s="53"/>
      <c r="K330" s="65" t="s">
        <v>1284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customFormat="false" ht="15.75" hidden="false" customHeight="true" outlineLevel="0" collapsed="false">
      <c r="A331" s="48" t="s">
        <v>1285</v>
      </c>
      <c r="B331" s="53" t="s">
        <v>1286</v>
      </c>
      <c r="C331" s="50" t="n">
        <v>43835</v>
      </c>
      <c r="D331" s="50" t="n">
        <v>43878</v>
      </c>
      <c r="E331" s="59" t="n">
        <f aca="false">D331-C331</f>
        <v>43</v>
      </c>
      <c r="F331" s="55" t="s">
        <v>80</v>
      </c>
      <c r="G331" s="54"/>
      <c r="H331" s="54"/>
      <c r="I331" s="54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customFormat="false" ht="15.75" hidden="false" customHeight="true" outlineLevel="0" collapsed="false">
      <c r="A332" s="53" t="s">
        <v>1287</v>
      </c>
      <c r="B332" s="53" t="s">
        <v>1288</v>
      </c>
      <c r="C332" s="50" t="n">
        <v>43863</v>
      </c>
      <c r="D332" s="51" t="n">
        <v>43879</v>
      </c>
      <c r="E332" s="52" t="n">
        <f aca="false">D332-C332</f>
        <v>16</v>
      </c>
      <c r="F332" s="55" t="s">
        <v>1281</v>
      </c>
      <c r="G332" s="54"/>
      <c r="H332" s="54"/>
      <c r="I332" s="54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customFormat="false" ht="15.75" hidden="false" customHeight="true" outlineLevel="0" collapsed="false">
      <c r="A333" s="53" t="s">
        <v>1147</v>
      </c>
      <c r="B333" s="53" t="s">
        <v>1147</v>
      </c>
      <c r="C333" s="50" t="n">
        <v>43806</v>
      </c>
      <c r="D333" s="51" t="n">
        <v>43879</v>
      </c>
      <c r="E333" s="52" t="n">
        <f aca="false">D333-C333</f>
        <v>73</v>
      </c>
      <c r="F333" s="55" t="s">
        <v>0</v>
      </c>
      <c r="G333" s="54"/>
      <c r="H333" s="54"/>
      <c r="I333" s="54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customFormat="false" ht="15.75" hidden="false" customHeight="true" outlineLevel="0" collapsed="false">
      <c r="A334" s="53" t="s">
        <v>1289</v>
      </c>
      <c r="B334" s="53" t="s">
        <v>1290</v>
      </c>
      <c r="C334" s="50" t="n">
        <v>43843</v>
      </c>
      <c r="D334" s="51" t="n">
        <v>43883</v>
      </c>
      <c r="E334" s="52" t="n">
        <f aca="false">D334-C334</f>
        <v>40</v>
      </c>
      <c r="F334" s="55" t="s">
        <v>23</v>
      </c>
      <c r="G334" s="54"/>
      <c r="H334" s="54"/>
      <c r="I334" s="54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customFormat="false" ht="15.75" hidden="false" customHeight="true" outlineLevel="0" collapsed="false">
      <c r="A335" s="69" t="s">
        <v>1273</v>
      </c>
      <c r="B335" s="53" t="s">
        <v>1291</v>
      </c>
      <c r="C335" s="50" t="n">
        <v>43660</v>
      </c>
      <c r="D335" s="51" t="n">
        <v>43883</v>
      </c>
      <c r="E335" s="59" t="n">
        <f aca="false">D335-C335</f>
        <v>223</v>
      </c>
      <c r="F335" s="54" t="s">
        <v>48</v>
      </c>
      <c r="G335" s="54" t="s">
        <v>1</v>
      </c>
      <c r="H335" s="54"/>
      <c r="I335" s="54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customFormat="false" ht="15.75" hidden="false" customHeight="true" outlineLevel="0" collapsed="false">
      <c r="A336" s="48" t="s">
        <v>1292</v>
      </c>
      <c r="B336" s="53" t="s">
        <v>1293</v>
      </c>
      <c r="C336" s="50" t="n">
        <v>43863</v>
      </c>
      <c r="D336" s="51" t="n">
        <v>43883</v>
      </c>
      <c r="E336" s="52" t="n">
        <f aca="false">D336-C336</f>
        <v>20</v>
      </c>
      <c r="F336" s="55" t="s">
        <v>0</v>
      </c>
      <c r="G336" s="54" t="s">
        <v>1294</v>
      </c>
      <c r="H336" s="54"/>
      <c r="I336" s="54"/>
      <c r="J336" s="53"/>
      <c r="K336" s="65" t="s">
        <v>1295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customFormat="false" ht="15.75" hidden="false" customHeight="true" outlineLevel="0" collapsed="false">
      <c r="A337" s="48" t="s">
        <v>1296</v>
      </c>
      <c r="B337" s="53" t="s">
        <v>1297</v>
      </c>
      <c r="C337" s="50" t="n">
        <v>43870</v>
      </c>
      <c r="D337" s="51" t="n">
        <v>43883</v>
      </c>
      <c r="E337" s="52" t="n">
        <f aca="false">D337-C337</f>
        <v>13</v>
      </c>
      <c r="F337" s="60" t="s">
        <v>1298</v>
      </c>
      <c r="G337" s="54"/>
      <c r="H337" s="54"/>
      <c r="I337" s="54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customFormat="false" ht="15.75" hidden="false" customHeight="true" outlineLevel="0" collapsed="false">
      <c r="A338" s="48" t="s">
        <v>1299</v>
      </c>
      <c r="B338" s="53" t="s">
        <v>1300</v>
      </c>
      <c r="C338" s="50" t="n">
        <v>43732</v>
      </c>
      <c r="D338" s="51" t="n">
        <v>43883</v>
      </c>
      <c r="E338" s="59" t="n">
        <f aca="false">D338-C338</f>
        <v>151</v>
      </c>
      <c r="F338" s="60" t="s">
        <v>1123</v>
      </c>
      <c r="G338" s="54"/>
      <c r="H338" s="54"/>
      <c r="I338" s="54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customFormat="false" ht="15.75" hidden="false" customHeight="true" outlineLevel="0" collapsed="false">
      <c r="A339" s="48" t="s">
        <v>1301</v>
      </c>
      <c r="B339" s="53" t="s">
        <v>1302</v>
      </c>
      <c r="C339" s="50" t="n">
        <v>43871</v>
      </c>
      <c r="D339" s="51" t="n">
        <v>43885</v>
      </c>
      <c r="E339" s="59" t="n">
        <f aca="false">D339-C339</f>
        <v>14</v>
      </c>
      <c r="F339" s="55" t="s">
        <v>1281</v>
      </c>
      <c r="G339" s="54"/>
      <c r="H339" s="54"/>
      <c r="I339" s="54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customFormat="false" ht="15.75" hidden="false" customHeight="true" outlineLevel="0" collapsed="false">
      <c r="A340" s="48" t="s">
        <v>1303</v>
      </c>
      <c r="B340" s="53" t="s">
        <v>1304</v>
      </c>
      <c r="C340" s="50" t="n">
        <v>43870</v>
      </c>
      <c r="D340" s="51" t="n">
        <v>43890</v>
      </c>
      <c r="E340" s="52" t="n">
        <f aca="false">D340-C340</f>
        <v>20</v>
      </c>
      <c r="F340" s="55" t="s">
        <v>0</v>
      </c>
      <c r="G340" s="54" t="s">
        <v>58</v>
      </c>
      <c r="H340" s="54"/>
      <c r="I340" s="54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customFormat="false" ht="15.75" hidden="false" customHeight="true" outlineLevel="0" collapsed="false">
      <c r="A341" s="53" t="s">
        <v>1305</v>
      </c>
      <c r="B341" s="53" t="s">
        <v>1306</v>
      </c>
      <c r="C341" s="50" t="n">
        <v>43544</v>
      </c>
      <c r="D341" s="51" t="n">
        <v>43890</v>
      </c>
      <c r="E341" s="59" t="n">
        <f aca="false">D341-C341</f>
        <v>346</v>
      </c>
      <c r="F341" s="55" t="s">
        <v>0</v>
      </c>
      <c r="G341" s="54" t="s">
        <v>901</v>
      </c>
      <c r="H341" s="54"/>
      <c r="I341" s="54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customFormat="false" ht="15.75" hidden="false" customHeight="true" outlineLevel="0" collapsed="false">
      <c r="A342" s="53" t="s">
        <v>1307</v>
      </c>
      <c r="B342" s="53" t="s">
        <v>1308</v>
      </c>
      <c r="C342" s="50" t="n">
        <v>43849</v>
      </c>
      <c r="D342" s="51" t="n">
        <v>43890</v>
      </c>
      <c r="E342" s="59" t="n">
        <f aca="false">D342-C342</f>
        <v>41</v>
      </c>
      <c r="F342" s="55" t="s">
        <v>0</v>
      </c>
      <c r="G342" s="54"/>
      <c r="H342" s="54"/>
      <c r="I342" s="54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customFormat="false" ht="15.75" hidden="false" customHeight="true" outlineLevel="0" collapsed="false">
      <c r="A343" s="48" t="s">
        <v>1309</v>
      </c>
      <c r="B343" s="53" t="s">
        <v>1310</v>
      </c>
      <c r="C343" s="50" t="n">
        <v>43829</v>
      </c>
      <c r="D343" s="51" t="n">
        <v>43890</v>
      </c>
      <c r="E343" s="52" t="n">
        <f aca="false">D343-C343</f>
        <v>61</v>
      </c>
      <c r="F343" s="55" t="s">
        <v>0</v>
      </c>
      <c r="G343" s="54"/>
      <c r="H343" s="54"/>
      <c r="I343" s="54"/>
      <c r="J343" s="53"/>
      <c r="K343" s="65" t="s">
        <v>1311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customFormat="false" ht="15.75" hidden="false" customHeight="true" outlineLevel="0" collapsed="false">
      <c r="A344" s="53" t="s">
        <v>421</v>
      </c>
      <c r="B344" s="53" t="s">
        <v>422</v>
      </c>
      <c r="C344" s="50" t="n">
        <v>43839</v>
      </c>
      <c r="D344" s="51" t="n">
        <v>43890</v>
      </c>
      <c r="E344" s="59" t="n">
        <f aca="false">D344-C344</f>
        <v>51</v>
      </c>
      <c r="F344" s="55" t="s">
        <v>0</v>
      </c>
      <c r="G344" s="54" t="s">
        <v>37</v>
      </c>
      <c r="H344" s="54"/>
      <c r="I344" s="54"/>
      <c r="J344" s="53"/>
      <c r="K344" s="65" t="s">
        <v>423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customFormat="false" ht="15.75" hidden="false" customHeight="true" outlineLevel="0" collapsed="false">
      <c r="A345" s="53" t="s">
        <v>1312</v>
      </c>
      <c r="B345" s="53" t="s">
        <v>1313</v>
      </c>
      <c r="C345" s="50" t="n">
        <v>43886</v>
      </c>
      <c r="D345" s="51" t="n">
        <v>43891</v>
      </c>
      <c r="E345" s="52" t="n">
        <f aca="false">D345-C345</f>
        <v>5</v>
      </c>
      <c r="F345" s="55" t="s">
        <v>0</v>
      </c>
      <c r="G345" s="54"/>
      <c r="H345" s="54"/>
      <c r="I345" s="54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customFormat="false" ht="15.75" hidden="false" customHeight="true" outlineLevel="0" collapsed="false">
      <c r="A346" s="53" t="s">
        <v>1314</v>
      </c>
      <c r="B346" s="53" t="s">
        <v>1315</v>
      </c>
      <c r="C346" s="50" t="n">
        <v>43865</v>
      </c>
      <c r="D346" s="51" t="n">
        <v>43895</v>
      </c>
      <c r="E346" s="52" t="n">
        <f aca="false">D346-C346</f>
        <v>30</v>
      </c>
      <c r="F346" s="55" t="s">
        <v>29</v>
      </c>
      <c r="G346" s="54" t="s">
        <v>37</v>
      </c>
      <c r="H346" s="54"/>
      <c r="I346" s="54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customFormat="false" ht="15.75" hidden="false" customHeight="true" outlineLevel="0" collapsed="false">
      <c r="A347" s="48" t="s">
        <v>1316</v>
      </c>
      <c r="B347" s="53" t="s">
        <v>1317</v>
      </c>
      <c r="C347" s="50" t="n">
        <v>43766</v>
      </c>
      <c r="D347" s="50" t="n">
        <v>43897</v>
      </c>
      <c r="E347" s="59" t="n">
        <f aca="false">D347-C347</f>
        <v>131</v>
      </c>
      <c r="F347" s="60" t="s">
        <v>912</v>
      </c>
      <c r="G347" s="54" t="s">
        <v>1318</v>
      </c>
      <c r="H347" s="54"/>
      <c r="I347" s="54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customFormat="false" ht="15.75" hidden="false" customHeight="true" outlineLevel="0" collapsed="false">
      <c r="A348" s="53" t="s">
        <v>1319</v>
      </c>
      <c r="B348" s="53" t="s">
        <v>1320</v>
      </c>
      <c r="C348" s="50" t="n">
        <v>43857</v>
      </c>
      <c r="D348" s="51" t="n">
        <v>43898</v>
      </c>
      <c r="E348" s="52" t="n">
        <f aca="false">D348-C348</f>
        <v>41</v>
      </c>
      <c r="F348" s="55" t="s">
        <v>0</v>
      </c>
      <c r="G348" s="54"/>
      <c r="H348" s="54"/>
      <c r="I348" s="54"/>
      <c r="J348" s="53"/>
      <c r="K348" s="53" t="s">
        <v>1321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customFormat="false" ht="15.75" hidden="false" customHeight="true" outlineLevel="0" collapsed="false">
      <c r="A349" s="69" t="s">
        <v>1150</v>
      </c>
      <c r="B349" s="63" t="s">
        <v>1151</v>
      </c>
      <c r="C349" s="50" t="n">
        <v>43845</v>
      </c>
      <c r="D349" s="51" t="n">
        <v>43898</v>
      </c>
      <c r="E349" s="52" t="n">
        <f aca="false">D349-C349</f>
        <v>53</v>
      </c>
      <c r="F349" s="55" t="s">
        <v>1322</v>
      </c>
      <c r="G349" s="54" t="s">
        <v>46</v>
      </c>
      <c r="H349" s="54"/>
      <c r="I349" s="54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customFormat="false" ht="15.75" hidden="false" customHeight="true" outlineLevel="0" collapsed="false">
      <c r="A350" s="48" t="s">
        <v>1323</v>
      </c>
      <c r="B350" s="53" t="s">
        <v>1324</v>
      </c>
      <c r="C350" s="50" t="n">
        <v>43872</v>
      </c>
      <c r="D350" s="51" t="n">
        <v>43899</v>
      </c>
      <c r="E350" s="59" t="n">
        <f aca="false">D350-C350</f>
        <v>27</v>
      </c>
      <c r="F350" s="55" t="s">
        <v>0</v>
      </c>
      <c r="G350" s="54"/>
      <c r="H350" s="54"/>
      <c r="I350" s="54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customFormat="false" ht="15.75" hidden="false" customHeight="true" outlineLevel="0" collapsed="false">
      <c r="A351" s="48" t="s">
        <v>1325</v>
      </c>
      <c r="B351" s="53" t="s">
        <v>1326</v>
      </c>
      <c r="C351" s="50" t="n">
        <v>43374</v>
      </c>
      <c r="D351" s="50" t="n">
        <v>43904</v>
      </c>
      <c r="E351" s="59" t="n">
        <f aca="false">D351-C351</f>
        <v>530</v>
      </c>
      <c r="F351" s="54" t="s">
        <v>721</v>
      </c>
      <c r="G351" s="54" t="s">
        <v>1</v>
      </c>
      <c r="H351" s="54"/>
      <c r="I351" s="75"/>
      <c r="J351" s="53"/>
      <c r="K351" s="65" t="s">
        <v>1327</v>
      </c>
    </row>
    <row r="352" customFormat="false" ht="15.75" hidden="false" customHeight="true" outlineLevel="0" collapsed="false">
      <c r="A352" s="48" t="s">
        <v>1328</v>
      </c>
      <c r="B352" s="53" t="s">
        <v>1329</v>
      </c>
      <c r="C352" s="50" t="n">
        <v>43839</v>
      </c>
      <c r="D352" s="50" t="n">
        <v>43904</v>
      </c>
      <c r="E352" s="52" t="n">
        <f aca="false">D352-C352</f>
        <v>65</v>
      </c>
      <c r="F352" s="55" t="s">
        <v>0</v>
      </c>
      <c r="G352" s="54" t="s">
        <v>37</v>
      </c>
      <c r="H352" s="54"/>
      <c r="I352" s="54"/>
      <c r="J352" s="53"/>
      <c r="K352" s="65" t="s">
        <v>1330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customFormat="false" ht="15.75" hidden="false" customHeight="true" outlineLevel="0" collapsed="false">
      <c r="A353" s="77" t="s">
        <v>1270</v>
      </c>
      <c r="B353" s="53" t="s">
        <v>1331</v>
      </c>
      <c r="C353" s="50" t="n">
        <v>43807</v>
      </c>
      <c r="D353" s="50" t="n">
        <v>43904</v>
      </c>
      <c r="E353" s="52" t="n">
        <f aca="false">D353-C353</f>
        <v>97</v>
      </c>
      <c r="F353" s="55" t="s">
        <v>0</v>
      </c>
      <c r="G353" s="54" t="s">
        <v>37</v>
      </c>
      <c r="H353" s="54"/>
      <c r="I353" s="54"/>
      <c r="J353" s="53"/>
      <c r="K353" s="65" t="s">
        <v>1332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customFormat="false" ht="15.75" hidden="false" customHeight="true" outlineLevel="0" collapsed="false">
      <c r="A354" s="53" t="s">
        <v>102</v>
      </c>
      <c r="B354" s="53" t="s">
        <v>1333</v>
      </c>
      <c r="C354" s="50" t="n">
        <v>43842</v>
      </c>
      <c r="D354" s="51" t="n">
        <v>43905</v>
      </c>
      <c r="E354" s="52" t="n">
        <f aca="false">D354-C354</f>
        <v>63</v>
      </c>
      <c r="F354" s="55" t="s">
        <v>0</v>
      </c>
      <c r="G354" s="54" t="s">
        <v>58</v>
      </c>
      <c r="H354" s="54"/>
      <c r="I354" s="54"/>
      <c r="J354" s="53"/>
      <c r="K354" s="65" t="s">
        <v>1334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customFormat="false" ht="15.75" hidden="false" customHeight="true" outlineLevel="0" collapsed="false">
      <c r="A355" s="48" t="s">
        <v>1335</v>
      </c>
      <c r="B355" s="64" t="s">
        <v>1336</v>
      </c>
      <c r="C355" s="50" t="n">
        <v>43712</v>
      </c>
      <c r="D355" s="50" t="n">
        <v>43905</v>
      </c>
      <c r="E355" s="59" t="n">
        <f aca="false">D355-C355</f>
        <v>193</v>
      </c>
      <c r="F355" s="55" t="s">
        <v>23</v>
      </c>
      <c r="G355" s="54" t="s">
        <v>1337</v>
      </c>
      <c r="H355" s="54"/>
      <c r="I355" s="54"/>
      <c r="J355" s="53"/>
      <c r="K355" s="65" t="s">
        <v>1338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customFormat="false" ht="15.75" hidden="false" customHeight="true" outlineLevel="0" collapsed="false">
      <c r="A356" s="53" t="s">
        <v>380</v>
      </c>
      <c r="B356" s="53" t="s">
        <v>381</v>
      </c>
      <c r="C356" s="50" t="n">
        <v>43845</v>
      </c>
      <c r="D356" s="50" t="n">
        <v>43908</v>
      </c>
      <c r="E356" s="59" t="n">
        <f aca="false">D356-C356</f>
        <v>63</v>
      </c>
      <c r="F356" s="55" t="s">
        <v>0</v>
      </c>
      <c r="G356" s="54" t="s">
        <v>37</v>
      </c>
      <c r="H356" s="54"/>
      <c r="I356" s="54"/>
      <c r="J356" s="53"/>
      <c r="K356" s="65" t="s">
        <v>1339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customFormat="false" ht="15.75" hidden="false" customHeight="true" outlineLevel="0" collapsed="false">
      <c r="A357" s="53" t="s">
        <v>1340</v>
      </c>
      <c r="B357" s="53" t="s">
        <v>1341</v>
      </c>
      <c r="C357" s="50" t="n">
        <v>43833</v>
      </c>
      <c r="D357" s="51" t="n">
        <v>43911</v>
      </c>
      <c r="E357" s="52" t="n">
        <f aca="false">D357-C357</f>
        <v>78</v>
      </c>
      <c r="F357" s="55" t="s">
        <v>1342</v>
      </c>
      <c r="G357" s="54"/>
      <c r="H357" s="54"/>
      <c r="I357" s="54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customFormat="false" ht="15.75" hidden="false" customHeight="true" outlineLevel="0" collapsed="false">
      <c r="A358" s="53" t="s">
        <v>1343</v>
      </c>
      <c r="B358" s="53" t="s">
        <v>1344</v>
      </c>
      <c r="C358" s="50" t="n">
        <v>43837</v>
      </c>
      <c r="D358" s="51" t="n">
        <v>43911</v>
      </c>
      <c r="E358" s="52" t="n">
        <f aca="false">D358-C358</f>
        <v>74</v>
      </c>
      <c r="F358" s="55" t="s">
        <v>0</v>
      </c>
      <c r="G358" s="54"/>
      <c r="H358" s="54"/>
      <c r="I358" s="54"/>
      <c r="J358" s="65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customFormat="false" ht="15.75" hidden="false" customHeight="true" outlineLevel="0" collapsed="false">
      <c r="A359" s="48" t="s">
        <v>413</v>
      </c>
      <c r="B359" s="53" t="s">
        <v>414</v>
      </c>
      <c r="C359" s="50" t="n">
        <v>43780</v>
      </c>
      <c r="D359" s="51" t="n">
        <v>43911</v>
      </c>
      <c r="E359" s="52" t="n">
        <f aca="false">D359-C359</f>
        <v>131</v>
      </c>
      <c r="F359" s="55" t="s">
        <v>0</v>
      </c>
      <c r="G359" s="54"/>
      <c r="H359" s="54"/>
      <c r="I359" s="54"/>
      <c r="J359" s="53"/>
      <c r="K359" s="65" t="s">
        <v>416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customFormat="false" ht="15.75" hidden="false" customHeight="true" outlineLevel="0" collapsed="false">
      <c r="A360" s="53" t="s">
        <v>1345</v>
      </c>
      <c r="B360" s="53" t="s">
        <v>1346</v>
      </c>
      <c r="C360" s="50" t="n">
        <v>43833</v>
      </c>
      <c r="D360" s="51" t="n">
        <v>43912</v>
      </c>
      <c r="E360" s="52" t="n">
        <f aca="false">D360-C360</f>
        <v>79</v>
      </c>
      <c r="F360" s="55" t="s">
        <v>0</v>
      </c>
      <c r="G360" s="54" t="s">
        <v>311</v>
      </c>
      <c r="H360" s="54"/>
      <c r="I360" s="54"/>
      <c r="J360" s="53"/>
      <c r="K360" s="65" t="s">
        <v>1347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customFormat="false" ht="15.75" hidden="false" customHeight="true" outlineLevel="0" collapsed="false">
      <c r="A361" s="48" t="s">
        <v>1348</v>
      </c>
      <c r="B361" s="53" t="s">
        <v>1349</v>
      </c>
      <c r="C361" s="50" t="n">
        <v>43889</v>
      </c>
      <c r="D361" s="51" t="n">
        <v>43913</v>
      </c>
      <c r="E361" s="52" t="n">
        <f aca="false">D361-C361</f>
        <v>24</v>
      </c>
      <c r="F361" s="60" t="s">
        <v>1350</v>
      </c>
      <c r="G361" s="54"/>
      <c r="H361" s="54"/>
      <c r="I361" s="54"/>
      <c r="J361" s="53"/>
      <c r="K361" s="65" t="s">
        <v>1351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customFormat="false" ht="15.75" hidden="false" customHeight="true" outlineLevel="0" collapsed="false">
      <c r="A362" s="53" t="s">
        <v>1352</v>
      </c>
      <c r="B362" s="53" t="s">
        <v>1352</v>
      </c>
      <c r="C362" s="50" t="n">
        <v>43346</v>
      </c>
      <c r="D362" s="50" t="n">
        <v>43916</v>
      </c>
      <c r="E362" s="59" t="n">
        <f aca="false">D362-C362</f>
        <v>570</v>
      </c>
      <c r="F362" s="55" t="s">
        <v>0</v>
      </c>
      <c r="G362" s="54" t="s">
        <v>37</v>
      </c>
      <c r="H362" s="54"/>
      <c r="J362" s="53"/>
      <c r="K362" s="65" t="s">
        <v>1353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customFormat="false" ht="15.75" hidden="false" customHeight="true" outlineLevel="0" collapsed="false">
      <c r="A363" s="48" t="s">
        <v>602</v>
      </c>
      <c r="B363" s="53" t="s">
        <v>603</v>
      </c>
      <c r="C363" s="50" t="n">
        <v>43870</v>
      </c>
      <c r="D363" s="51" t="n">
        <v>43916</v>
      </c>
      <c r="E363" s="52" t="n">
        <f aca="false">D363-C363</f>
        <v>46</v>
      </c>
      <c r="F363" s="60" t="s">
        <v>1298</v>
      </c>
      <c r="G363" s="54"/>
      <c r="H363" s="54"/>
      <c r="I363" s="54"/>
      <c r="J363" s="53"/>
      <c r="K363" s="65" t="s">
        <v>604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customFormat="false" ht="15.75" hidden="false" customHeight="true" outlineLevel="0" collapsed="false">
      <c r="A364" s="53" t="s">
        <v>836</v>
      </c>
      <c r="B364" s="53" t="s">
        <v>1354</v>
      </c>
      <c r="C364" s="50" t="n">
        <v>43513</v>
      </c>
      <c r="D364" s="50" t="n">
        <v>43917</v>
      </c>
      <c r="E364" s="59" t="n">
        <f aca="false">D364-C364</f>
        <v>404</v>
      </c>
      <c r="F364" s="55" t="s">
        <v>0</v>
      </c>
      <c r="G364" s="54"/>
      <c r="H364" s="54"/>
      <c r="I364" s="54"/>
      <c r="J364" s="53"/>
      <c r="K364" s="65" t="s">
        <v>1355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customFormat="false" ht="15.75" hidden="false" customHeight="true" outlineLevel="0" collapsed="false">
      <c r="A365" s="48" t="s">
        <v>1356</v>
      </c>
      <c r="B365" s="53" t="s">
        <v>1357</v>
      </c>
      <c r="C365" s="50" t="n">
        <v>43911</v>
      </c>
      <c r="D365" s="51" t="n">
        <v>43920</v>
      </c>
      <c r="E365" s="52" t="n">
        <f aca="false">D365-C365</f>
        <v>9</v>
      </c>
      <c r="F365" s="55" t="s">
        <v>1082</v>
      </c>
      <c r="G365" s="54"/>
      <c r="H365" s="54"/>
      <c r="I365" s="54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customFormat="false" ht="15.75" hidden="false" customHeight="true" outlineLevel="0" collapsed="false">
      <c r="A366" s="48" t="s">
        <v>1358</v>
      </c>
      <c r="B366" s="64" t="s">
        <v>1359</v>
      </c>
      <c r="C366" s="50" t="n">
        <v>43741</v>
      </c>
      <c r="D366" s="50" t="n">
        <v>43922</v>
      </c>
      <c r="E366" s="59" t="n">
        <f aca="false">D366-C366</f>
        <v>181</v>
      </c>
      <c r="F366" s="55" t="s">
        <v>0</v>
      </c>
      <c r="G366" s="54" t="s">
        <v>1360</v>
      </c>
      <c r="H366" s="54"/>
      <c r="I366" s="54"/>
      <c r="J366" s="48"/>
      <c r="K366" s="65" t="s">
        <v>1361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customFormat="false" ht="15.75" hidden="false" customHeight="true" outlineLevel="0" collapsed="false">
      <c r="A367" s="48" t="s">
        <v>1362</v>
      </c>
      <c r="B367" s="53" t="s">
        <v>1363</v>
      </c>
      <c r="C367" s="50" t="n">
        <v>43843</v>
      </c>
      <c r="D367" s="51" t="n">
        <v>43924</v>
      </c>
      <c r="E367" s="52" t="n">
        <f aca="false">D367-C367</f>
        <v>81</v>
      </c>
      <c r="F367" s="55" t="s">
        <v>870</v>
      </c>
      <c r="G367" s="54"/>
      <c r="H367" s="54"/>
      <c r="I367" s="54"/>
      <c r="J367" s="48"/>
      <c r="K367" s="65" t="s">
        <v>1364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customFormat="false" ht="15.75" hidden="false" customHeight="true" outlineLevel="0" collapsed="false">
      <c r="A368" s="48" t="s">
        <v>842</v>
      </c>
      <c r="B368" s="53" t="s">
        <v>1365</v>
      </c>
      <c r="C368" s="50" t="n">
        <v>43375</v>
      </c>
      <c r="D368" s="50" t="n">
        <v>43925</v>
      </c>
      <c r="E368" s="59" t="n">
        <f aca="false">D368-C368</f>
        <v>550</v>
      </c>
      <c r="F368" s="60" t="s">
        <v>696</v>
      </c>
      <c r="G368" s="54"/>
      <c r="H368" s="54"/>
      <c r="I368" s="54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customFormat="false" ht="15.75" hidden="false" customHeight="true" outlineLevel="0" collapsed="false">
      <c r="A369" s="53" t="s">
        <v>1366</v>
      </c>
      <c r="B369" s="53" t="s">
        <v>1367</v>
      </c>
      <c r="C369" s="50" t="n">
        <v>43702</v>
      </c>
      <c r="D369" s="50" t="n">
        <v>43925</v>
      </c>
      <c r="E369" s="59" t="n">
        <f aca="false">D369-C369</f>
        <v>223</v>
      </c>
      <c r="F369" s="55" t="s">
        <v>1282</v>
      </c>
      <c r="G369" s="54"/>
      <c r="H369" s="54"/>
      <c r="I369" s="54"/>
      <c r="J369" s="48"/>
      <c r="K369" s="65" t="s">
        <v>1368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customFormat="false" ht="15.75" hidden="false" customHeight="true" outlineLevel="0" collapsed="false">
      <c r="A370" s="53" t="s">
        <v>1281</v>
      </c>
      <c r="B370" s="53" t="s">
        <v>1369</v>
      </c>
      <c r="C370" s="50" t="n">
        <v>43827</v>
      </c>
      <c r="D370" s="50" t="n">
        <v>43925</v>
      </c>
      <c r="E370" s="59" t="n">
        <f aca="false">D370-C370</f>
        <v>98</v>
      </c>
      <c r="F370" s="55" t="s">
        <v>1082</v>
      </c>
      <c r="G370" s="54" t="s">
        <v>1</v>
      </c>
      <c r="H370" s="54"/>
      <c r="I370" s="54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customFormat="false" ht="15.75" hidden="false" customHeight="true" outlineLevel="0" collapsed="false">
      <c r="A371" s="53" t="s">
        <v>1370</v>
      </c>
      <c r="B371" s="53" t="s">
        <v>1371</v>
      </c>
      <c r="C371" s="50" t="n">
        <v>43523</v>
      </c>
      <c r="D371" s="50" t="n">
        <v>43925</v>
      </c>
      <c r="E371" s="59" t="n">
        <f aca="false">D371-C371</f>
        <v>402</v>
      </c>
      <c r="F371" s="55" t="s">
        <v>0</v>
      </c>
      <c r="G371" s="54" t="s">
        <v>1372</v>
      </c>
      <c r="H371" s="54"/>
      <c r="I371" s="54"/>
      <c r="J371" s="48"/>
      <c r="K371" s="65" t="s">
        <v>1373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customFormat="false" ht="15.75" hidden="false" customHeight="true" outlineLevel="0" collapsed="false">
      <c r="A372" s="53" t="s">
        <v>1374</v>
      </c>
      <c r="B372" s="53" t="s">
        <v>1375</v>
      </c>
      <c r="C372" s="50" t="n">
        <v>43915</v>
      </c>
      <c r="D372" s="50" t="n">
        <v>43925</v>
      </c>
      <c r="E372" s="59" t="n">
        <f aca="false">D372-C372</f>
        <v>10</v>
      </c>
      <c r="F372" s="55" t="s">
        <v>0</v>
      </c>
      <c r="G372" s="54" t="s">
        <v>37</v>
      </c>
      <c r="H372" s="3"/>
      <c r="I372" s="3"/>
      <c r="K372" s="4" t="s">
        <v>1376</v>
      </c>
    </row>
    <row r="373" customFormat="false" ht="15.75" hidden="false" customHeight="true" outlineLevel="0" collapsed="false">
      <c r="A373" s="53" t="s">
        <v>1377</v>
      </c>
      <c r="B373" s="53" t="s">
        <v>1378</v>
      </c>
      <c r="C373" s="50" t="n">
        <v>43923</v>
      </c>
      <c r="D373" s="50" t="n">
        <v>43925</v>
      </c>
      <c r="E373" s="59" t="n">
        <f aca="false">D373-C373</f>
        <v>2</v>
      </c>
      <c r="F373" s="55" t="s">
        <v>0</v>
      </c>
      <c r="G373" s="54" t="s">
        <v>396</v>
      </c>
      <c r="H373" s="54"/>
      <c r="I373" s="54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customFormat="false" ht="15.75" hidden="false" customHeight="true" outlineLevel="0" collapsed="false">
      <c r="A374" s="48" t="s">
        <v>1379</v>
      </c>
      <c r="B374" s="53" t="s">
        <v>1380</v>
      </c>
      <c r="C374" s="50" t="n">
        <v>43918</v>
      </c>
      <c r="D374" s="51" t="n">
        <v>43926</v>
      </c>
      <c r="E374" s="52" t="n">
        <f aca="false">D374-C374</f>
        <v>8</v>
      </c>
      <c r="F374" s="55" t="s">
        <v>1197</v>
      </c>
      <c r="G374" s="54" t="s">
        <v>1</v>
      </c>
      <c r="H374" s="54"/>
      <c r="I374" s="54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customFormat="false" ht="15.75" hidden="false" customHeight="true" outlineLevel="0" collapsed="false">
      <c r="A375" s="53" t="s">
        <v>1381</v>
      </c>
      <c r="B375" s="53" t="s">
        <v>1382</v>
      </c>
      <c r="C375" s="50" t="n">
        <v>43906</v>
      </c>
      <c r="D375" s="51" t="n">
        <v>43927</v>
      </c>
      <c r="E375" s="52" t="n">
        <f aca="false">D375-C375</f>
        <v>21</v>
      </c>
      <c r="F375" s="58" t="s">
        <v>358</v>
      </c>
      <c r="G375" s="54" t="s">
        <v>30</v>
      </c>
      <c r="H375" s="54"/>
      <c r="I375" s="54"/>
      <c r="J375" s="48"/>
      <c r="K375" s="65" t="s">
        <v>1383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customFormat="false" ht="15.75" hidden="false" customHeight="true" outlineLevel="0" collapsed="false">
      <c r="A376" s="48" t="s">
        <v>1384</v>
      </c>
      <c r="B376" s="53" t="s">
        <v>1385</v>
      </c>
      <c r="C376" s="50" t="n">
        <v>43827</v>
      </c>
      <c r="D376" s="50" t="n">
        <v>43928</v>
      </c>
      <c r="E376" s="59" t="n">
        <f aca="false">D376-C376</f>
        <v>101</v>
      </c>
      <c r="F376" s="54" t="s">
        <v>1386</v>
      </c>
      <c r="G376" s="54" t="s">
        <v>37</v>
      </c>
      <c r="H376" s="54"/>
      <c r="I376" s="54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customFormat="false" ht="15.75" hidden="false" customHeight="true" outlineLevel="0" collapsed="false">
      <c r="A377" s="77" t="s">
        <v>1274</v>
      </c>
      <c r="B377" s="77" t="s">
        <v>1274</v>
      </c>
      <c r="C377" s="50" t="n">
        <v>43884</v>
      </c>
      <c r="D377" s="50" t="n">
        <v>43932</v>
      </c>
      <c r="E377" s="59" t="n">
        <f aca="false">D377-C377</f>
        <v>48</v>
      </c>
      <c r="F377" s="60" t="s">
        <v>1387</v>
      </c>
      <c r="G377" s="54"/>
      <c r="H377" s="54"/>
      <c r="I377" s="54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customFormat="false" ht="15.75" hidden="false" customHeight="true" outlineLevel="0" collapsed="false">
      <c r="A378" s="77" t="s">
        <v>1388</v>
      </c>
      <c r="B378" s="53" t="s">
        <v>1389</v>
      </c>
      <c r="C378" s="50" t="n">
        <v>43883</v>
      </c>
      <c r="D378" s="50" t="n">
        <v>43932</v>
      </c>
      <c r="E378" s="59" t="n">
        <f aca="false">D378-C378</f>
        <v>49</v>
      </c>
      <c r="F378" s="60" t="s">
        <v>1390</v>
      </c>
      <c r="G378" s="54"/>
      <c r="H378" s="54"/>
      <c r="I378" s="54"/>
      <c r="J378" s="48"/>
      <c r="K378" s="65" t="s">
        <v>1391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customFormat="false" ht="15.75" hidden="false" customHeight="true" outlineLevel="0" collapsed="false">
      <c r="A379" s="53" t="s">
        <v>1319</v>
      </c>
      <c r="B379" s="53" t="s">
        <v>1320</v>
      </c>
      <c r="C379" s="50" t="n">
        <v>43906</v>
      </c>
      <c r="D379" s="50" t="n">
        <v>43932</v>
      </c>
      <c r="E379" s="59" t="n">
        <f aca="false">D379-C379</f>
        <v>26</v>
      </c>
      <c r="F379" s="55" t="s">
        <v>0</v>
      </c>
      <c r="G379" s="54"/>
      <c r="H379" s="54"/>
      <c r="I379" s="54"/>
      <c r="J379" s="48"/>
      <c r="K379" s="53" t="s">
        <v>1321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customFormat="false" ht="15.75" hidden="false" customHeight="true" outlineLevel="0" collapsed="false">
      <c r="A380" s="53" t="s">
        <v>29</v>
      </c>
      <c r="B380" s="49" t="s">
        <v>782</v>
      </c>
      <c r="C380" s="50" t="n">
        <v>43840</v>
      </c>
      <c r="D380" s="50" t="n">
        <v>43932</v>
      </c>
      <c r="E380" s="59" t="n">
        <f aca="false">D380-C380</f>
        <v>92</v>
      </c>
      <c r="F380" s="55" t="s">
        <v>0</v>
      </c>
      <c r="G380" s="54" t="s">
        <v>37</v>
      </c>
      <c r="H380" s="54"/>
      <c r="I380" s="54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customFormat="false" ht="15.75" hidden="false" customHeight="true" outlineLevel="0" collapsed="false">
      <c r="A381" s="48" t="s">
        <v>1192</v>
      </c>
      <c r="B381" s="49" t="s">
        <v>1193</v>
      </c>
      <c r="C381" s="50" t="n">
        <v>43839</v>
      </c>
      <c r="D381" s="50" t="n">
        <v>43932</v>
      </c>
      <c r="E381" s="59" t="n">
        <f aca="false">D381-C381</f>
        <v>93</v>
      </c>
      <c r="F381" s="55" t="s">
        <v>0</v>
      </c>
      <c r="G381" s="54" t="s">
        <v>1</v>
      </c>
      <c r="H381" s="54"/>
      <c r="I381" s="54"/>
      <c r="J381" s="48"/>
      <c r="K381" s="65" t="s">
        <v>1392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customFormat="false" ht="15.75" hidden="false" customHeight="true" outlineLevel="0" collapsed="false">
      <c r="A382" s="53" t="s">
        <v>1393</v>
      </c>
      <c r="B382" s="53" t="s">
        <v>1394</v>
      </c>
      <c r="C382" s="50" t="n">
        <v>43906</v>
      </c>
      <c r="D382" s="50" t="n">
        <v>43932</v>
      </c>
      <c r="E382" s="59" t="n">
        <f aca="false">D382-C382</f>
        <v>26</v>
      </c>
      <c r="F382" s="55" t="s">
        <v>0</v>
      </c>
      <c r="G382" s="54" t="s">
        <v>901</v>
      </c>
      <c r="H382" s="54"/>
      <c r="I382" s="54"/>
      <c r="J382" s="48"/>
      <c r="K382" s="65" t="s">
        <v>1395</v>
      </c>
      <c r="L382" s="53" t="s">
        <v>1396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customFormat="false" ht="15.75" hidden="false" customHeight="true" outlineLevel="0" collapsed="false">
      <c r="A383" s="69" t="s">
        <v>1057</v>
      </c>
      <c r="B383" s="64" t="s">
        <v>1058</v>
      </c>
      <c r="C383" s="50" t="n">
        <v>43846</v>
      </c>
      <c r="D383" s="50" t="n">
        <v>43932</v>
      </c>
      <c r="E383" s="59" t="n">
        <f aca="false">D383-C383</f>
        <v>86</v>
      </c>
      <c r="F383" s="55" t="s">
        <v>0</v>
      </c>
      <c r="G383" s="54"/>
      <c r="H383" s="54"/>
      <c r="I383" s="54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customFormat="false" ht="15.75" hidden="false" customHeight="true" outlineLevel="0" collapsed="false">
      <c r="A384" s="53" t="s">
        <v>1197</v>
      </c>
      <c r="B384" s="49" t="s">
        <v>1198</v>
      </c>
      <c r="C384" s="50" t="n">
        <v>43830</v>
      </c>
      <c r="D384" s="50" t="n">
        <v>43933</v>
      </c>
      <c r="E384" s="59" t="n">
        <f aca="false">D384-C384</f>
        <v>103</v>
      </c>
      <c r="F384" s="55" t="s">
        <v>0</v>
      </c>
      <c r="G384" s="54" t="s">
        <v>37</v>
      </c>
      <c r="H384" s="54"/>
      <c r="I384" s="54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customFormat="false" ht="15.75" hidden="false" customHeight="true" outlineLevel="0" collapsed="false">
      <c r="A385" s="69" t="s">
        <v>1397</v>
      </c>
      <c r="B385" s="53" t="s">
        <v>1152</v>
      </c>
      <c r="C385" s="50" t="n">
        <v>43669</v>
      </c>
      <c r="D385" s="50" t="n">
        <v>43933</v>
      </c>
      <c r="E385" s="59" t="n">
        <f aca="false">D385-C385</f>
        <v>264</v>
      </c>
      <c r="F385" s="55" t="s">
        <v>1128</v>
      </c>
      <c r="G385" s="54"/>
      <c r="H385" s="54"/>
      <c r="I385" s="54"/>
      <c r="J385" s="48"/>
      <c r="K385" s="65" t="s">
        <v>1398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customFormat="false" ht="15.75" hidden="false" customHeight="true" outlineLevel="0" collapsed="false">
      <c r="A386" s="53" t="s">
        <v>625</v>
      </c>
      <c r="B386" s="53" t="s">
        <v>626</v>
      </c>
      <c r="C386" s="50" t="n">
        <v>43834</v>
      </c>
      <c r="D386" s="50" t="n">
        <v>43933</v>
      </c>
      <c r="E386" s="59" t="n">
        <f aca="false">D386-C386</f>
        <v>99</v>
      </c>
      <c r="F386" s="54" t="s">
        <v>1262</v>
      </c>
      <c r="G386" s="54" t="s">
        <v>1237</v>
      </c>
      <c r="H386" s="54"/>
      <c r="I386" s="54"/>
      <c r="J386" s="48"/>
      <c r="K386" s="65" t="s">
        <v>1399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customFormat="false" ht="15.75" hidden="false" customHeight="true" outlineLevel="0" collapsed="false">
      <c r="A387" s="48" t="s">
        <v>1400</v>
      </c>
      <c r="B387" s="53" t="s">
        <v>1401</v>
      </c>
      <c r="C387" s="50" t="n">
        <v>43906</v>
      </c>
      <c r="D387" s="51" t="n">
        <v>43934</v>
      </c>
      <c r="E387" s="52" t="n">
        <f aca="false">D387-C387</f>
        <v>28</v>
      </c>
      <c r="F387" s="54" t="s">
        <v>1393</v>
      </c>
      <c r="G387" s="54" t="s">
        <v>901</v>
      </c>
      <c r="H387" s="54"/>
      <c r="I387" s="54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customFormat="false" ht="15.75" hidden="false" customHeight="true" outlineLevel="0" collapsed="false">
      <c r="A388" s="49" t="s">
        <v>1189</v>
      </c>
      <c r="B388" s="49" t="s">
        <v>1189</v>
      </c>
      <c r="C388" s="50" t="n">
        <v>43921</v>
      </c>
      <c r="D388" s="51" t="n">
        <v>43936</v>
      </c>
      <c r="E388" s="52" t="n">
        <f aca="false">D388-C388</f>
        <v>15</v>
      </c>
      <c r="F388" s="55" t="s">
        <v>0</v>
      </c>
      <c r="G388" s="54"/>
      <c r="H388" s="54"/>
      <c r="I388" s="54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customFormat="false" ht="15.75" hidden="false" customHeight="true" outlineLevel="0" collapsed="false">
      <c r="A389" s="48" t="s">
        <v>1402</v>
      </c>
      <c r="B389" s="69" t="s">
        <v>1403</v>
      </c>
      <c r="C389" s="50" t="n">
        <v>43646</v>
      </c>
      <c r="D389" s="50" t="n">
        <v>43936</v>
      </c>
      <c r="E389" s="59" t="n">
        <f aca="false">D389-C389</f>
        <v>290</v>
      </c>
      <c r="F389" s="55" t="s">
        <v>0</v>
      </c>
      <c r="G389" s="54" t="s">
        <v>1404</v>
      </c>
      <c r="H389" s="54"/>
      <c r="I389" s="54"/>
      <c r="J389" s="48"/>
      <c r="K389" s="65" t="s">
        <v>1405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customFormat="false" ht="15.75" hidden="false" customHeight="true" outlineLevel="0" collapsed="false">
      <c r="A390" s="64" t="s">
        <v>1406</v>
      </c>
      <c r="B390" s="64" t="s">
        <v>1406</v>
      </c>
      <c r="C390" s="50" t="n">
        <v>43711</v>
      </c>
      <c r="D390" s="50" t="n">
        <v>43936</v>
      </c>
      <c r="E390" s="59" t="n">
        <f aca="false">D390-C390</f>
        <v>225</v>
      </c>
      <c r="F390" s="55" t="s">
        <v>50</v>
      </c>
      <c r="G390" s="54"/>
      <c r="H390" s="54"/>
      <c r="I390" s="54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customFormat="false" ht="15.75" hidden="false" customHeight="true" outlineLevel="0" collapsed="false">
      <c r="A391" s="53" t="s">
        <v>1407</v>
      </c>
      <c r="B391" s="53" t="s">
        <v>1408</v>
      </c>
      <c r="C391" s="50" t="n">
        <v>43841</v>
      </c>
      <c r="D391" s="51" t="n">
        <v>43937</v>
      </c>
      <c r="E391" s="52" t="n">
        <f aca="false">D391-C391</f>
        <v>96</v>
      </c>
      <c r="F391" s="55" t="s">
        <v>0</v>
      </c>
      <c r="G391" s="54" t="s">
        <v>46</v>
      </c>
      <c r="H391" s="54"/>
      <c r="I391" s="54"/>
      <c r="J391" s="48"/>
      <c r="K391" s="65" t="s">
        <v>1409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customFormat="false" ht="15.75" hidden="false" customHeight="true" outlineLevel="0" collapsed="false">
      <c r="A392" s="53" t="s">
        <v>1410</v>
      </c>
      <c r="B392" s="53" t="s">
        <v>1411</v>
      </c>
      <c r="C392" s="50" t="n">
        <v>43527</v>
      </c>
      <c r="D392" s="51" t="n">
        <v>43937</v>
      </c>
      <c r="E392" s="52" t="n">
        <f aca="false">D392-C392</f>
        <v>410</v>
      </c>
      <c r="F392" s="55" t="s">
        <v>0</v>
      </c>
      <c r="G392" s="54" t="s">
        <v>1205</v>
      </c>
      <c r="H392" s="54"/>
      <c r="I392" s="54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customFormat="false" ht="15.75" hidden="false" customHeight="true" outlineLevel="0" collapsed="false">
      <c r="A393" s="48" t="s">
        <v>1412</v>
      </c>
      <c r="B393" s="53" t="s">
        <v>1413</v>
      </c>
      <c r="C393" s="50" t="n">
        <v>43924</v>
      </c>
      <c r="D393" s="51" t="n">
        <v>43939</v>
      </c>
      <c r="E393" s="52" t="n">
        <f aca="false">D393-C393</f>
        <v>15</v>
      </c>
      <c r="F393" s="55" t="s">
        <v>29</v>
      </c>
      <c r="G393" s="54"/>
      <c r="H393" s="54"/>
      <c r="I393" s="54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customFormat="false" ht="15.75" hidden="false" customHeight="true" outlineLevel="0" collapsed="false">
      <c r="A394" s="53" t="s">
        <v>1414</v>
      </c>
      <c r="B394" s="53" t="s">
        <v>1415</v>
      </c>
      <c r="C394" s="50" t="n">
        <v>43878</v>
      </c>
      <c r="D394" s="51" t="n">
        <v>43939</v>
      </c>
      <c r="E394" s="59" t="n">
        <f aca="false">D394-C394</f>
        <v>61</v>
      </c>
      <c r="F394" s="55" t="s">
        <v>0</v>
      </c>
      <c r="G394" s="54" t="s">
        <v>415</v>
      </c>
      <c r="H394" s="54"/>
      <c r="I394" s="54"/>
      <c r="J394" s="48"/>
      <c r="K394" s="65" t="s">
        <v>1416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customFormat="false" ht="15.75" hidden="false" customHeight="true" outlineLevel="0" collapsed="false">
      <c r="A395" s="48" t="s">
        <v>1417</v>
      </c>
      <c r="B395" s="53" t="s">
        <v>1418</v>
      </c>
      <c r="C395" s="50" t="n">
        <v>43913</v>
      </c>
      <c r="D395" s="51" t="n">
        <v>43939</v>
      </c>
      <c r="E395" s="52" t="n">
        <f aca="false">D395-C395</f>
        <v>26</v>
      </c>
      <c r="F395" s="55" t="s">
        <v>0</v>
      </c>
      <c r="G395" s="54"/>
      <c r="H395" s="54"/>
      <c r="I395" s="54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customFormat="false" ht="15.75" hidden="false" customHeight="true" outlineLevel="0" collapsed="false">
      <c r="A396" s="53" t="s">
        <v>1419</v>
      </c>
      <c r="B396" s="53" t="s">
        <v>1420</v>
      </c>
      <c r="C396" s="50" t="n">
        <v>43834</v>
      </c>
      <c r="D396" s="51" t="n">
        <v>43939</v>
      </c>
      <c r="E396" s="52" t="n">
        <f aca="false">D396-C396</f>
        <v>105</v>
      </c>
      <c r="F396" s="55" t="s">
        <v>0</v>
      </c>
      <c r="G396" s="54"/>
      <c r="H396" s="54"/>
      <c r="I396" s="54"/>
      <c r="J396" s="48"/>
      <c r="K396" s="65" t="s">
        <v>1421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customFormat="false" ht="15.75" hidden="false" customHeight="true" outlineLevel="0" collapsed="false">
      <c r="A397" s="53" t="s">
        <v>1422</v>
      </c>
      <c r="B397" s="53" t="s">
        <v>1423</v>
      </c>
      <c r="C397" s="50" t="n">
        <v>43938</v>
      </c>
      <c r="D397" s="51" t="n">
        <v>43940</v>
      </c>
      <c r="E397" s="52" t="n">
        <f aca="false">D397-C397</f>
        <v>2</v>
      </c>
      <c r="F397" s="60" t="s">
        <v>1298</v>
      </c>
      <c r="G397" s="54"/>
      <c r="H397" s="54"/>
      <c r="I397" s="54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customFormat="false" ht="15.75" hidden="false" customHeight="true" outlineLevel="0" collapsed="false">
      <c r="A398" s="48" t="s">
        <v>1424</v>
      </c>
      <c r="B398" s="53" t="s">
        <v>1425</v>
      </c>
      <c r="C398" s="50" t="n">
        <v>43859</v>
      </c>
      <c r="D398" s="51" t="n">
        <v>43943</v>
      </c>
      <c r="E398" s="52" t="n">
        <f aca="false">D398-C398</f>
        <v>84</v>
      </c>
      <c r="F398" s="55" t="s">
        <v>1122</v>
      </c>
      <c r="G398" s="54" t="s">
        <v>1</v>
      </c>
      <c r="H398" s="54"/>
      <c r="I398" s="54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customFormat="false" ht="15.75" hidden="false" customHeight="true" outlineLevel="0" collapsed="false">
      <c r="A399" s="48" t="s">
        <v>1426</v>
      </c>
      <c r="B399" s="53" t="s">
        <v>1427</v>
      </c>
      <c r="C399" s="50" t="n">
        <v>43345</v>
      </c>
      <c r="D399" s="51" t="n">
        <v>43943</v>
      </c>
      <c r="E399" s="59" t="n">
        <f aca="false">D399-C399</f>
        <v>598</v>
      </c>
      <c r="F399" s="55" t="s">
        <v>0</v>
      </c>
      <c r="G399" s="54"/>
      <c r="H399" s="54"/>
      <c r="I399" s="54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customFormat="false" ht="15.75" hidden="false" customHeight="true" outlineLevel="0" collapsed="false">
      <c r="A400" s="48" t="s">
        <v>413</v>
      </c>
      <c r="B400" s="53" t="s">
        <v>414</v>
      </c>
      <c r="C400" s="50" t="n">
        <v>43918</v>
      </c>
      <c r="D400" s="51" t="n">
        <v>43945</v>
      </c>
      <c r="E400" s="52" t="n">
        <f aca="false">D400-C400</f>
        <v>27</v>
      </c>
      <c r="F400" s="55" t="s">
        <v>0</v>
      </c>
      <c r="G400" s="54"/>
      <c r="H400" s="54"/>
      <c r="I400" s="54"/>
      <c r="J400" s="48"/>
      <c r="K400" s="65" t="s">
        <v>416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customFormat="false" ht="15.75" hidden="false" customHeight="true" outlineLevel="0" collapsed="false">
      <c r="A401" s="53" t="s">
        <v>1428</v>
      </c>
      <c r="B401" s="53" t="s">
        <v>1429</v>
      </c>
      <c r="C401" s="50" t="n">
        <v>43824</v>
      </c>
      <c r="D401" s="51" t="n">
        <v>43946</v>
      </c>
      <c r="E401" s="52" t="n">
        <f aca="false">D401-C401</f>
        <v>122</v>
      </c>
      <c r="F401" s="55" t="s">
        <v>0</v>
      </c>
      <c r="G401" s="54"/>
      <c r="H401" s="54"/>
      <c r="I401" s="54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customFormat="false" ht="15.75" hidden="false" customHeight="true" outlineLevel="0" collapsed="false">
      <c r="A402" s="53" t="s">
        <v>1430</v>
      </c>
      <c r="B402" s="53" t="s">
        <v>1431</v>
      </c>
      <c r="C402" s="50" t="n">
        <v>43887</v>
      </c>
      <c r="D402" s="51" t="n">
        <v>43946</v>
      </c>
      <c r="E402" s="52" t="n">
        <f aca="false">D402-C402</f>
        <v>59</v>
      </c>
      <c r="F402" s="55" t="s">
        <v>0</v>
      </c>
      <c r="G402" s="54" t="s">
        <v>1</v>
      </c>
      <c r="H402" s="54"/>
      <c r="I402" s="54" t="s">
        <v>1222</v>
      </c>
      <c r="J402" s="48"/>
      <c r="K402" s="65" t="s">
        <v>1432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customFormat="false" ht="15.75" hidden="false" customHeight="true" outlineLevel="0" collapsed="false">
      <c r="A403" s="69" t="s">
        <v>870</v>
      </c>
      <c r="B403" s="53" t="s">
        <v>1433</v>
      </c>
      <c r="C403" s="50" t="n">
        <v>43646</v>
      </c>
      <c r="D403" s="51" t="n">
        <v>43946</v>
      </c>
      <c r="E403" s="52" t="n">
        <f aca="false">D403-C403</f>
        <v>300</v>
      </c>
      <c r="F403" s="55" t="s">
        <v>0</v>
      </c>
      <c r="G403" s="48"/>
      <c r="H403" s="48"/>
      <c r="I403" s="54"/>
      <c r="J403" s="48"/>
      <c r="K403" s="65" t="s">
        <v>1434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customFormat="false" ht="15.75" hidden="false" customHeight="true" outlineLevel="0" collapsed="false">
      <c r="A404" s="48" t="s">
        <v>1208</v>
      </c>
      <c r="B404" s="49" t="s">
        <v>1209</v>
      </c>
      <c r="C404" s="50" t="n">
        <v>43865</v>
      </c>
      <c r="D404" s="51" t="n">
        <v>43946</v>
      </c>
      <c r="E404" s="59" t="n">
        <f aca="false">D404-C404</f>
        <v>81</v>
      </c>
      <c r="F404" s="55" t="s">
        <v>0</v>
      </c>
      <c r="G404" s="54"/>
      <c r="H404" s="54"/>
      <c r="I404" s="54"/>
      <c r="J404" s="48"/>
      <c r="K404" s="65" t="s">
        <v>1435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customFormat="false" ht="15.75" hidden="false" customHeight="true" outlineLevel="0" collapsed="false">
      <c r="A405" s="53" t="s">
        <v>1436</v>
      </c>
      <c r="B405" s="53" t="s">
        <v>1437</v>
      </c>
      <c r="C405" s="50" t="n">
        <v>43876</v>
      </c>
      <c r="D405" s="51" t="n">
        <v>43946</v>
      </c>
      <c r="E405" s="52" t="n">
        <f aca="false">D405-C405</f>
        <v>70</v>
      </c>
      <c r="F405" s="55" t="s">
        <v>0</v>
      </c>
      <c r="G405" s="54"/>
      <c r="H405" s="54"/>
      <c r="I405" s="54"/>
      <c r="J405" s="48"/>
      <c r="K405" s="65" t="s">
        <v>1438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customFormat="false" ht="15.75" hidden="false" customHeight="true" outlineLevel="0" collapsed="false">
      <c r="A406" s="48" t="s">
        <v>1439</v>
      </c>
      <c r="B406" s="53" t="s">
        <v>1440</v>
      </c>
      <c r="C406" s="50" t="n">
        <v>43855</v>
      </c>
      <c r="D406" s="51" t="n">
        <v>43949</v>
      </c>
      <c r="E406" s="52" t="n">
        <f aca="false">D406-C406</f>
        <v>94</v>
      </c>
      <c r="F406" s="60" t="s">
        <v>56</v>
      </c>
      <c r="G406" s="54"/>
      <c r="H406" s="54"/>
      <c r="I406" s="54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customFormat="false" ht="15.75" hidden="false" customHeight="true" outlineLevel="0" collapsed="false">
      <c r="A407" s="48" t="s">
        <v>1441</v>
      </c>
      <c r="B407" s="53" t="s">
        <v>1442</v>
      </c>
      <c r="C407" s="50" t="n">
        <v>43870</v>
      </c>
      <c r="D407" s="51" t="n">
        <v>43949</v>
      </c>
      <c r="E407" s="52" t="n">
        <f aca="false">D407-C407</f>
        <v>79</v>
      </c>
      <c r="F407" s="55" t="s">
        <v>0</v>
      </c>
      <c r="G407" s="54" t="s">
        <v>46</v>
      </c>
      <c r="H407" s="54"/>
      <c r="I407" s="54"/>
      <c r="J407" s="48"/>
      <c r="K407" s="65" t="s">
        <v>1443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customFormat="false" ht="15.75" hidden="false" customHeight="true" outlineLevel="0" collapsed="false">
      <c r="A408" s="69" t="s">
        <v>1444</v>
      </c>
      <c r="B408" s="53" t="s">
        <v>1445</v>
      </c>
      <c r="C408" s="50" t="n">
        <v>43678</v>
      </c>
      <c r="D408" s="51" t="n">
        <v>43949</v>
      </c>
      <c r="E408" s="59" t="n">
        <f aca="false">D408-C408</f>
        <v>271</v>
      </c>
      <c r="F408" s="55" t="s">
        <v>0</v>
      </c>
      <c r="G408" s="54"/>
      <c r="H408" s="54"/>
      <c r="I408" s="54"/>
      <c r="J408" s="48"/>
      <c r="K408" s="65" t="s">
        <v>1446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customFormat="false" ht="15.75" hidden="false" customHeight="true" outlineLevel="0" collapsed="false">
      <c r="A409" s="48" t="s">
        <v>1447</v>
      </c>
      <c r="B409" s="53" t="s">
        <v>1448</v>
      </c>
      <c r="C409" s="50" t="n">
        <v>43930</v>
      </c>
      <c r="D409" s="51" t="n">
        <v>43949</v>
      </c>
      <c r="E409" s="52" t="n">
        <f aca="false">D409-C409</f>
        <v>19</v>
      </c>
      <c r="F409" s="60" t="s">
        <v>56</v>
      </c>
      <c r="G409" s="54"/>
      <c r="H409" s="54"/>
      <c r="I409" s="54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customFormat="false" ht="15.75" hidden="false" customHeight="true" outlineLevel="0" collapsed="false">
      <c r="A410" s="53" t="s">
        <v>1449</v>
      </c>
      <c r="B410" s="53" t="s">
        <v>785</v>
      </c>
      <c r="C410" s="50" t="n">
        <v>43606</v>
      </c>
      <c r="D410" s="50" t="n">
        <v>43950</v>
      </c>
      <c r="E410" s="59" t="n">
        <f aca="false">D410-C410</f>
        <v>344</v>
      </c>
      <c r="F410" s="55" t="s">
        <v>0</v>
      </c>
      <c r="G410" s="54" t="s">
        <v>787</v>
      </c>
      <c r="H410" s="54"/>
      <c r="I410" s="54"/>
      <c r="J410" s="48"/>
      <c r="K410" s="65" t="s">
        <v>788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customFormat="false" ht="15.75" hidden="false" customHeight="true" outlineLevel="0" collapsed="false">
      <c r="A411" s="48" t="s">
        <v>1085</v>
      </c>
      <c r="B411" s="53" t="s">
        <v>977</v>
      </c>
      <c r="C411" s="50" t="n">
        <v>43629</v>
      </c>
      <c r="D411" s="50" t="n">
        <v>43951</v>
      </c>
      <c r="E411" s="52" t="n">
        <f aca="false">D411-C411</f>
        <v>322</v>
      </c>
      <c r="F411" s="58" t="s">
        <v>1062</v>
      </c>
      <c r="G411" s="54"/>
      <c r="H411" s="54"/>
      <c r="I411" s="54"/>
      <c r="J411" s="48"/>
      <c r="K411" s="65" t="s">
        <v>1450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customFormat="false" ht="15.75" hidden="false" customHeight="true" outlineLevel="0" collapsed="false">
      <c r="A412" s="48" t="s">
        <v>1451</v>
      </c>
      <c r="B412" s="53" t="s">
        <v>1452</v>
      </c>
      <c r="C412" s="50" t="n">
        <v>43678</v>
      </c>
      <c r="D412" s="50" t="n">
        <v>43952</v>
      </c>
      <c r="E412" s="59" t="n">
        <f aca="false">D412-C412</f>
        <v>274</v>
      </c>
      <c r="F412" s="55" t="s">
        <v>0</v>
      </c>
      <c r="G412" s="54"/>
      <c r="H412" s="54"/>
      <c r="I412" s="54"/>
      <c r="J412" s="48"/>
      <c r="K412" s="65" t="s">
        <v>1453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customFormat="false" ht="15.75" hidden="false" customHeight="true" outlineLevel="0" collapsed="false">
      <c r="A413" s="48" t="s">
        <v>1454</v>
      </c>
      <c r="B413" s="53" t="s">
        <v>1455</v>
      </c>
      <c r="C413" s="50" t="n">
        <v>43921</v>
      </c>
      <c r="D413" s="50" t="n">
        <v>43952</v>
      </c>
      <c r="E413" s="59" t="n">
        <f aca="false">D413-C413</f>
        <v>31</v>
      </c>
      <c r="F413" s="55" t="s">
        <v>0</v>
      </c>
      <c r="G413" s="54"/>
      <c r="H413" s="54"/>
      <c r="I413" s="54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customFormat="false" ht="15.75" hidden="false" customHeight="true" outlineLevel="0" collapsed="false">
      <c r="A414" s="53" t="s">
        <v>1456</v>
      </c>
      <c r="B414" s="53" t="s">
        <v>1457</v>
      </c>
      <c r="C414" s="50" t="n">
        <v>43944</v>
      </c>
      <c r="D414" s="51" t="n">
        <v>43953</v>
      </c>
      <c r="E414" s="52" t="n">
        <f aca="false">D414-C414</f>
        <v>9</v>
      </c>
      <c r="F414" s="60" t="s">
        <v>56</v>
      </c>
      <c r="G414" s="54"/>
      <c r="H414" s="54"/>
      <c r="I414" s="54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customFormat="false" ht="15.75" hidden="false" customHeight="true" outlineLevel="0" collapsed="false">
      <c r="A415" s="53" t="s">
        <v>774</v>
      </c>
      <c r="B415" s="49" t="s">
        <v>774</v>
      </c>
      <c r="C415" s="50" t="n">
        <v>43817</v>
      </c>
      <c r="D415" s="51" t="n">
        <v>43953</v>
      </c>
      <c r="E415" s="52" t="n">
        <f aca="false">D415-C415</f>
        <v>136</v>
      </c>
      <c r="F415" s="55" t="s">
        <v>0</v>
      </c>
      <c r="G415" s="54" t="s">
        <v>775</v>
      </c>
      <c r="H415" s="54"/>
      <c r="I415" s="54"/>
      <c r="J415" s="48"/>
      <c r="K415" s="65" t="s">
        <v>776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customFormat="false" ht="15.75" hidden="false" customHeight="true" outlineLevel="0" collapsed="false">
      <c r="A416" s="48" t="s">
        <v>1458</v>
      </c>
      <c r="B416" s="53" t="s">
        <v>1459</v>
      </c>
      <c r="C416" s="50" t="n">
        <v>43878</v>
      </c>
      <c r="D416" s="51" t="n">
        <v>43956</v>
      </c>
      <c r="E416" s="52" t="n">
        <f aca="false">D416-C416</f>
        <v>78</v>
      </c>
      <c r="F416" s="60" t="s">
        <v>1358</v>
      </c>
      <c r="G416" s="54"/>
      <c r="H416" s="54"/>
      <c r="I416" s="54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customFormat="false" ht="15.75" hidden="false" customHeight="true" outlineLevel="0" collapsed="false">
      <c r="A417" s="48" t="s">
        <v>1194</v>
      </c>
      <c r="B417" s="53" t="s">
        <v>1460</v>
      </c>
      <c r="C417" s="50" t="n">
        <v>43586</v>
      </c>
      <c r="D417" s="50" t="n">
        <v>43957</v>
      </c>
      <c r="E417" s="59" t="n">
        <f aca="false">D417-C417</f>
        <v>371</v>
      </c>
      <c r="F417" s="55" t="s">
        <v>66</v>
      </c>
      <c r="G417" s="54" t="s">
        <v>1</v>
      </c>
      <c r="H417" s="54"/>
      <c r="I417" s="54"/>
      <c r="J417" s="48"/>
      <c r="K417" s="65" t="s">
        <v>1461</v>
      </c>
      <c r="L417" s="53" t="s">
        <v>1462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customFormat="false" ht="15.75" hidden="false" customHeight="true" outlineLevel="0" collapsed="false">
      <c r="A418" s="64" t="s">
        <v>403</v>
      </c>
      <c r="B418" s="64" t="s">
        <v>404</v>
      </c>
      <c r="C418" s="50" t="n">
        <v>43453</v>
      </c>
      <c r="D418" s="50" t="n">
        <v>43958</v>
      </c>
      <c r="E418" s="59" t="n">
        <f aca="false">D418-C418</f>
        <v>505</v>
      </c>
      <c r="F418" s="55" t="s">
        <v>0</v>
      </c>
      <c r="G418" s="54" t="s">
        <v>405</v>
      </c>
      <c r="H418" s="54"/>
      <c r="I418" s="54"/>
      <c r="J418" s="48"/>
      <c r="K418" s="65" t="s">
        <v>406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customFormat="false" ht="15.75" hidden="false" customHeight="true" outlineLevel="0" collapsed="false">
      <c r="A419" s="48" t="s">
        <v>135</v>
      </c>
      <c r="B419" s="53" t="s">
        <v>136</v>
      </c>
      <c r="C419" s="50" t="n">
        <v>43867</v>
      </c>
      <c r="D419" s="50" t="n">
        <v>43959</v>
      </c>
      <c r="E419" s="52" t="n">
        <f aca="false">D419-C419</f>
        <v>92</v>
      </c>
      <c r="F419" s="60" t="s">
        <v>90</v>
      </c>
      <c r="G419" s="54"/>
      <c r="H419" s="54"/>
      <c r="I419" s="54"/>
      <c r="J419" s="48"/>
      <c r="K419" s="65" t="s">
        <v>137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customFormat="false" ht="15.75" hidden="false" customHeight="true" outlineLevel="0" collapsed="false">
      <c r="A420" s="53" t="s">
        <v>1463</v>
      </c>
      <c r="B420" s="53" t="s">
        <v>1463</v>
      </c>
      <c r="C420" s="50" t="n">
        <v>43941</v>
      </c>
      <c r="D420" s="50" t="n">
        <v>43959</v>
      </c>
      <c r="E420" s="52" t="n">
        <f aca="false">D420-C420</f>
        <v>18</v>
      </c>
      <c r="F420" s="60" t="s">
        <v>56</v>
      </c>
      <c r="G420" s="54"/>
      <c r="H420" s="54"/>
      <c r="I420" s="54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customFormat="false" ht="15.75" hidden="false" customHeight="true" outlineLevel="0" collapsed="false">
      <c r="A421" s="48" t="s">
        <v>1464</v>
      </c>
      <c r="B421" s="53" t="s">
        <v>1465</v>
      </c>
      <c r="C421" s="50" t="n">
        <v>43913</v>
      </c>
      <c r="D421" s="50" t="n">
        <v>43959</v>
      </c>
      <c r="E421" s="59" t="n">
        <f aca="false">D421-C421</f>
        <v>46</v>
      </c>
      <c r="F421" s="60" t="s">
        <v>1466</v>
      </c>
      <c r="G421" s="54"/>
      <c r="H421" s="54"/>
      <c r="I421" s="54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customFormat="false" ht="15.75" hidden="false" customHeight="true" outlineLevel="0" collapsed="false">
      <c r="A422" s="53" t="s">
        <v>1262</v>
      </c>
      <c r="B422" s="53" t="s">
        <v>1263</v>
      </c>
      <c r="C422" s="50" t="n">
        <v>43876</v>
      </c>
      <c r="D422" s="50" t="n">
        <v>43960</v>
      </c>
      <c r="E422" s="59" t="n">
        <f aca="false">D422-C422</f>
        <v>84</v>
      </c>
      <c r="F422" s="84" t="s">
        <v>1152</v>
      </c>
      <c r="G422" s="54" t="s">
        <v>1</v>
      </c>
      <c r="H422" s="54"/>
      <c r="I422" s="54"/>
      <c r="J422" s="48"/>
      <c r="K422" s="65" t="s">
        <v>1264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customFormat="false" ht="15.75" hidden="false" customHeight="true" outlineLevel="0" collapsed="false">
      <c r="A423" s="53" t="s">
        <v>1467</v>
      </c>
      <c r="B423" s="53" t="s">
        <v>1468</v>
      </c>
      <c r="C423" s="50" t="n">
        <v>43896</v>
      </c>
      <c r="D423" s="50" t="n">
        <v>43960</v>
      </c>
      <c r="E423" s="52" t="n">
        <f aca="false">D423-C423</f>
        <v>64</v>
      </c>
      <c r="F423" s="54" t="s">
        <v>0</v>
      </c>
      <c r="G423" s="54"/>
      <c r="H423" s="54"/>
      <c r="I423" s="54"/>
      <c r="J423" s="48"/>
      <c r="K423" s="65" t="s">
        <v>1469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customFormat="false" ht="15.75" hidden="false" customHeight="true" outlineLevel="0" collapsed="false">
      <c r="A424" s="48" t="s">
        <v>912</v>
      </c>
      <c r="B424" s="53" t="s">
        <v>1283</v>
      </c>
      <c r="C424" s="50" t="n">
        <v>43910</v>
      </c>
      <c r="D424" s="50" t="n">
        <v>43960</v>
      </c>
      <c r="E424" s="52" t="n">
        <f aca="false">D424-C424</f>
        <v>50</v>
      </c>
      <c r="F424" s="55" t="s">
        <v>798</v>
      </c>
      <c r="G424" s="54" t="s">
        <v>1</v>
      </c>
      <c r="H424" s="54"/>
      <c r="I424" s="54"/>
      <c r="J424" s="48"/>
      <c r="K424" s="65" t="s">
        <v>1284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customFormat="false" ht="15.75" hidden="false" customHeight="true" outlineLevel="0" collapsed="false">
      <c r="A425" s="48" t="s">
        <v>1470</v>
      </c>
      <c r="B425" s="53" t="s">
        <v>1471</v>
      </c>
      <c r="C425" s="50" t="n">
        <v>43780</v>
      </c>
      <c r="D425" s="50" t="n">
        <v>43960</v>
      </c>
      <c r="E425" s="59" t="n">
        <f aca="false">D425-C425</f>
        <v>180</v>
      </c>
      <c r="F425" s="55" t="s">
        <v>1472</v>
      </c>
      <c r="G425" s="54" t="s">
        <v>37</v>
      </c>
      <c r="H425" s="54"/>
      <c r="I425" s="54"/>
      <c r="J425" s="48"/>
      <c r="K425" s="65" t="s">
        <v>1473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customFormat="false" ht="15.75" hidden="false" customHeight="true" outlineLevel="0" collapsed="false">
      <c r="A426" s="48" t="s">
        <v>1474</v>
      </c>
      <c r="B426" s="53" t="s">
        <v>1475</v>
      </c>
      <c r="C426" s="50" t="n">
        <v>43565</v>
      </c>
      <c r="D426" s="50" t="n">
        <v>43960</v>
      </c>
      <c r="E426" s="59" t="n">
        <f aca="false">D426-C426</f>
        <v>395</v>
      </c>
      <c r="F426" s="55" t="s">
        <v>0</v>
      </c>
      <c r="G426" s="54"/>
      <c r="H426" s="54"/>
      <c r="I426" s="54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customFormat="false" ht="15.75" hidden="false" customHeight="true" outlineLevel="0" collapsed="false">
      <c r="A427" s="53" t="s">
        <v>1476</v>
      </c>
      <c r="B427" s="53" t="s">
        <v>1477</v>
      </c>
      <c r="C427" s="50" t="n">
        <v>43840</v>
      </c>
      <c r="D427" s="50" t="n">
        <v>43960</v>
      </c>
      <c r="E427" s="59" t="n">
        <f aca="false">D427-C427</f>
        <v>120</v>
      </c>
      <c r="F427" s="55" t="s">
        <v>0</v>
      </c>
      <c r="G427" s="54" t="s">
        <v>396</v>
      </c>
      <c r="H427" s="54"/>
      <c r="I427" s="54" t="s">
        <v>1222</v>
      </c>
      <c r="J427" s="48"/>
      <c r="K427" s="65" t="s">
        <v>1478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customFormat="false" ht="15.75" hidden="false" customHeight="true" outlineLevel="0" collapsed="false">
      <c r="A428" s="53" t="s">
        <v>1479</v>
      </c>
      <c r="B428" s="53" t="s">
        <v>1480</v>
      </c>
      <c r="C428" s="50" t="n">
        <v>43904</v>
      </c>
      <c r="D428" s="50" t="n">
        <v>43960</v>
      </c>
      <c r="E428" s="52" t="n">
        <f aca="false">D428-C428</f>
        <v>56</v>
      </c>
      <c r="F428" s="54" t="s">
        <v>0</v>
      </c>
      <c r="G428" s="54"/>
      <c r="H428" s="54"/>
      <c r="I428" s="54"/>
      <c r="J428" s="48"/>
      <c r="K428" s="65" t="s">
        <v>1481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customFormat="false" ht="15.75" hidden="false" customHeight="true" outlineLevel="0" collapsed="false">
      <c r="A429" s="53" t="s">
        <v>1482</v>
      </c>
      <c r="B429" s="53" t="s">
        <v>1483</v>
      </c>
      <c r="C429" s="50" t="n">
        <v>43951</v>
      </c>
      <c r="D429" s="51" t="n">
        <v>43965</v>
      </c>
      <c r="E429" s="52" t="n">
        <f aca="false">D429-C429</f>
        <v>14</v>
      </c>
      <c r="F429" s="60" t="s">
        <v>56</v>
      </c>
      <c r="G429" s="54" t="s">
        <v>37</v>
      </c>
      <c r="H429" s="54"/>
      <c r="I429" s="54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customFormat="false" ht="15.75" hidden="false" customHeight="true" outlineLevel="0" collapsed="false">
      <c r="A430" s="48" t="s">
        <v>1484</v>
      </c>
      <c r="B430" s="53" t="s">
        <v>1485</v>
      </c>
      <c r="C430" s="50" t="n">
        <v>43578</v>
      </c>
      <c r="D430" s="50" t="n">
        <v>43967</v>
      </c>
      <c r="E430" s="59" t="n">
        <f aca="false">D430-C430</f>
        <v>389</v>
      </c>
      <c r="F430" s="55" t="s">
        <v>0</v>
      </c>
      <c r="G430" s="54" t="s">
        <v>1486</v>
      </c>
      <c r="H430" s="54"/>
      <c r="I430" s="54"/>
      <c r="J430" s="48"/>
      <c r="K430" s="65" t="s">
        <v>1487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customFormat="false" ht="15.75" hidden="false" customHeight="true" outlineLevel="0" collapsed="false">
      <c r="A431" s="53" t="s">
        <v>421</v>
      </c>
      <c r="B431" s="53" t="s">
        <v>422</v>
      </c>
      <c r="C431" s="50" t="n">
        <v>43927</v>
      </c>
      <c r="D431" s="50" t="n">
        <v>43968</v>
      </c>
      <c r="E431" s="59" t="n">
        <f aca="false">D431-C431</f>
        <v>41</v>
      </c>
      <c r="F431" s="55" t="s">
        <v>0</v>
      </c>
      <c r="G431" s="54" t="s">
        <v>37</v>
      </c>
      <c r="H431" s="54"/>
      <c r="I431" s="54"/>
      <c r="J431" s="48"/>
      <c r="K431" s="65" t="s">
        <v>423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customFormat="false" ht="15.75" hidden="false" customHeight="true" outlineLevel="0" collapsed="false">
      <c r="A432" s="64" t="s">
        <v>1265</v>
      </c>
      <c r="B432" s="64" t="s">
        <v>1266</v>
      </c>
      <c r="C432" s="50" t="n">
        <v>43866</v>
      </c>
      <c r="D432" s="51" t="n">
        <v>43969</v>
      </c>
      <c r="E432" s="52" t="n">
        <f aca="false">D432-C432</f>
        <v>103</v>
      </c>
      <c r="F432" s="55" t="s">
        <v>0</v>
      </c>
      <c r="G432" s="54"/>
      <c r="H432" s="54"/>
      <c r="I432" s="54"/>
      <c r="J432" s="48"/>
      <c r="K432" s="65" t="s">
        <v>1267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customFormat="false" ht="15.75" hidden="false" customHeight="true" outlineLevel="0" collapsed="false">
      <c r="A433" s="69" t="s">
        <v>1488</v>
      </c>
      <c r="B433" s="64" t="s">
        <v>1488</v>
      </c>
      <c r="C433" s="50" t="n">
        <v>43722</v>
      </c>
      <c r="D433" s="51" t="n">
        <v>43969</v>
      </c>
      <c r="E433" s="59" t="n">
        <f aca="false">D433-C433</f>
        <v>247</v>
      </c>
      <c r="F433" s="55" t="s">
        <v>0</v>
      </c>
      <c r="G433" s="54" t="s">
        <v>1205</v>
      </c>
      <c r="H433" s="54"/>
      <c r="I433" s="54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customFormat="false" ht="15.75" hidden="false" customHeight="true" outlineLevel="0" collapsed="false">
      <c r="A434" s="69" t="s">
        <v>1026</v>
      </c>
      <c r="B434" s="64" t="s">
        <v>1229</v>
      </c>
      <c r="C434" s="50" t="n">
        <v>43962</v>
      </c>
      <c r="D434" s="51" t="n">
        <v>43969</v>
      </c>
      <c r="E434" s="59" t="n">
        <f aca="false">D434-C434</f>
        <v>7</v>
      </c>
      <c r="F434" s="55" t="s">
        <v>0</v>
      </c>
      <c r="G434" s="54"/>
      <c r="H434" s="54"/>
      <c r="I434" s="54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customFormat="false" ht="15.75" hidden="false" customHeight="true" outlineLevel="0" collapsed="false">
      <c r="A435" s="53" t="s">
        <v>876</v>
      </c>
      <c r="B435" s="49" t="s">
        <v>877</v>
      </c>
      <c r="C435" s="50" t="n">
        <v>43889</v>
      </c>
      <c r="D435" s="50" t="n">
        <v>43971</v>
      </c>
      <c r="E435" s="59" t="n">
        <f aca="false">D435-C435</f>
        <v>82</v>
      </c>
      <c r="F435" s="54" t="s">
        <v>0</v>
      </c>
      <c r="G435" s="54" t="s">
        <v>37</v>
      </c>
      <c r="H435" s="54"/>
      <c r="I435" s="54"/>
      <c r="J435" s="48"/>
      <c r="K435" s="65" t="s">
        <v>1489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customFormat="false" ht="15.75" hidden="false" customHeight="true" outlineLevel="0" collapsed="false">
      <c r="A436" s="53" t="s">
        <v>1490</v>
      </c>
      <c r="B436" s="53" t="s">
        <v>1491</v>
      </c>
      <c r="C436" s="50" t="n">
        <v>43953</v>
      </c>
      <c r="D436" s="51" t="n">
        <v>43974</v>
      </c>
      <c r="E436" s="52" t="n">
        <f aca="false">D436-C436</f>
        <v>21</v>
      </c>
      <c r="F436" s="60" t="s">
        <v>912</v>
      </c>
      <c r="G436" s="54" t="s">
        <v>37</v>
      </c>
      <c r="H436" s="54"/>
      <c r="I436" s="54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customFormat="false" ht="15.75" hidden="false" customHeight="true" outlineLevel="0" collapsed="false">
      <c r="A437" s="48" t="s">
        <v>1492</v>
      </c>
      <c r="B437" s="53" t="s">
        <v>1493</v>
      </c>
      <c r="C437" s="50" t="n">
        <v>43967</v>
      </c>
      <c r="D437" s="51" t="n">
        <v>43975</v>
      </c>
      <c r="E437" s="52" t="n">
        <f aca="false">D437-C437</f>
        <v>8</v>
      </c>
      <c r="F437" s="55" t="s">
        <v>0</v>
      </c>
      <c r="G437" s="54"/>
      <c r="H437" s="54"/>
      <c r="I437" s="54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customFormat="false" ht="15.75" hidden="false" customHeight="true" outlineLevel="0" collapsed="false">
      <c r="A438" s="48" t="s">
        <v>1335</v>
      </c>
      <c r="B438" s="64" t="s">
        <v>1336</v>
      </c>
      <c r="C438" s="50" t="n">
        <v>43918</v>
      </c>
      <c r="D438" s="50" t="n">
        <v>43981</v>
      </c>
      <c r="E438" s="59" t="n">
        <f aca="false">D438-C438</f>
        <v>63</v>
      </c>
      <c r="F438" s="55" t="s">
        <v>0</v>
      </c>
      <c r="G438" s="54" t="s">
        <v>46</v>
      </c>
      <c r="H438" s="54"/>
      <c r="I438" s="54"/>
      <c r="J438" s="48"/>
      <c r="K438" s="65" t="s">
        <v>1338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customFormat="false" ht="15.75" hidden="false" customHeight="true" outlineLevel="0" collapsed="false">
      <c r="A439" s="69" t="s">
        <v>1251</v>
      </c>
      <c r="B439" s="53" t="s">
        <v>1494</v>
      </c>
      <c r="C439" s="50" t="n">
        <v>43634</v>
      </c>
      <c r="D439" s="50" t="n">
        <v>43981</v>
      </c>
      <c r="E439" s="52" t="n">
        <f aca="false">D439-C439</f>
        <v>347</v>
      </c>
      <c r="F439" s="55" t="s">
        <v>0</v>
      </c>
      <c r="G439" s="54" t="s">
        <v>1495</v>
      </c>
      <c r="H439" s="54"/>
      <c r="I439" s="54" t="s">
        <v>1086</v>
      </c>
      <c r="J439" s="48"/>
      <c r="K439" s="65" t="s">
        <v>1496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customFormat="false" ht="15.75" hidden="false" customHeight="true" outlineLevel="0" collapsed="false">
      <c r="A440" s="53" t="s">
        <v>1497</v>
      </c>
      <c r="B440" s="53" t="s">
        <v>1498</v>
      </c>
      <c r="C440" s="50" t="n">
        <v>43614</v>
      </c>
      <c r="D440" s="50" t="n">
        <v>43981</v>
      </c>
      <c r="E440" s="52" t="n">
        <f aca="false">D440-C440</f>
        <v>367</v>
      </c>
      <c r="F440" s="55" t="s">
        <v>0</v>
      </c>
      <c r="G440" s="54" t="s">
        <v>46</v>
      </c>
      <c r="H440" s="54"/>
      <c r="I440" s="54"/>
      <c r="J440" s="48"/>
      <c r="K440" s="65" t="s">
        <v>1499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customFormat="false" ht="15.75" hidden="false" customHeight="true" outlineLevel="0" collapsed="false">
      <c r="A441" s="48" t="s">
        <v>1500</v>
      </c>
      <c r="B441" s="53" t="s">
        <v>1501</v>
      </c>
      <c r="C441" s="50" t="n">
        <v>43899</v>
      </c>
      <c r="D441" s="50" t="n">
        <v>43981</v>
      </c>
      <c r="E441" s="52" t="n">
        <f aca="false">D441-C441</f>
        <v>82</v>
      </c>
      <c r="F441" s="54" t="s">
        <v>0</v>
      </c>
      <c r="G441" s="54"/>
      <c r="H441" s="54"/>
      <c r="I441" s="54"/>
      <c r="J441" s="48"/>
      <c r="K441" s="65" t="s">
        <v>1502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customFormat="false" ht="15.75" hidden="false" customHeight="true" outlineLevel="0" collapsed="false">
      <c r="A442" s="48" t="s">
        <v>1503</v>
      </c>
      <c r="B442" s="53" t="s">
        <v>1504</v>
      </c>
      <c r="C442" s="50" t="n">
        <v>43842</v>
      </c>
      <c r="D442" s="51" t="n">
        <v>43982</v>
      </c>
      <c r="E442" s="52" t="n">
        <f aca="false">D442-C442</f>
        <v>140</v>
      </c>
      <c r="F442" s="55" t="s">
        <v>0</v>
      </c>
      <c r="G442" s="54"/>
      <c r="H442" s="54"/>
      <c r="I442" s="54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customFormat="false" ht="15.75" hidden="false" customHeight="true" outlineLevel="0" collapsed="false">
      <c r="A443" s="69" t="s">
        <v>1073</v>
      </c>
      <c r="B443" s="63" t="s">
        <v>1074</v>
      </c>
      <c r="C443" s="50" t="n">
        <v>43922</v>
      </c>
      <c r="D443" s="50" t="n">
        <v>43987</v>
      </c>
      <c r="E443" s="59" t="n">
        <f aca="false">D443-C443</f>
        <v>65</v>
      </c>
      <c r="F443" s="55" t="s">
        <v>0</v>
      </c>
      <c r="G443" s="54" t="s">
        <v>1</v>
      </c>
      <c r="H443" s="54"/>
      <c r="I443" s="54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customFormat="false" ht="15.75" hidden="false" customHeight="true" outlineLevel="0" collapsed="false">
      <c r="A444" s="48" t="s">
        <v>1505</v>
      </c>
      <c r="B444" s="53" t="s">
        <v>1506</v>
      </c>
      <c r="C444" s="50" t="n">
        <v>43940</v>
      </c>
      <c r="D444" s="50" t="n">
        <v>43987</v>
      </c>
      <c r="E444" s="52" t="n">
        <f aca="false">D444-C444</f>
        <v>47</v>
      </c>
      <c r="F444" s="55" t="s">
        <v>0</v>
      </c>
      <c r="G444" s="54"/>
      <c r="H444" s="54"/>
      <c r="I444" s="54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customFormat="false" ht="15.75" hidden="false" customHeight="true" outlineLevel="0" collapsed="false">
      <c r="A445" s="53" t="s">
        <v>380</v>
      </c>
      <c r="B445" s="49" t="s">
        <v>381</v>
      </c>
      <c r="C445" s="50" t="n">
        <v>43970</v>
      </c>
      <c r="D445" s="51" t="n">
        <v>43987</v>
      </c>
      <c r="E445" s="52" t="n">
        <f aca="false">D445-C445</f>
        <v>17</v>
      </c>
      <c r="F445" s="55" t="s">
        <v>0</v>
      </c>
      <c r="G445" s="54"/>
      <c r="H445" s="54"/>
      <c r="I445" s="54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customFormat="false" ht="15.75" hidden="false" customHeight="true" outlineLevel="0" collapsed="false">
      <c r="A446" s="48" t="s">
        <v>1507</v>
      </c>
      <c r="B446" s="64" t="s">
        <v>1508</v>
      </c>
      <c r="C446" s="50" t="n">
        <v>43743</v>
      </c>
      <c r="D446" s="50" t="n">
        <v>43988</v>
      </c>
      <c r="E446" s="59" t="n">
        <f aca="false">D446-C446</f>
        <v>245</v>
      </c>
      <c r="F446" s="55" t="s">
        <v>0</v>
      </c>
      <c r="G446" s="54"/>
      <c r="H446" s="54"/>
      <c r="I446" s="54"/>
      <c r="J446" s="48"/>
      <c r="K446" s="65" t="s">
        <v>1509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customFormat="false" ht="15.75" hidden="false" customHeight="true" outlineLevel="0" collapsed="false">
      <c r="A447" s="48" t="s">
        <v>1510</v>
      </c>
      <c r="B447" s="53" t="s">
        <v>1511</v>
      </c>
      <c r="C447" s="50" t="n">
        <v>43843</v>
      </c>
      <c r="D447" s="51" t="n">
        <v>43988</v>
      </c>
      <c r="E447" s="52" t="n">
        <f aca="false">D447-C447</f>
        <v>145</v>
      </c>
      <c r="F447" s="55" t="s">
        <v>0</v>
      </c>
      <c r="G447" s="54"/>
      <c r="H447" s="54"/>
      <c r="I447" s="54"/>
      <c r="J447" s="48"/>
      <c r="K447" s="65" t="s">
        <v>1512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customFormat="false" ht="15.75" hidden="false" customHeight="true" outlineLevel="0" collapsed="false">
      <c r="A448" s="53" t="s">
        <v>1082</v>
      </c>
      <c r="B448" s="53" t="s">
        <v>1106</v>
      </c>
      <c r="C448" s="50" t="n">
        <v>43770</v>
      </c>
      <c r="D448" s="51" t="n">
        <v>43988</v>
      </c>
      <c r="E448" s="52" t="n">
        <f aca="false">D448-C448</f>
        <v>218</v>
      </c>
      <c r="F448" s="55" t="s">
        <v>0</v>
      </c>
      <c r="G448" s="54" t="s">
        <v>37</v>
      </c>
      <c r="H448" s="54"/>
      <c r="I448" s="54"/>
      <c r="J448" s="48"/>
      <c r="K448" s="65" t="s">
        <v>1513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customFormat="false" ht="15.75" hidden="false" customHeight="true" outlineLevel="0" collapsed="false">
      <c r="A449" s="53" t="s">
        <v>1514</v>
      </c>
      <c r="B449" s="53" t="s">
        <v>1515</v>
      </c>
      <c r="C449" s="50" t="n">
        <v>43944</v>
      </c>
      <c r="D449" s="51" t="n">
        <v>43988</v>
      </c>
      <c r="E449" s="52" t="n">
        <f aca="false">D449-C449</f>
        <v>44</v>
      </c>
      <c r="F449" s="60" t="s">
        <v>1350</v>
      </c>
      <c r="G449" s="54" t="s">
        <v>37</v>
      </c>
      <c r="H449" s="54"/>
      <c r="I449" s="54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customFormat="false" ht="15.75" hidden="false" customHeight="true" outlineLevel="0" collapsed="false">
      <c r="A450" s="48" t="s">
        <v>1277</v>
      </c>
      <c r="B450" s="53" t="s">
        <v>1278</v>
      </c>
      <c r="C450" s="50" t="n">
        <v>43903</v>
      </c>
      <c r="D450" s="50" t="n">
        <v>43989</v>
      </c>
      <c r="E450" s="59" t="n">
        <f aca="false">D450-C450</f>
        <v>86</v>
      </c>
      <c r="F450" s="54" t="s">
        <v>0</v>
      </c>
      <c r="G450" s="54"/>
      <c r="H450" s="54"/>
      <c r="I450" s="54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customFormat="false" ht="15.75" hidden="false" customHeight="true" outlineLevel="0" collapsed="false">
      <c r="A451" s="48" t="s">
        <v>910</v>
      </c>
      <c r="B451" s="49" t="s">
        <v>911</v>
      </c>
      <c r="C451" s="50" t="n">
        <v>43966</v>
      </c>
      <c r="D451" s="51" t="n">
        <v>43992</v>
      </c>
      <c r="E451" s="52" t="n">
        <f aca="false">D451-C451</f>
        <v>26</v>
      </c>
      <c r="F451" s="55" t="s">
        <v>0</v>
      </c>
      <c r="G451" s="54" t="s">
        <v>7</v>
      </c>
      <c r="H451" s="54"/>
      <c r="I451" s="54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customFormat="false" ht="15.75" hidden="false" customHeight="true" outlineLevel="0" collapsed="false">
      <c r="A452" s="53" t="s">
        <v>1516</v>
      </c>
      <c r="B452" s="53" t="s">
        <v>1517</v>
      </c>
      <c r="C452" s="50" t="n">
        <v>43933</v>
      </c>
      <c r="D452" s="51" t="n">
        <v>43994</v>
      </c>
      <c r="E452" s="52" t="n">
        <f aca="false">D452-C452</f>
        <v>61</v>
      </c>
      <c r="F452" s="60" t="s">
        <v>56</v>
      </c>
      <c r="G452" s="54"/>
      <c r="H452" s="54"/>
      <c r="I452" s="54"/>
      <c r="J452" s="48"/>
      <c r="K452" s="48"/>
      <c r="L452" s="53" t="s">
        <v>1518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customFormat="false" ht="15.75" hidden="false" customHeight="true" outlineLevel="0" collapsed="false">
      <c r="A453" s="53" t="s">
        <v>1519</v>
      </c>
      <c r="B453" s="53" t="s">
        <v>1519</v>
      </c>
      <c r="C453" s="50" t="n">
        <v>43918</v>
      </c>
      <c r="D453" s="51" t="n">
        <v>43995</v>
      </c>
      <c r="E453" s="52" t="n">
        <f aca="false">D453-C453</f>
        <v>77</v>
      </c>
      <c r="F453" s="55" t="s">
        <v>0</v>
      </c>
      <c r="G453" s="54"/>
      <c r="H453" s="54"/>
      <c r="I453" s="54"/>
      <c r="J453" s="48"/>
      <c r="K453" s="65" t="s">
        <v>1520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customFormat="false" ht="15.75" hidden="false" customHeight="true" outlineLevel="0" collapsed="false">
      <c r="A454" s="48" t="s">
        <v>1350</v>
      </c>
      <c r="B454" s="53" t="s">
        <v>1521</v>
      </c>
      <c r="C454" s="50" t="n">
        <v>43838</v>
      </c>
      <c r="D454" s="51" t="n">
        <v>43995</v>
      </c>
      <c r="E454" s="52" t="n">
        <f aca="false">D454-C454</f>
        <v>157</v>
      </c>
      <c r="F454" s="55" t="s">
        <v>0</v>
      </c>
      <c r="G454" s="54"/>
      <c r="H454" s="54"/>
      <c r="I454" s="54"/>
      <c r="J454" s="48"/>
      <c r="K454" s="65" t="s">
        <v>1522</v>
      </c>
      <c r="L454" s="53" t="s">
        <v>1523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customFormat="false" ht="15.75" hidden="false" customHeight="true" outlineLevel="0" collapsed="false">
      <c r="A455" s="48" t="s">
        <v>1524</v>
      </c>
      <c r="B455" s="64" t="s">
        <v>1525</v>
      </c>
      <c r="C455" s="50" t="n">
        <v>43716</v>
      </c>
      <c r="D455" s="51" t="n">
        <v>43995</v>
      </c>
      <c r="E455" s="52" t="n">
        <f aca="false">D455-C455</f>
        <v>279</v>
      </c>
      <c r="F455" s="55" t="s">
        <v>1122</v>
      </c>
      <c r="G455" s="54" t="s">
        <v>415</v>
      </c>
      <c r="H455" s="54"/>
      <c r="I455" s="54"/>
      <c r="J455" s="48"/>
      <c r="K455" s="65" t="s">
        <v>1526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customFormat="false" ht="15.75" hidden="false" customHeight="true" outlineLevel="0" collapsed="false">
      <c r="A456" s="48" t="s">
        <v>864</v>
      </c>
      <c r="B456" s="53" t="s">
        <v>878</v>
      </c>
      <c r="C456" s="50" t="n">
        <v>43596</v>
      </c>
      <c r="D456" s="51" t="n">
        <v>43995</v>
      </c>
      <c r="E456" s="59" t="n">
        <f aca="false">D456-C456</f>
        <v>399</v>
      </c>
      <c r="F456" s="55" t="s">
        <v>1091</v>
      </c>
      <c r="G456" s="54" t="s">
        <v>879</v>
      </c>
      <c r="H456" s="54"/>
      <c r="I456" s="54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customFormat="false" ht="15.75" hidden="false" customHeight="true" outlineLevel="0" collapsed="false">
      <c r="A457" s="48" t="s">
        <v>1527</v>
      </c>
      <c r="B457" s="53" t="s">
        <v>1528</v>
      </c>
      <c r="C457" s="50" t="n">
        <v>43852</v>
      </c>
      <c r="D457" s="51" t="n">
        <v>43995</v>
      </c>
      <c r="E457" s="52" t="n">
        <f aca="false">D457-C457</f>
        <v>143</v>
      </c>
      <c r="F457" s="60" t="s">
        <v>1298</v>
      </c>
      <c r="G457" s="54"/>
      <c r="H457" s="54"/>
      <c r="I457" s="54"/>
      <c r="J457" s="48"/>
      <c r="K457" s="65" t="s">
        <v>1529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customFormat="false" ht="15.75" hidden="false" customHeight="true" outlineLevel="0" collapsed="false">
      <c r="A458" s="53" t="s">
        <v>1530</v>
      </c>
      <c r="B458" s="53" t="s">
        <v>1531</v>
      </c>
      <c r="C458" s="50" t="n">
        <v>43912</v>
      </c>
      <c r="D458" s="51" t="n">
        <v>43997</v>
      </c>
      <c r="E458" s="52" t="n">
        <f aca="false">D458-C458</f>
        <v>85</v>
      </c>
      <c r="F458" s="60" t="s">
        <v>90</v>
      </c>
      <c r="G458" s="54" t="s">
        <v>37</v>
      </c>
      <c r="H458" s="54"/>
      <c r="I458" s="54" t="s">
        <v>1086</v>
      </c>
      <c r="J458" s="48"/>
      <c r="K458" s="65" t="s">
        <v>1532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customFormat="false" ht="15.75" hidden="false" customHeight="true" outlineLevel="0" collapsed="false">
      <c r="A459" s="53" t="s">
        <v>1533</v>
      </c>
      <c r="B459" s="53" t="s">
        <v>1534</v>
      </c>
      <c r="C459" s="50" t="n">
        <v>43969</v>
      </c>
      <c r="D459" s="51" t="n">
        <v>44001</v>
      </c>
      <c r="E459" s="52" t="n">
        <f aca="false">D459-C459</f>
        <v>32</v>
      </c>
      <c r="F459" s="55" t="s">
        <v>0</v>
      </c>
      <c r="G459" s="54" t="s">
        <v>1205</v>
      </c>
      <c r="H459" s="54"/>
      <c r="I459" s="54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customFormat="false" ht="15.75" hidden="false" customHeight="true" outlineLevel="0" collapsed="false">
      <c r="A460" s="48" t="s">
        <v>132</v>
      </c>
      <c r="B460" s="64" t="s">
        <v>1535</v>
      </c>
      <c r="C460" s="50" t="n">
        <v>43752</v>
      </c>
      <c r="D460" s="50" t="n">
        <v>44002</v>
      </c>
      <c r="E460" s="59" t="n">
        <f aca="false">D460-C460</f>
        <v>250</v>
      </c>
      <c r="F460" s="55" t="s">
        <v>1152</v>
      </c>
      <c r="G460" s="54" t="s">
        <v>415</v>
      </c>
      <c r="H460" s="54"/>
      <c r="I460" s="54"/>
      <c r="J460" s="48"/>
      <c r="K460" s="65" t="s">
        <v>144</v>
      </c>
      <c r="L460" s="64" t="s">
        <v>1536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customFormat="false" ht="15.75" hidden="false" customHeight="true" outlineLevel="0" collapsed="false">
      <c r="A461" s="53" t="s">
        <v>266</v>
      </c>
      <c r="B461" s="53" t="s">
        <v>267</v>
      </c>
      <c r="C461" s="50" t="n">
        <v>43906</v>
      </c>
      <c r="D461" s="51" t="n">
        <v>44003</v>
      </c>
      <c r="E461" s="52" t="n">
        <f aca="false">D461-C461</f>
        <v>97</v>
      </c>
      <c r="F461" s="58" t="s">
        <v>1537</v>
      </c>
      <c r="G461" s="54" t="s">
        <v>37</v>
      </c>
      <c r="H461" s="58"/>
      <c r="I461" s="58"/>
      <c r="J461" s="48"/>
      <c r="K461" s="65" t="s">
        <v>268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customFormat="false" ht="15.75" hidden="false" customHeight="true" outlineLevel="0" collapsed="false">
      <c r="A462" s="48" t="s">
        <v>1218</v>
      </c>
      <c r="B462" s="53" t="s">
        <v>1219</v>
      </c>
      <c r="C462" s="50" t="n">
        <v>43879</v>
      </c>
      <c r="D462" s="50" t="n">
        <v>44004</v>
      </c>
      <c r="E462" s="59" t="n">
        <f aca="false">D462-C462</f>
        <v>125</v>
      </c>
      <c r="F462" s="55" t="s">
        <v>0</v>
      </c>
      <c r="G462" s="54" t="s">
        <v>1</v>
      </c>
      <c r="H462" s="58"/>
      <c r="I462" s="5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customFormat="false" ht="15.75" hidden="false" customHeight="true" outlineLevel="0" collapsed="false">
      <c r="A463" s="48" t="s">
        <v>1538</v>
      </c>
      <c r="B463" s="53" t="s">
        <v>1539</v>
      </c>
      <c r="C463" s="50" t="n">
        <v>43817</v>
      </c>
      <c r="D463" s="50" t="n">
        <v>44004</v>
      </c>
      <c r="E463" s="52" t="n">
        <f aca="false">D463-C463</f>
        <v>187</v>
      </c>
      <c r="F463" s="60" t="s">
        <v>90</v>
      </c>
      <c r="G463" s="58"/>
      <c r="H463" s="58"/>
      <c r="I463" s="58"/>
      <c r="J463" s="48"/>
      <c r="K463" s="65" t="s">
        <v>1540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customFormat="false" ht="15.75" hidden="false" customHeight="true" outlineLevel="0" collapsed="false">
      <c r="A464" s="53" t="s">
        <v>1541</v>
      </c>
      <c r="B464" s="53" t="s">
        <v>1542</v>
      </c>
      <c r="C464" s="50" t="n">
        <v>43362</v>
      </c>
      <c r="D464" s="50" t="n">
        <v>44007</v>
      </c>
      <c r="E464" s="59" t="n">
        <f aca="false">D464-C464</f>
        <v>645</v>
      </c>
      <c r="F464" s="55" t="s">
        <v>0</v>
      </c>
      <c r="G464" s="58"/>
      <c r="H464" s="58"/>
      <c r="I464" s="58"/>
      <c r="J464" s="48"/>
      <c r="K464" s="65" t="s">
        <v>1543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customFormat="false" ht="15.75" hidden="false" customHeight="true" outlineLevel="0" collapsed="false">
      <c r="A465" s="48" t="s">
        <v>1544</v>
      </c>
      <c r="B465" s="53" t="s">
        <v>1545</v>
      </c>
      <c r="C465" s="50" t="n">
        <v>43913</v>
      </c>
      <c r="D465" s="51" t="n">
        <v>44008</v>
      </c>
      <c r="E465" s="52" t="n">
        <f aca="false">D465-C465</f>
        <v>95</v>
      </c>
      <c r="F465" s="58" t="s">
        <v>1546</v>
      </c>
      <c r="G465" s="58"/>
      <c r="H465" s="58"/>
      <c r="I465" s="5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customFormat="false" ht="15.75" hidden="false" customHeight="true" outlineLevel="0" collapsed="false">
      <c r="A466" s="48" t="s">
        <v>1547</v>
      </c>
      <c r="B466" s="53" t="s">
        <v>1548</v>
      </c>
      <c r="C466" s="50" t="n">
        <v>43982</v>
      </c>
      <c r="D466" s="51" t="n">
        <v>44009</v>
      </c>
      <c r="E466" s="52" t="n">
        <f aca="false">D466-C466</f>
        <v>27</v>
      </c>
      <c r="F466" s="55" t="s">
        <v>0</v>
      </c>
      <c r="G466" s="54" t="s">
        <v>1549</v>
      </c>
      <c r="H466" s="58"/>
      <c r="I466" s="5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customFormat="false" ht="15.75" hidden="false" customHeight="true" outlineLevel="0" collapsed="false">
      <c r="A467" s="53" t="s">
        <v>1550</v>
      </c>
      <c r="B467" s="53" t="s">
        <v>1551</v>
      </c>
      <c r="C467" s="50" t="n">
        <v>43883</v>
      </c>
      <c r="D467" s="51" t="n">
        <v>44009</v>
      </c>
      <c r="E467" s="59" t="n">
        <f aca="false">D467-C467</f>
        <v>126</v>
      </c>
      <c r="F467" s="58" t="s">
        <v>132</v>
      </c>
      <c r="G467" s="58"/>
      <c r="H467" s="58"/>
      <c r="I467" s="58"/>
      <c r="J467" s="48"/>
      <c r="K467" s="65" t="s">
        <v>1552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customFormat="false" ht="15.75" hidden="false" customHeight="true" outlineLevel="0" collapsed="false">
      <c r="A468" s="53" t="s">
        <v>870</v>
      </c>
      <c r="B468" s="53" t="s">
        <v>1553</v>
      </c>
      <c r="C468" s="50" t="n">
        <v>43934</v>
      </c>
      <c r="D468" s="51" t="n">
        <v>44016</v>
      </c>
      <c r="E468" s="52" t="n">
        <f aca="false">D468-C468</f>
        <v>82</v>
      </c>
      <c r="F468" s="55" t="s">
        <v>0</v>
      </c>
      <c r="G468" s="58"/>
      <c r="H468" s="58"/>
      <c r="I468" s="58"/>
      <c r="J468" s="48"/>
      <c r="K468" s="65" t="s">
        <v>1554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customFormat="false" ht="15.75" hidden="false" customHeight="true" outlineLevel="0" collapsed="false">
      <c r="A469" s="53" t="s">
        <v>1555</v>
      </c>
      <c r="B469" s="53" t="s">
        <v>1556</v>
      </c>
      <c r="C469" s="50" t="n">
        <v>43954</v>
      </c>
      <c r="D469" s="51" t="n">
        <v>44016</v>
      </c>
      <c r="E469" s="52" t="n">
        <f aca="false">D469-C469</f>
        <v>62</v>
      </c>
      <c r="F469" s="60" t="s">
        <v>1470</v>
      </c>
      <c r="G469" s="58"/>
      <c r="H469" s="58"/>
      <c r="I469" s="58"/>
      <c r="J469" s="48"/>
      <c r="K469" s="65" t="s">
        <v>1557</v>
      </c>
      <c r="L469" s="53" t="s">
        <v>1558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customFormat="false" ht="15.75" hidden="false" customHeight="true" outlineLevel="0" collapsed="false">
      <c r="A470" s="53" t="s">
        <v>1559</v>
      </c>
      <c r="B470" s="53" t="s">
        <v>1559</v>
      </c>
      <c r="C470" s="50" t="n">
        <v>43702</v>
      </c>
      <c r="D470" s="51" t="n">
        <v>44016</v>
      </c>
      <c r="E470" s="52" t="n">
        <f aca="false">D470-C470</f>
        <v>314</v>
      </c>
      <c r="F470" s="55" t="s">
        <v>66</v>
      </c>
      <c r="G470" s="54" t="s">
        <v>1</v>
      </c>
      <c r="H470" s="58"/>
      <c r="I470" s="58"/>
      <c r="J470" s="48"/>
      <c r="K470" s="65" t="s">
        <v>1560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customFormat="false" ht="15.75" hidden="false" customHeight="true" outlineLevel="0" collapsed="false">
      <c r="A471" s="69" t="s">
        <v>1057</v>
      </c>
      <c r="B471" s="64" t="s">
        <v>1058</v>
      </c>
      <c r="C471" s="50" t="n">
        <v>43956</v>
      </c>
      <c r="D471" s="51" t="n">
        <v>44016</v>
      </c>
      <c r="E471" s="52" t="n">
        <f aca="false">D471-C471</f>
        <v>60</v>
      </c>
      <c r="F471" s="55" t="s">
        <v>0</v>
      </c>
      <c r="G471" s="58"/>
      <c r="H471" s="58"/>
      <c r="I471" s="5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customFormat="false" ht="15.75" hidden="false" customHeight="true" outlineLevel="0" collapsed="false">
      <c r="A472" s="48" t="s">
        <v>1561</v>
      </c>
      <c r="B472" s="53" t="s">
        <v>1562</v>
      </c>
      <c r="C472" s="50" t="n">
        <v>43971</v>
      </c>
      <c r="D472" s="51" t="n">
        <v>44016</v>
      </c>
      <c r="E472" s="52" t="n">
        <f aca="false">D472-C472</f>
        <v>45</v>
      </c>
      <c r="F472" s="60" t="s">
        <v>90</v>
      </c>
      <c r="G472" s="58"/>
      <c r="H472" s="58"/>
      <c r="I472" s="58"/>
      <c r="J472" s="48"/>
      <c r="K472" s="65" t="s">
        <v>1563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customFormat="false" ht="15.75" hidden="false" customHeight="true" outlineLevel="0" collapsed="false">
      <c r="A473" s="48" t="s">
        <v>1564</v>
      </c>
      <c r="B473" s="53" t="s">
        <v>1565</v>
      </c>
      <c r="C473" s="50" t="n">
        <v>43920</v>
      </c>
      <c r="D473" s="51" t="n">
        <v>44017</v>
      </c>
      <c r="E473" s="59" t="n">
        <f aca="false">D473-C473</f>
        <v>97</v>
      </c>
      <c r="F473" s="58" t="s">
        <v>135</v>
      </c>
      <c r="G473" s="54" t="s">
        <v>1566</v>
      </c>
      <c r="H473" s="58"/>
      <c r="I473" s="58"/>
      <c r="J473" s="48"/>
      <c r="K473" s="65" t="s">
        <v>1567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customFormat="false" ht="15.75" hidden="false" customHeight="true" outlineLevel="0" collapsed="false">
      <c r="A474" s="77" t="s">
        <v>1568</v>
      </c>
      <c r="B474" s="53" t="s">
        <v>1569</v>
      </c>
      <c r="C474" s="50" t="n">
        <v>43825</v>
      </c>
      <c r="D474" s="51" t="n">
        <v>44017</v>
      </c>
      <c r="E474" s="52" t="n">
        <f aca="false">D474-C474</f>
        <v>192</v>
      </c>
      <c r="F474" s="55" t="s">
        <v>0</v>
      </c>
      <c r="G474" s="54" t="s">
        <v>37</v>
      </c>
      <c r="H474" s="58"/>
      <c r="I474" s="58"/>
      <c r="J474" s="48"/>
      <c r="K474" s="65" t="s">
        <v>1570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customFormat="false" ht="15.75" hidden="false" customHeight="true" outlineLevel="0" collapsed="false">
      <c r="A475" s="53" t="s">
        <v>625</v>
      </c>
      <c r="B475" s="53" t="s">
        <v>626</v>
      </c>
      <c r="C475" s="50" t="n">
        <v>43986</v>
      </c>
      <c r="D475" s="50" t="n">
        <v>44022</v>
      </c>
      <c r="E475" s="59" t="n">
        <f aca="false">D475-C475</f>
        <v>36</v>
      </c>
      <c r="F475" s="58" t="s">
        <v>35</v>
      </c>
      <c r="G475" s="54" t="s">
        <v>1237</v>
      </c>
      <c r="H475" s="58"/>
      <c r="I475" s="5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customFormat="false" ht="15.75" hidden="false" customHeight="true" outlineLevel="0" collapsed="false">
      <c r="A476" s="48" t="s">
        <v>1571</v>
      </c>
      <c r="B476" s="53" t="s">
        <v>1572</v>
      </c>
      <c r="C476" s="50" t="n">
        <v>43767</v>
      </c>
      <c r="D476" s="50" t="n">
        <v>44023</v>
      </c>
      <c r="E476" s="59" t="n">
        <f aca="false">D476-C476</f>
        <v>256</v>
      </c>
      <c r="F476" s="55" t="s">
        <v>0</v>
      </c>
      <c r="G476" s="58"/>
      <c r="H476" s="58"/>
      <c r="I476" s="58"/>
      <c r="J476" s="48"/>
      <c r="K476" s="65" t="s">
        <v>1573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customFormat="false" ht="15.75" hidden="false" customHeight="true" outlineLevel="0" collapsed="false">
      <c r="A477" s="48" t="s">
        <v>1574</v>
      </c>
      <c r="B477" s="53" t="s">
        <v>1575</v>
      </c>
      <c r="C477" s="50" t="n">
        <v>43865</v>
      </c>
      <c r="D477" s="50" t="n">
        <v>44023</v>
      </c>
      <c r="E477" s="52" t="n">
        <f aca="false">D477-C477</f>
        <v>158</v>
      </c>
      <c r="F477" s="55" t="s">
        <v>0</v>
      </c>
      <c r="G477" s="54" t="s">
        <v>58</v>
      </c>
      <c r="H477" s="58"/>
      <c r="I477" s="58"/>
      <c r="J477" s="48"/>
      <c r="K477" s="65" t="s">
        <v>1576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customFormat="false" ht="15.75" hidden="false" customHeight="true" outlineLevel="0" collapsed="false">
      <c r="A478" s="48" t="s">
        <v>847</v>
      </c>
      <c r="B478" s="49" t="s">
        <v>902</v>
      </c>
      <c r="C478" s="50" t="n">
        <v>44006</v>
      </c>
      <c r="D478" s="50" t="n">
        <v>44024</v>
      </c>
      <c r="E478" s="59" t="n">
        <f aca="false">D478-C478</f>
        <v>18</v>
      </c>
      <c r="F478" s="55" t="s">
        <v>0</v>
      </c>
      <c r="G478" s="54" t="s">
        <v>30</v>
      </c>
      <c r="H478" s="58"/>
      <c r="I478" s="5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customFormat="false" ht="15.75" hidden="false" customHeight="true" outlineLevel="0" collapsed="false">
      <c r="A479" s="48" t="s">
        <v>1577</v>
      </c>
      <c r="B479" s="53" t="s">
        <v>1578</v>
      </c>
      <c r="C479" s="50" t="n">
        <v>43929</v>
      </c>
      <c r="D479" s="51" t="n">
        <v>44030</v>
      </c>
      <c r="E479" s="52" t="n">
        <f aca="false">D479-C479</f>
        <v>101</v>
      </c>
      <c r="F479" s="55" t="s">
        <v>1579</v>
      </c>
      <c r="G479" s="54" t="s">
        <v>415</v>
      </c>
      <c r="H479" s="58"/>
      <c r="I479" s="5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customFormat="false" ht="15.75" hidden="false" customHeight="true" outlineLevel="0" collapsed="false">
      <c r="A480" s="53" t="s">
        <v>1579</v>
      </c>
      <c r="B480" s="53" t="s">
        <v>1580</v>
      </c>
      <c r="C480" s="50" t="n">
        <v>43703</v>
      </c>
      <c r="D480" s="50" t="n">
        <v>44033</v>
      </c>
      <c r="E480" s="59" t="n">
        <f aca="false">D480-C480</f>
        <v>330</v>
      </c>
      <c r="F480" s="55" t="s">
        <v>66</v>
      </c>
      <c r="G480" s="54" t="s">
        <v>1</v>
      </c>
      <c r="H480" s="58"/>
      <c r="I480" s="58"/>
      <c r="J480" s="48"/>
      <c r="K480" s="65" t="s">
        <v>1581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customFormat="false" ht="15.75" hidden="false" customHeight="true" outlineLevel="0" collapsed="false">
      <c r="A481" s="48" t="s">
        <v>1582</v>
      </c>
      <c r="B481" s="53" t="s">
        <v>1583</v>
      </c>
      <c r="C481" s="50" t="n">
        <v>43862</v>
      </c>
      <c r="D481" s="50" t="n">
        <v>44033</v>
      </c>
      <c r="E481" s="52" t="n">
        <f aca="false">D481-C481</f>
        <v>171</v>
      </c>
      <c r="F481" s="55" t="s">
        <v>0</v>
      </c>
      <c r="G481" s="54" t="s">
        <v>37</v>
      </c>
      <c r="H481" s="58"/>
      <c r="I481" s="58"/>
      <c r="J481" s="48"/>
      <c r="K481" s="65" t="s">
        <v>1584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customFormat="false" ht="15.75" hidden="false" customHeight="true" outlineLevel="0" collapsed="false">
      <c r="A482" s="69" t="s">
        <v>1444</v>
      </c>
      <c r="B482" s="53" t="s">
        <v>1445</v>
      </c>
      <c r="C482" s="50" t="n">
        <v>43979</v>
      </c>
      <c r="D482" s="50" t="n">
        <v>44033</v>
      </c>
      <c r="E482" s="52" t="n">
        <f aca="false">D482-C482</f>
        <v>54</v>
      </c>
      <c r="F482" s="55" t="s">
        <v>0</v>
      </c>
      <c r="G482" s="58"/>
      <c r="H482" s="58"/>
      <c r="I482" s="58"/>
      <c r="J482" s="48"/>
      <c r="K482" s="65" t="s">
        <v>1446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customFormat="false" ht="15.75" hidden="false" customHeight="true" outlineLevel="0" collapsed="false">
      <c r="A483" s="48" t="s">
        <v>602</v>
      </c>
      <c r="B483" s="53" t="s">
        <v>603</v>
      </c>
      <c r="C483" s="50" t="n">
        <v>43971</v>
      </c>
      <c r="D483" s="51" t="n">
        <v>44036</v>
      </c>
      <c r="E483" s="52" t="n">
        <f aca="false">D483-C483</f>
        <v>65</v>
      </c>
      <c r="F483" s="55" t="s">
        <v>0</v>
      </c>
      <c r="G483" s="58"/>
      <c r="H483" s="58"/>
      <c r="I483" s="58"/>
      <c r="J483" s="48"/>
      <c r="K483" s="65" t="s">
        <v>604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customFormat="false" ht="15.75" hidden="false" customHeight="true" outlineLevel="0" collapsed="false">
      <c r="A484" s="69" t="s">
        <v>1585</v>
      </c>
      <c r="B484" s="53" t="s">
        <v>1586</v>
      </c>
      <c r="C484" s="50" t="n">
        <v>43675</v>
      </c>
      <c r="D484" s="50" t="n">
        <v>44038</v>
      </c>
      <c r="E484" s="59" t="n">
        <f aca="false">D484-C484</f>
        <v>363</v>
      </c>
      <c r="F484" s="60" t="s">
        <v>994</v>
      </c>
      <c r="G484" s="58"/>
      <c r="H484" s="58"/>
      <c r="I484" s="58"/>
      <c r="J484" s="48"/>
      <c r="K484" s="65" t="s">
        <v>1587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customFormat="false" ht="15.75" hidden="false" customHeight="true" outlineLevel="0" collapsed="false">
      <c r="A485" s="53" t="s">
        <v>1588</v>
      </c>
      <c r="B485" s="53" t="s">
        <v>1588</v>
      </c>
      <c r="C485" s="50" t="n">
        <v>43841</v>
      </c>
      <c r="D485" s="50" t="n">
        <v>44038</v>
      </c>
      <c r="E485" s="52" t="n">
        <f aca="false">D485-C485</f>
        <v>197</v>
      </c>
      <c r="F485" s="60" t="s">
        <v>1390</v>
      </c>
      <c r="G485" s="58"/>
      <c r="H485" s="58"/>
      <c r="I485" s="5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customFormat="false" ht="15.75" hidden="false" customHeight="true" outlineLevel="0" collapsed="false">
      <c r="A486" s="48" t="s">
        <v>994</v>
      </c>
      <c r="B486" s="53" t="s">
        <v>1589</v>
      </c>
      <c r="C486" s="50" t="n">
        <v>43534</v>
      </c>
      <c r="D486" s="50" t="n">
        <v>44042</v>
      </c>
      <c r="E486" s="59" t="n">
        <f aca="false">D486-C486</f>
        <v>508</v>
      </c>
      <c r="F486" s="55" t="s">
        <v>0</v>
      </c>
      <c r="G486" s="54" t="s">
        <v>202</v>
      </c>
      <c r="H486" s="58"/>
      <c r="I486" s="5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customFormat="false" ht="15.75" hidden="false" customHeight="true" outlineLevel="0" collapsed="false">
      <c r="A487" s="48" t="s">
        <v>1146</v>
      </c>
      <c r="B487" s="49" t="s">
        <v>1159</v>
      </c>
      <c r="C487" s="50" t="n">
        <v>43964</v>
      </c>
      <c r="D487" s="51" t="n">
        <v>44044</v>
      </c>
      <c r="E487" s="52" t="n">
        <f aca="false">D487-C487</f>
        <v>80</v>
      </c>
      <c r="F487" s="55" t="s">
        <v>0</v>
      </c>
      <c r="G487" s="58"/>
      <c r="H487" s="58"/>
      <c r="I487" s="5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customFormat="false" ht="15.75" hidden="false" customHeight="true" outlineLevel="0" collapsed="false">
      <c r="A488" s="69" t="s">
        <v>1212</v>
      </c>
      <c r="B488" s="64" t="s">
        <v>1590</v>
      </c>
      <c r="C488" s="50" t="n">
        <v>43749</v>
      </c>
      <c r="D488" s="51" t="n">
        <v>44044</v>
      </c>
      <c r="E488" s="52" t="n">
        <f aca="false">D488-C488</f>
        <v>295</v>
      </c>
      <c r="F488" s="60" t="s">
        <v>1390</v>
      </c>
      <c r="G488" s="48"/>
      <c r="H488" s="48"/>
      <c r="I488" s="58"/>
      <c r="J488" s="48"/>
      <c r="K488" s="65" t="s">
        <v>1591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customFormat="false" ht="15.75" hidden="false" customHeight="true" outlineLevel="0" collapsed="false">
      <c r="A489" s="53" t="s">
        <v>50</v>
      </c>
      <c r="B489" s="53" t="s">
        <v>1592</v>
      </c>
      <c r="C489" s="50" t="n">
        <v>43618</v>
      </c>
      <c r="D489" s="51" t="n">
        <v>44044</v>
      </c>
      <c r="E489" s="59" t="n">
        <f aca="false">D489-C489</f>
        <v>426</v>
      </c>
      <c r="F489" s="55" t="s">
        <v>0</v>
      </c>
      <c r="G489" s="54" t="s">
        <v>30</v>
      </c>
      <c r="H489" s="58"/>
      <c r="I489" s="58"/>
      <c r="J489" s="48"/>
      <c r="K489" s="65" t="s">
        <v>1593</v>
      </c>
      <c r="L489" s="53" t="s">
        <v>1594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customFormat="false" ht="15.75" hidden="false" customHeight="true" outlineLevel="0" collapsed="false">
      <c r="A490" s="53" t="s">
        <v>1595</v>
      </c>
      <c r="B490" s="53" t="s">
        <v>1596</v>
      </c>
      <c r="C490" s="50" t="n">
        <v>44014</v>
      </c>
      <c r="D490" s="51" t="n">
        <v>44051</v>
      </c>
      <c r="E490" s="59" t="n">
        <f aca="false">D490-C490</f>
        <v>37</v>
      </c>
      <c r="F490" s="55" t="s">
        <v>0</v>
      </c>
      <c r="G490" s="58"/>
      <c r="H490" s="58"/>
      <c r="I490" s="5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customFormat="false" ht="14.25" hidden="false" customHeight="true" outlineLevel="0" collapsed="false">
      <c r="A491" s="53" t="s">
        <v>913</v>
      </c>
      <c r="B491" s="53" t="s">
        <v>1597</v>
      </c>
      <c r="C491" s="50" t="n">
        <v>43929</v>
      </c>
      <c r="D491" s="51" t="n">
        <v>44051</v>
      </c>
      <c r="E491" s="59" t="n">
        <f aca="false">D491-C491</f>
        <v>122</v>
      </c>
      <c r="F491" s="55" t="s">
        <v>0</v>
      </c>
      <c r="G491" s="54" t="s">
        <v>1</v>
      </c>
      <c r="H491" s="58"/>
      <c r="I491" s="58"/>
      <c r="J491" s="48"/>
      <c r="K491" s="65" t="s">
        <v>1598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customFormat="false" ht="15.75" hidden="false" customHeight="true" outlineLevel="0" collapsed="false">
      <c r="A492" s="53" t="s">
        <v>1599</v>
      </c>
      <c r="B492" s="63" t="s">
        <v>1600</v>
      </c>
      <c r="C492" s="50" t="n">
        <v>43971</v>
      </c>
      <c r="D492" s="51" t="n">
        <v>44051</v>
      </c>
      <c r="E492" s="59" t="n">
        <f aca="false">D492-C492</f>
        <v>80</v>
      </c>
      <c r="F492" s="60" t="s">
        <v>90</v>
      </c>
      <c r="G492" s="54" t="s">
        <v>30</v>
      </c>
      <c r="H492" s="58"/>
      <c r="I492" s="58"/>
      <c r="J492" s="48"/>
      <c r="K492" s="65" t="s">
        <v>1601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customFormat="false" ht="15.75" hidden="false" customHeight="true" outlineLevel="0" collapsed="false">
      <c r="A493" s="77" t="s">
        <v>1602</v>
      </c>
      <c r="B493" s="53" t="s">
        <v>1603</v>
      </c>
      <c r="C493" s="50" t="n">
        <v>43784</v>
      </c>
      <c r="D493" s="50" t="n">
        <v>44052</v>
      </c>
      <c r="E493" s="59" t="n">
        <f aca="false">D493-C493</f>
        <v>268</v>
      </c>
      <c r="F493" s="55" t="s">
        <v>66</v>
      </c>
      <c r="G493" s="54" t="s">
        <v>37</v>
      </c>
      <c r="H493" s="58"/>
      <c r="I493" s="58"/>
      <c r="J493" s="48"/>
      <c r="K493" s="48"/>
      <c r="L493" s="53" t="s">
        <v>1604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customFormat="false" ht="15.75" hidden="false" customHeight="true" outlineLevel="0" collapsed="false">
      <c r="A494" s="48" t="s">
        <v>1605</v>
      </c>
      <c r="B494" s="53" t="s">
        <v>1606</v>
      </c>
      <c r="C494" s="50" t="n">
        <v>43829</v>
      </c>
      <c r="D494" s="51" t="n">
        <v>44058</v>
      </c>
      <c r="E494" s="52" t="n">
        <f aca="false">D494-C494</f>
        <v>229</v>
      </c>
      <c r="F494" s="55" t="s">
        <v>0</v>
      </c>
      <c r="G494" s="54" t="s">
        <v>30</v>
      </c>
      <c r="H494" s="58"/>
      <c r="I494" s="5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customFormat="false" ht="15.75" hidden="false" customHeight="true" outlineLevel="0" collapsed="false">
      <c r="A495" s="53" t="s">
        <v>1607</v>
      </c>
      <c r="B495" s="53" t="s">
        <v>1608</v>
      </c>
      <c r="C495" s="50" t="n">
        <v>44046</v>
      </c>
      <c r="D495" s="51" t="n">
        <v>44065</v>
      </c>
      <c r="E495" s="52" t="n">
        <f aca="false">D495-C495</f>
        <v>19</v>
      </c>
      <c r="F495" s="55" t="s">
        <v>0</v>
      </c>
      <c r="G495" s="58"/>
      <c r="H495" s="58"/>
      <c r="I495" s="5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customFormat="false" ht="15.75" hidden="false" customHeight="true" outlineLevel="0" collapsed="false">
      <c r="A496" s="53" t="s">
        <v>276</v>
      </c>
      <c r="B496" s="53" t="s">
        <v>1609</v>
      </c>
      <c r="C496" s="50" t="n">
        <v>43544</v>
      </c>
      <c r="D496" s="51" t="n">
        <v>44065</v>
      </c>
      <c r="E496" s="59" t="n">
        <f aca="false">D496-C496</f>
        <v>521</v>
      </c>
      <c r="F496" s="55" t="s">
        <v>798</v>
      </c>
      <c r="G496" s="54" t="s">
        <v>1</v>
      </c>
      <c r="H496" s="58"/>
      <c r="I496" s="5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customFormat="false" ht="15.75" hidden="false" customHeight="true" outlineLevel="0" collapsed="false">
      <c r="A497" s="53" t="s">
        <v>1197</v>
      </c>
      <c r="B497" s="49" t="s">
        <v>1198</v>
      </c>
      <c r="C497" s="50" t="n">
        <v>44031</v>
      </c>
      <c r="D497" s="51" t="n">
        <v>44065</v>
      </c>
      <c r="E497" s="59" t="n">
        <f aca="false">D497-C497</f>
        <v>34</v>
      </c>
      <c r="F497" s="55" t="s">
        <v>0</v>
      </c>
      <c r="G497" s="54" t="s">
        <v>491</v>
      </c>
      <c r="H497" s="58"/>
      <c r="I497" s="5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customFormat="false" ht="15.75" hidden="false" customHeight="true" outlineLevel="0" collapsed="false">
      <c r="A498" s="48" t="s">
        <v>1610</v>
      </c>
      <c r="B498" s="53" t="s">
        <v>1611</v>
      </c>
      <c r="C498" s="50" t="n">
        <v>44053</v>
      </c>
      <c r="D498" s="51" t="n">
        <v>44072</v>
      </c>
      <c r="E498" s="52" t="n">
        <f aca="false">D498-C498</f>
        <v>19</v>
      </c>
      <c r="F498" s="55" t="s">
        <v>0</v>
      </c>
      <c r="G498" s="58"/>
      <c r="H498" s="58"/>
      <c r="I498" s="5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customFormat="false" ht="15.75" hidden="false" customHeight="true" outlineLevel="0" collapsed="false">
      <c r="A499" s="48" t="s">
        <v>1612</v>
      </c>
      <c r="B499" s="53" t="s">
        <v>1613</v>
      </c>
      <c r="C499" s="50" t="n">
        <v>44016</v>
      </c>
      <c r="D499" s="51" t="n">
        <v>44073</v>
      </c>
      <c r="E499" s="52" t="n">
        <f aca="false">D499-C499</f>
        <v>57</v>
      </c>
      <c r="F499" s="55" t="s">
        <v>0</v>
      </c>
      <c r="G499" s="58"/>
      <c r="H499" s="58"/>
      <c r="I499" s="5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customFormat="false" ht="15.75" hidden="false" customHeight="true" outlineLevel="0" collapsed="false">
      <c r="A500" s="48" t="s">
        <v>1614</v>
      </c>
      <c r="B500" s="53" t="s">
        <v>1615</v>
      </c>
      <c r="C500" s="50" t="n">
        <v>43870</v>
      </c>
      <c r="D500" s="51" t="n">
        <v>44076</v>
      </c>
      <c r="E500" s="52" t="n">
        <f aca="false">D500-C500</f>
        <v>206</v>
      </c>
      <c r="F500" s="55" t="s">
        <v>0</v>
      </c>
      <c r="G500" s="54" t="s">
        <v>396</v>
      </c>
      <c r="H500" s="58"/>
      <c r="I500" s="58"/>
      <c r="J500" s="48"/>
      <c r="K500" s="65" t="s">
        <v>1616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customFormat="false" ht="15.75" hidden="false" customHeight="true" outlineLevel="0" collapsed="false">
      <c r="A501" s="53" t="s">
        <v>1617</v>
      </c>
      <c r="B501" s="53" t="s">
        <v>1618</v>
      </c>
      <c r="C501" s="50" t="n">
        <v>43870</v>
      </c>
      <c r="D501" s="51" t="n">
        <v>44077</v>
      </c>
      <c r="E501" s="52" t="n">
        <f aca="false">D501-C501</f>
        <v>207</v>
      </c>
      <c r="F501" s="55" t="s">
        <v>0</v>
      </c>
      <c r="G501" s="54" t="s">
        <v>58</v>
      </c>
      <c r="H501" s="58"/>
      <c r="I501" s="5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customFormat="false" ht="15.75" hidden="false" customHeight="true" outlineLevel="0" collapsed="false">
      <c r="A502" s="48" t="s">
        <v>358</v>
      </c>
      <c r="B502" s="49" t="s">
        <v>359</v>
      </c>
      <c r="C502" s="50" t="n">
        <v>43857</v>
      </c>
      <c r="D502" s="50" t="n">
        <v>44079</v>
      </c>
      <c r="E502" s="59" t="n">
        <f aca="false">D502-C502</f>
        <v>222</v>
      </c>
      <c r="F502" s="55" t="s">
        <v>0</v>
      </c>
      <c r="G502" s="54" t="s">
        <v>360</v>
      </c>
      <c r="H502" s="58"/>
      <c r="I502" s="58"/>
      <c r="J502" s="48"/>
      <c r="K502" s="65" t="s">
        <v>361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customFormat="false" ht="15.75" hidden="false" customHeight="true" outlineLevel="0" collapsed="false">
      <c r="A503" s="69" t="s">
        <v>1619</v>
      </c>
      <c r="B503" s="64" t="s">
        <v>1620</v>
      </c>
      <c r="C503" s="50" t="n">
        <v>43726</v>
      </c>
      <c r="D503" s="50" t="n">
        <v>44079</v>
      </c>
      <c r="E503" s="52" t="n">
        <f aca="false">D503-C503</f>
        <v>353</v>
      </c>
      <c r="F503" s="55" t="s">
        <v>0</v>
      </c>
      <c r="G503" s="58"/>
      <c r="H503" s="58"/>
      <c r="I503" s="58"/>
      <c r="J503" s="48"/>
      <c r="K503" s="65" t="s">
        <v>1621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customFormat="false" ht="15.75" hidden="false" customHeight="true" outlineLevel="0" collapsed="false">
      <c r="A504" s="48" t="s">
        <v>615</v>
      </c>
      <c r="B504" s="53" t="s">
        <v>1622</v>
      </c>
      <c r="C504" s="50" t="n">
        <v>44024</v>
      </c>
      <c r="D504" s="51" t="n">
        <v>44080</v>
      </c>
      <c r="E504" s="52" t="n">
        <f aca="false">D504-C504</f>
        <v>56</v>
      </c>
      <c r="F504" s="55" t="s">
        <v>1623</v>
      </c>
      <c r="G504" s="58"/>
      <c r="H504" s="58"/>
      <c r="I504" s="5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customFormat="false" ht="15.75" hidden="false" customHeight="true" outlineLevel="0" collapsed="false">
      <c r="A505" s="48" t="s">
        <v>1546</v>
      </c>
      <c r="B505" s="53" t="s">
        <v>1624</v>
      </c>
      <c r="C505" s="50" t="n">
        <v>43910</v>
      </c>
      <c r="D505" s="51" t="n">
        <v>44080</v>
      </c>
      <c r="E505" s="59" t="n">
        <f aca="false">D505-C505</f>
        <v>170</v>
      </c>
      <c r="F505" s="60" t="s">
        <v>1362</v>
      </c>
      <c r="G505" s="54" t="s">
        <v>37</v>
      </c>
      <c r="H505" s="58"/>
      <c r="I505" s="58"/>
      <c r="J505" s="48"/>
      <c r="K505" s="65" t="s">
        <v>1625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customFormat="false" ht="15.75" hidden="false" customHeight="true" outlineLevel="0" collapsed="false">
      <c r="A506" s="48" t="s">
        <v>1626</v>
      </c>
      <c r="B506" s="53" t="s">
        <v>1627</v>
      </c>
      <c r="C506" s="50" t="n">
        <v>43870</v>
      </c>
      <c r="D506" s="51" t="n">
        <v>44080</v>
      </c>
      <c r="E506" s="52" t="n">
        <f aca="false">D506-C506</f>
        <v>210</v>
      </c>
      <c r="F506" s="55" t="s">
        <v>0</v>
      </c>
      <c r="G506" s="54" t="s">
        <v>58</v>
      </c>
      <c r="H506" s="58"/>
      <c r="I506" s="58"/>
      <c r="J506" s="48"/>
      <c r="K506" s="65" t="s">
        <v>1628</v>
      </c>
      <c r="L506" s="53" t="s">
        <v>1629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customFormat="false" ht="15.75" hidden="false" customHeight="true" outlineLevel="0" collapsed="false">
      <c r="A507" s="48" t="s">
        <v>1630</v>
      </c>
      <c r="B507" s="53" t="s">
        <v>1631</v>
      </c>
      <c r="C507" s="50" t="n">
        <v>43986</v>
      </c>
      <c r="D507" s="51" t="n">
        <v>44086</v>
      </c>
      <c r="E507" s="52" t="n">
        <f aca="false">D507-C507</f>
        <v>100</v>
      </c>
      <c r="F507" s="60" t="s">
        <v>56</v>
      </c>
      <c r="G507" s="58"/>
      <c r="H507" s="58"/>
      <c r="I507" s="5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customFormat="false" ht="15.75" hidden="false" customHeight="true" outlineLevel="0" collapsed="false">
      <c r="A508" s="53" t="s">
        <v>1632</v>
      </c>
      <c r="B508" s="53" t="s">
        <v>1633</v>
      </c>
      <c r="C508" s="50" t="n">
        <v>44078</v>
      </c>
      <c r="D508" s="51" t="n">
        <v>44091</v>
      </c>
      <c r="E508" s="52" t="n">
        <f aca="false">D508-C508</f>
        <v>13</v>
      </c>
      <c r="F508" s="55" t="s">
        <v>0</v>
      </c>
      <c r="G508" s="54" t="s">
        <v>274</v>
      </c>
      <c r="H508" s="58"/>
      <c r="I508" s="5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customFormat="false" ht="15.75" hidden="false" customHeight="true" outlineLevel="0" collapsed="false">
      <c r="A509" s="53" t="s">
        <v>1234</v>
      </c>
      <c r="B509" s="53" t="s">
        <v>1235</v>
      </c>
      <c r="C509" s="50" t="n">
        <v>43980</v>
      </c>
      <c r="D509" s="50" t="n">
        <v>44093</v>
      </c>
      <c r="E509" s="59" t="n">
        <f aca="false">D509-C509</f>
        <v>113</v>
      </c>
      <c r="F509" s="55" t="s">
        <v>0</v>
      </c>
      <c r="G509" s="58"/>
      <c r="H509" s="58"/>
      <c r="I509" s="5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customFormat="false" ht="15.75" hidden="false" customHeight="true" outlineLevel="0" collapsed="false">
      <c r="A510" s="48" t="s">
        <v>1634</v>
      </c>
      <c r="B510" s="53" t="s">
        <v>1635</v>
      </c>
      <c r="C510" s="50" t="n">
        <v>44026</v>
      </c>
      <c r="D510" s="50" t="n">
        <v>44093</v>
      </c>
      <c r="E510" s="52" t="n">
        <f aca="false">D510-C510</f>
        <v>67</v>
      </c>
      <c r="F510" s="60" t="s">
        <v>35</v>
      </c>
      <c r="G510" s="58"/>
      <c r="H510" s="58"/>
      <c r="I510" s="58"/>
      <c r="J510" s="48"/>
      <c r="K510" s="48"/>
      <c r="L510" s="53" t="s">
        <v>1636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customFormat="false" ht="15.75" hidden="false" customHeight="true" outlineLevel="0" collapsed="false">
      <c r="A511" s="48" t="s">
        <v>1637</v>
      </c>
      <c r="B511" s="53" t="s">
        <v>1638</v>
      </c>
      <c r="C511" s="50" t="n">
        <v>43638</v>
      </c>
      <c r="D511" s="50" t="n">
        <v>44093</v>
      </c>
      <c r="E511" s="52" t="n">
        <f aca="false">D511-C511</f>
        <v>455</v>
      </c>
      <c r="F511" s="55" t="s">
        <v>0</v>
      </c>
      <c r="G511" s="54" t="s">
        <v>1</v>
      </c>
      <c r="H511" s="58"/>
      <c r="I511" s="5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customFormat="false" ht="15.75" hidden="false" customHeight="true" outlineLevel="0" collapsed="false">
      <c r="A512" s="53" t="s">
        <v>1530</v>
      </c>
      <c r="B512" s="53" t="s">
        <v>1531</v>
      </c>
      <c r="C512" s="50" t="n">
        <v>44069</v>
      </c>
      <c r="D512" s="51" t="n">
        <v>44096</v>
      </c>
      <c r="E512" s="52" t="n">
        <f aca="false">D512-C512</f>
        <v>27</v>
      </c>
      <c r="F512" s="55" t="s">
        <v>0</v>
      </c>
      <c r="G512" s="58"/>
      <c r="H512" s="58"/>
      <c r="I512" s="58"/>
      <c r="J512" s="48"/>
      <c r="K512" s="65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customFormat="false" ht="15.75" hidden="false" customHeight="true" outlineLevel="0" collapsed="false">
      <c r="A513" s="53" t="s">
        <v>1639</v>
      </c>
      <c r="B513" s="53" t="s">
        <v>1640</v>
      </c>
      <c r="C513" s="50" t="n">
        <v>43548</v>
      </c>
      <c r="D513" s="51" t="n">
        <v>44096</v>
      </c>
      <c r="E513" s="59" t="n">
        <f aca="false">D513-C513</f>
        <v>548</v>
      </c>
      <c r="F513" s="55" t="s">
        <v>0</v>
      </c>
      <c r="G513" s="58"/>
      <c r="H513" s="58"/>
      <c r="I513" s="5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customFormat="false" ht="15.75" hidden="false" customHeight="true" outlineLevel="0" collapsed="false">
      <c r="A514" s="69" t="s">
        <v>1056</v>
      </c>
      <c r="B514" s="64" t="s">
        <v>1641</v>
      </c>
      <c r="C514" s="50" t="n">
        <v>43626</v>
      </c>
      <c r="D514" s="50" t="n">
        <v>44100</v>
      </c>
      <c r="E514" s="59" t="n">
        <f aca="false">D514-C514</f>
        <v>474</v>
      </c>
      <c r="F514" s="55" t="s">
        <v>66</v>
      </c>
      <c r="G514" s="58"/>
      <c r="H514" s="58"/>
      <c r="I514" s="58"/>
      <c r="J514" s="48"/>
      <c r="K514" s="65" t="s">
        <v>1642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customFormat="false" ht="15.75" hidden="false" customHeight="true" outlineLevel="0" collapsed="false">
      <c r="A515" s="53" t="s">
        <v>1643</v>
      </c>
      <c r="B515" s="53" t="s">
        <v>1643</v>
      </c>
      <c r="C515" s="50" t="n">
        <v>43841</v>
      </c>
      <c r="D515" s="50" t="n">
        <v>44100</v>
      </c>
      <c r="E515" s="59" t="n">
        <f aca="false">D515-C515</f>
        <v>259</v>
      </c>
      <c r="F515" s="55" t="s">
        <v>1602</v>
      </c>
      <c r="G515" s="58"/>
      <c r="H515" s="58"/>
      <c r="I515" s="5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customFormat="false" ht="15.75" hidden="false" customHeight="true" outlineLevel="0" collapsed="false">
      <c r="A516" s="53" t="s">
        <v>1644</v>
      </c>
      <c r="B516" s="53" t="s">
        <v>1645</v>
      </c>
      <c r="C516" s="50" t="n">
        <v>44087</v>
      </c>
      <c r="D516" s="51" t="n">
        <v>44107</v>
      </c>
      <c r="E516" s="52" t="n">
        <f aca="false">D516-C516</f>
        <v>20</v>
      </c>
      <c r="F516" s="55" t="s">
        <v>0</v>
      </c>
      <c r="G516" s="58"/>
      <c r="H516" s="58"/>
      <c r="I516" s="5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customFormat="false" ht="15.75" hidden="false" customHeight="true" outlineLevel="0" collapsed="false">
      <c r="A517" s="48" t="s">
        <v>1362</v>
      </c>
      <c r="B517" s="53" t="s">
        <v>1363</v>
      </c>
      <c r="C517" s="50" t="n">
        <v>44002</v>
      </c>
      <c r="D517" s="51" t="n">
        <v>44107</v>
      </c>
      <c r="E517" s="59" t="n">
        <f aca="false">D517-C517</f>
        <v>105</v>
      </c>
      <c r="F517" s="55" t="s">
        <v>0</v>
      </c>
      <c r="G517" s="58"/>
      <c r="H517" s="58"/>
      <c r="I517" s="58"/>
      <c r="J517" s="48"/>
      <c r="K517" s="65" t="s">
        <v>1364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customFormat="false" ht="15.75" hidden="false" customHeight="true" outlineLevel="0" collapsed="false">
      <c r="A518" s="48" t="s">
        <v>1646</v>
      </c>
      <c r="B518" s="85" t="s">
        <v>1647</v>
      </c>
      <c r="C518" s="50" t="n">
        <v>43935</v>
      </c>
      <c r="D518" s="51" t="n">
        <v>44107</v>
      </c>
      <c r="E518" s="59" t="n">
        <f aca="false">D518-C518</f>
        <v>172</v>
      </c>
      <c r="F518" s="55" t="s">
        <v>0</v>
      </c>
      <c r="G518" s="58"/>
      <c r="H518" s="58"/>
      <c r="I518" s="58"/>
      <c r="J518" s="48"/>
      <c r="K518" s="48"/>
      <c r="L518" s="53" t="s">
        <v>1648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customFormat="false" ht="15.75" hidden="false" customHeight="true" outlineLevel="0" collapsed="false">
      <c r="A519" s="53" t="s">
        <v>1649</v>
      </c>
      <c r="B519" s="53" t="s">
        <v>1650</v>
      </c>
      <c r="C519" s="50" t="n">
        <v>44079</v>
      </c>
      <c r="D519" s="51" t="n">
        <v>44107</v>
      </c>
      <c r="E519" s="52" t="n">
        <f aca="false">D519-C519</f>
        <v>28</v>
      </c>
      <c r="F519" s="55" t="s">
        <v>0</v>
      </c>
      <c r="G519" s="58"/>
      <c r="H519" s="58"/>
      <c r="I519" s="58"/>
      <c r="J519" s="48"/>
      <c r="K519" s="48"/>
      <c r="L519" s="53" t="s">
        <v>1651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customFormat="false" ht="15.75" hidden="false" customHeight="true" outlineLevel="0" collapsed="false">
      <c r="A520" s="53" t="s">
        <v>998</v>
      </c>
      <c r="B520" s="49" t="s">
        <v>999</v>
      </c>
      <c r="C520" s="50" t="n">
        <v>43992</v>
      </c>
      <c r="D520" s="51" t="n">
        <v>44107</v>
      </c>
      <c r="E520" s="59" t="n">
        <f aca="false">D520-C520</f>
        <v>115</v>
      </c>
      <c r="F520" s="55" t="s">
        <v>0</v>
      </c>
      <c r="G520" s="54" t="s">
        <v>37</v>
      </c>
      <c r="H520" s="58"/>
      <c r="I520" s="5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customFormat="false" ht="15.75" hidden="false" customHeight="true" outlineLevel="0" collapsed="false">
      <c r="A521" s="53" t="s">
        <v>1652</v>
      </c>
      <c r="B521" s="53" t="s">
        <v>1653</v>
      </c>
      <c r="C521" s="50" t="n">
        <v>44074</v>
      </c>
      <c r="D521" s="51" t="n">
        <v>44108</v>
      </c>
      <c r="E521" s="59" t="n">
        <f aca="false">D521-C521</f>
        <v>34</v>
      </c>
      <c r="F521" s="55" t="s">
        <v>0</v>
      </c>
      <c r="G521" s="58"/>
      <c r="H521" s="58"/>
      <c r="I521" s="58"/>
      <c r="J521" s="48"/>
      <c r="K521" s="48"/>
      <c r="L521" s="48" t="s">
        <v>1654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customFormat="false" ht="15.75" hidden="false" customHeight="true" outlineLevel="0" collapsed="false">
      <c r="A522" s="53" t="s">
        <v>1655</v>
      </c>
      <c r="B522" s="49" t="s">
        <v>997</v>
      </c>
      <c r="C522" s="50" t="n">
        <v>43976</v>
      </c>
      <c r="D522" s="51" t="n">
        <v>44108</v>
      </c>
      <c r="E522" s="52" t="n">
        <f aca="false">D522-C522</f>
        <v>132</v>
      </c>
      <c r="F522" s="55" t="s">
        <v>0</v>
      </c>
      <c r="G522" s="55" t="s">
        <v>744</v>
      </c>
      <c r="H522" s="60"/>
      <c r="I522" s="5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customFormat="false" ht="15.75" hidden="false" customHeight="true" outlineLevel="0" collapsed="false">
      <c r="A523" s="53" t="s">
        <v>1656</v>
      </c>
      <c r="B523" s="53" t="s">
        <v>1657</v>
      </c>
      <c r="C523" s="50" t="n">
        <v>44073</v>
      </c>
      <c r="D523" s="51" t="n">
        <v>44114</v>
      </c>
      <c r="E523" s="52" t="n">
        <f aca="false">D523-C523</f>
        <v>41</v>
      </c>
      <c r="F523" s="55" t="s">
        <v>1658</v>
      </c>
      <c r="G523" s="58"/>
      <c r="H523" s="58"/>
      <c r="I523" s="5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customFormat="false" ht="15.75" hidden="false" customHeight="true" outlineLevel="0" collapsed="false">
      <c r="A524" s="53" t="s">
        <v>1659</v>
      </c>
      <c r="B524" s="53" t="s">
        <v>1660</v>
      </c>
      <c r="C524" s="50" t="n">
        <v>44074</v>
      </c>
      <c r="D524" s="51" t="n">
        <v>44114</v>
      </c>
      <c r="E524" s="59" t="n">
        <f aca="false">D524-C524</f>
        <v>40</v>
      </c>
      <c r="F524" s="55" t="s">
        <v>0</v>
      </c>
      <c r="G524" s="58"/>
      <c r="H524" s="58"/>
      <c r="I524" s="5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customFormat="false" ht="15.75" hidden="false" customHeight="true" outlineLevel="0" collapsed="false">
      <c r="A525" s="48" t="s">
        <v>1661</v>
      </c>
      <c r="B525" s="53" t="s">
        <v>1662</v>
      </c>
      <c r="C525" s="50" t="n">
        <v>43546</v>
      </c>
      <c r="D525" s="50" t="n">
        <v>44116</v>
      </c>
      <c r="E525" s="59" t="n">
        <f aca="false">D525-C525</f>
        <v>570</v>
      </c>
      <c r="F525" s="55" t="s">
        <v>1063</v>
      </c>
      <c r="G525" s="58"/>
      <c r="H525" s="58"/>
      <c r="I525" s="58"/>
      <c r="J525" s="48"/>
      <c r="K525" s="65" t="s">
        <v>1663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customFormat="false" ht="15.75" hidden="false" customHeight="true" outlineLevel="0" collapsed="false">
      <c r="A526" s="48" t="s">
        <v>1547</v>
      </c>
      <c r="B526" s="53" t="s">
        <v>1548</v>
      </c>
      <c r="C526" s="50" t="n">
        <v>44065</v>
      </c>
      <c r="D526" s="51" t="n">
        <v>44119</v>
      </c>
      <c r="E526" s="52" t="n">
        <f aca="false">D526-C526</f>
        <v>54</v>
      </c>
      <c r="F526" s="55" t="s">
        <v>0</v>
      </c>
      <c r="G526" s="58"/>
      <c r="H526" s="58"/>
      <c r="I526" s="5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customFormat="false" ht="15.75" hidden="false" customHeight="true" outlineLevel="0" collapsed="false">
      <c r="A527" s="48" t="s">
        <v>309</v>
      </c>
      <c r="B527" s="53" t="s">
        <v>310</v>
      </c>
      <c r="C527" s="50" t="n">
        <v>43947</v>
      </c>
      <c r="D527" s="51" t="n">
        <v>44121</v>
      </c>
      <c r="E527" s="52" t="n">
        <f aca="false">D527-C527</f>
        <v>174</v>
      </c>
      <c r="F527" s="55" t="s">
        <v>0</v>
      </c>
      <c r="G527" s="58"/>
      <c r="H527" s="58"/>
      <c r="I527" s="54" t="s">
        <v>9</v>
      </c>
      <c r="J527" s="48"/>
      <c r="K527" s="48"/>
      <c r="L527" s="48" t="s">
        <v>312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customFormat="false" ht="15.75" hidden="false" customHeight="true" outlineLevel="0" collapsed="false">
      <c r="A528" s="48" t="s">
        <v>394</v>
      </c>
      <c r="B528" s="53" t="s">
        <v>395</v>
      </c>
      <c r="C528" s="50" t="n">
        <v>43913</v>
      </c>
      <c r="D528" s="51" t="n">
        <v>44121</v>
      </c>
      <c r="E528" s="52" t="n">
        <f aca="false">D528-C528</f>
        <v>208</v>
      </c>
      <c r="F528" s="55" t="s">
        <v>0</v>
      </c>
      <c r="G528" s="54" t="s">
        <v>396</v>
      </c>
      <c r="H528" s="58"/>
      <c r="I528" s="58"/>
      <c r="J528" s="48"/>
      <c r="K528" s="65" t="s">
        <v>397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customFormat="false" ht="17.25" hidden="false" customHeight="true" outlineLevel="0" collapsed="false">
      <c r="A529" s="53" t="s">
        <v>1664</v>
      </c>
      <c r="B529" s="53" t="s">
        <v>1665</v>
      </c>
      <c r="C529" s="50" t="n">
        <v>44024</v>
      </c>
      <c r="D529" s="51" t="n">
        <v>44126</v>
      </c>
      <c r="E529" s="52" t="n">
        <f aca="false">D529-C529</f>
        <v>102</v>
      </c>
      <c r="F529" s="55" t="s">
        <v>0</v>
      </c>
      <c r="G529" s="58"/>
      <c r="H529" s="58"/>
      <c r="I529" s="58"/>
      <c r="J529" s="48"/>
      <c r="K529" s="48"/>
      <c r="L529" s="86" t="s">
        <v>1666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customFormat="false" ht="15.75" hidden="false" customHeight="true" outlineLevel="0" collapsed="false">
      <c r="A530" s="53" t="s">
        <v>1667</v>
      </c>
      <c r="B530" s="53" t="s">
        <v>1668</v>
      </c>
      <c r="C530" s="50" t="n">
        <v>44025</v>
      </c>
      <c r="D530" s="51" t="n">
        <v>44128</v>
      </c>
      <c r="E530" s="52" t="n">
        <f aca="false">D530-C530</f>
        <v>103</v>
      </c>
      <c r="F530" s="55" t="s">
        <v>1658</v>
      </c>
      <c r="G530" s="58"/>
      <c r="H530" s="58"/>
      <c r="I530" s="54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customFormat="false" ht="15.75" hidden="false" customHeight="true" outlineLevel="0" collapsed="false">
      <c r="A531" s="53" t="s">
        <v>1669</v>
      </c>
      <c r="B531" s="53" t="s">
        <v>1670</v>
      </c>
      <c r="C531" s="50" t="n">
        <v>43899</v>
      </c>
      <c r="D531" s="51" t="n">
        <v>44128</v>
      </c>
      <c r="E531" s="52" t="n">
        <f aca="false">D531-C531</f>
        <v>229</v>
      </c>
      <c r="F531" s="54" t="s">
        <v>0</v>
      </c>
      <c r="G531" s="54" t="s">
        <v>37</v>
      </c>
      <c r="H531" s="58"/>
      <c r="I531" s="58"/>
      <c r="J531" s="48"/>
      <c r="K531" s="65" t="s">
        <v>1671</v>
      </c>
      <c r="L531" s="86" t="s">
        <v>1672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customFormat="false" ht="15.75" hidden="false" customHeight="true" outlineLevel="0" collapsed="false">
      <c r="A532" s="53" t="s">
        <v>1673</v>
      </c>
      <c r="B532" s="53" t="s">
        <v>1674</v>
      </c>
      <c r="C532" s="50" t="n">
        <v>44016</v>
      </c>
      <c r="D532" s="51" t="n">
        <v>44128</v>
      </c>
      <c r="E532" s="52" t="n">
        <f aca="false">D532-C532</f>
        <v>112</v>
      </c>
      <c r="F532" s="54" t="s">
        <v>107</v>
      </c>
      <c r="G532" s="58"/>
      <c r="H532" s="58"/>
      <c r="I532" s="5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customFormat="false" ht="15.75" hidden="false" customHeight="true" outlineLevel="0" collapsed="false">
      <c r="A533" s="48" t="s">
        <v>1675</v>
      </c>
      <c r="B533" s="53" t="s">
        <v>1676</v>
      </c>
      <c r="C533" s="50" t="n">
        <v>43979</v>
      </c>
      <c r="D533" s="51" t="n">
        <v>44134</v>
      </c>
      <c r="E533" s="52" t="n">
        <f aca="false">D533-C533</f>
        <v>155</v>
      </c>
      <c r="F533" s="60" t="s">
        <v>1677</v>
      </c>
      <c r="G533" s="54" t="s">
        <v>37</v>
      </c>
      <c r="H533" s="58"/>
      <c r="I533" s="5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customFormat="false" ht="15.75" hidden="false" customHeight="true" outlineLevel="0" collapsed="false">
      <c r="A534" s="53" t="s">
        <v>1449</v>
      </c>
      <c r="B534" s="53" t="s">
        <v>1678</v>
      </c>
      <c r="C534" s="50" t="n">
        <v>44003</v>
      </c>
      <c r="D534" s="50" t="n">
        <v>44135</v>
      </c>
      <c r="E534" s="59" t="n">
        <f aca="false">D534-C534</f>
        <v>132</v>
      </c>
      <c r="F534" s="55" t="s">
        <v>0</v>
      </c>
      <c r="G534" s="54" t="s">
        <v>787</v>
      </c>
      <c r="H534" s="58"/>
      <c r="I534" s="58"/>
      <c r="J534" s="48"/>
      <c r="K534" s="65" t="s">
        <v>788</v>
      </c>
      <c r="L534" s="53" t="s">
        <v>785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customFormat="false" ht="15.75" hidden="false" customHeight="true" outlineLevel="0" collapsed="false">
      <c r="A535" s="48" t="s">
        <v>1679</v>
      </c>
      <c r="B535" s="53" t="s">
        <v>1680</v>
      </c>
      <c r="C535" s="50" t="n">
        <v>44124</v>
      </c>
      <c r="D535" s="50" t="n">
        <v>44135</v>
      </c>
      <c r="E535" s="52" t="n">
        <f aca="false">D535-C535</f>
        <v>11</v>
      </c>
      <c r="F535" s="55" t="s">
        <v>0</v>
      </c>
      <c r="G535" s="58"/>
      <c r="H535" s="58"/>
      <c r="I535" s="5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customFormat="false" ht="15.75" hidden="false" customHeight="true" outlineLevel="0" collapsed="false">
      <c r="A536" s="53" t="s">
        <v>1681</v>
      </c>
      <c r="B536" s="53" t="s">
        <v>1682</v>
      </c>
      <c r="C536" s="50" t="n">
        <v>44032</v>
      </c>
      <c r="D536" s="50" t="n">
        <v>44135</v>
      </c>
      <c r="E536" s="52" t="n">
        <f aca="false">D536-C536</f>
        <v>103</v>
      </c>
      <c r="F536" s="55" t="s">
        <v>1449</v>
      </c>
      <c r="G536" s="58"/>
      <c r="H536" s="58"/>
      <c r="I536" s="58"/>
      <c r="J536" s="48"/>
      <c r="K536" s="48"/>
      <c r="L536" s="53" t="s">
        <v>1683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customFormat="false" ht="15.75" hidden="false" customHeight="true" outlineLevel="0" collapsed="false">
      <c r="A537" s="53" t="s">
        <v>1684</v>
      </c>
      <c r="B537" s="53" t="s">
        <v>1685</v>
      </c>
      <c r="C537" s="50" t="n">
        <v>44132</v>
      </c>
      <c r="D537" s="50" t="n">
        <v>44135</v>
      </c>
      <c r="E537" s="52" t="n">
        <f aca="false">D537-C537</f>
        <v>3</v>
      </c>
      <c r="F537" s="55" t="s">
        <v>0</v>
      </c>
      <c r="G537" s="58"/>
      <c r="H537" s="58"/>
      <c r="I537" s="5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customFormat="false" ht="15.75" hidden="false" customHeight="true" outlineLevel="0" collapsed="false">
      <c r="A538" s="53" t="s">
        <v>1686</v>
      </c>
      <c r="B538" s="53" t="s">
        <v>1687</v>
      </c>
      <c r="C538" s="50" t="n">
        <v>44131</v>
      </c>
      <c r="D538" s="51" t="n">
        <v>44137</v>
      </c>
      <c r="E538" s="52" t="n">
        <f aca="false">D538-C538</f>
        <v>6</v>
      </c>
      <c r="F538" s="55" t="s">
        <v>0</v>
      </c>
      <c r="G538" s="54" t="s">
        <v>7</v>
      </c>
      <c r="H538" s="58"/>
      <c r="I538" s="5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customFormat="false" ht="15.75" hidden="false" customHeight="true" outlineLevel="0" collapsed="false">
      <c r="A539" s="48" t="s">
        <v>1688</v>
      </c>
      <c r="B539" s="53" t="s">
        <v>1689</v>
      </c>
      <c r="C539" s="50" t="n">
        <v>43918</v>
      </c>
      <c r="D539" s="51" t="n">
        <v>44142</v>
      </c>
      <c r="E539" s="52" t="n">
        <f aca="false">D539-C539</f>
        <v>224</v>
      </c>
      <c r="F539" s="60" t="s">
        <v>1690</v>
      </c>
      <c r="G539" s="58"/>
      <c r="H539" s="58"/>
      <c r="I539" s="54" t="s">
        <v>294</v>
      </c>
      <c r="J539" s="48"/>
      <c r="K539" s="65" t="s">
        <v>1691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customFormat="false" ht="15.75" hidden="false" customHeight="true" outlineLevel="0" collapsed="false">
      <c r="A540" s="69" t="s">
        <v>1176</v>
      </c>
      <c r="B540" s="49" t="s">
        <v>1177</v>
      </c>
      <c r="C540" s="50" t="n">
        <v>44088</v>
      </c>
      <c r="D540" s="51" t="n">
        <v>44142</v>
      </c>
      <c r="E540" s="52" t="n">
        <f aca="false">D540-C540</f>
        <v>54</v>
      </c>
      <c r="F540" s="55" t="s">
        <v>0</v>
      </c>
      <c r="G540" s="58"/>
      <c r="H540" s="58"/>
      <c r="I540" s="5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customFormat="false" ht="15.75" hidden="false" customHeight="true" outlineLevel="0" collapsed="false">
      <c r="A541" s="48" t="s">
        <v>912</v>
      </c>
      <c r="B541" s="53" t="s">
        <v>1283</v>
      </c>
      <c r="C541" s="50" t="n">
        <v>44068</v>
      </c>
      <c r="D541" s="51" t="n">
        <v>44142</v>
      </c>
      <c r="E541" s="52" t="n">
        <f aca="false">D541-C541</f>
        <v>74</v>
      </c>
      <c r="F541" s="55" t="s">
        <v>0</v>
      </c>
      <c r="G541" s="54" t="s">
        <v>1</v>
      </c>
      <c r="H541" s="58"/>
      <c r="I541" s="58"/>
      <c r="J541" s="48"/>
      <c r="K541" s="65" t="s">
        <v>1284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customFormat="false" ht="15.75" hidden="false" customHeight="true" outlineLevel="0" collapsed="false">
      <c r="A542" s="53" t="s">
        <v>1314</v>
      </c>
      <c r="B542" s="53" t="s">
        <v>1315</v>
      </c>
      <c r="C542" s="50" t="n">
        <v>44102</v>
      </c>
      <c r="D542" s="51" t="n">
        <v>44149</v>
      </c>
      <c r="E542" s="52" t="n">
        <f aca="false">D542-C542</f>
        <v>47</v>
      </c>
      <c r="F542" s="55" t="s">
        <v>0</v>
      </c>
      <c r="G542" s="54" t="s">
        <v>37</v>
      </c>
      <c r="H542" s="58"/>
      <c r="I542" s="5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customFormat="false" ht="15.75" hidden="false" customHeight="true" outlineLevel="0" collapsed="false">
      <c r="A543" s="48" t="s">
        <v>1692</v>
      </c>
      <c r="B543" s="53" t="s">
        <v>1693</v>
      </c>
      <c r="C543" s="50" t="n">
        <v>44090</v>
      </c>
      <c r="D543" s="51" t="n">
        <v>44149</v>
      </c>
      <c r="E543" s="52" t="n">
        <f aca="false">D543-C543</f>
        <v>59</v>
      </c>
      <c r="F543" s="55" t="s">
        <v>1122</v>
      </c>
      <c r="G543" s="58"/>
      <c r="H543" s="58"/>
      <c r="I543" s="5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customFormat="false" ht="15.75" hidden="false" customHeight="true" outlineLevel="0" collapsed="false">
      <c r="A544" s="69" t="s">
        <v>1136</v>
      </c>
      <c r="B544" s="49" t="s">
        <v>1137</v>
      </c>
      <c r="C544" s="50" t="n">
        <v>44018</v>
      </c>
      <c r="D544" s="51" t="n">
        <v>44150</v>
      </c>
      <c r="E544" s="52" t="n">
        <f aca="false">D544-C544</f>
        <v>132</v>
      </c>
      <c r="F544" s="55" t="s">
        <v>0</v>
      </c>
      <c r="G544" s="58"/>
      <c r="H544" s="58"/>
      <c r="I544" s="5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customFormat="false" ht="15.75" hidden="false" customHeight="true" outlineLevel="0" collapsed="false">
      <c r="A545" s="53" t="s">
        <v>1694</v>
      </c>
      <c r="B545" s="53" t="s">
        <v>1695</v>
      </c>
      <c r="C545" s="50" t="n">
        <v>43987</v>
      </c>
      <c r="D545" s="51" t="n">
        <v>44151</v>
      </c>
      <c r="E545" s="52" t="n">
        <f aca="false">D545-C545</f>
        <v>164</v>
      </c>
      <c r="F545" s="55" t="s">
        <v>0</v>
      </c>
      <c r="G545" s="54" t="s">
        <v>415</v>
      </c>
      <c r="H545" s="58"/>
      <c r="I545" s="58"/>
      <c r="J545" s="48"/>
      <c r="K545" s="48"/>
      <c r="L545" s="53" t="s">
        <v>1696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customFormat="false" ht="15.75" hidden="false" customHeight="true" outlineLevel="0" collapsed="false">
      <c r="A546" s="48" t="s">
        <v>1697</v>
      </c>
      <c r="B546" s="53" t="s">
        <v>1698</v>
      </c>
      <c r="C546" s="50" t="n">
        <v>44048</v>
      </c>
      <c r="D546" s="51" t="n">
        <v>44154</v>
      </c>
      <c r="E546" s="52" t="n">
        <f aca="false">D546-C546</f>
        <v>106</v>
      </c>
      <c r="F546" s="55" t="s">
        <v>0</v>
      </c>
      <c r="G546" s="54" t="s">
        <v>1699</v>
      </c>
      <c r="H546" s="58"/>
      <c r="I546" s="54" t="s">
        <v>294</v>
      </c>
      <c r="J546" s="48"/>
      <c r="K546" s="48"/>
      <c r="L546" s="53" t="s">
        <v>1700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customFormat="false" ht="15.75" hidden="false" customHeight="true" outlineLevel="0" collapsed="false">
      <c r="A547" s="48" t="s">
        <v>1701</v>
      </c>
      <c r="B547" s="53" t="s">
        <v>1702</v>
      </c>
      <c r="C547" s="50" t="n">
        <v>44073</v>
      </c>
      <c r="D547" s="51" t="n">
        <v>44155</v>
      </c>
      <c r="E547" s="52" t="n">
        <f aca="false">D547-C547</f>
        <v>82</v>
      </c>
      <c r="F547" s="60" t="s">
        <v>90</v>
      </c>
      <c r="G547" s="58"/>
      <c r="H547" s="58"/>
      <c r="I547" s="58"/>
      <c r="J547" s="48"/>
      <c r="K547" s="48"/>
      <c r="L547" s="53" t="s">
        <v>1703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customFormat="false" ht="15.75" hidden="false" customHeight="true" outlineLevel="0" collapsed="false">
      <c r="A548" s="48" t="s">
        <v>1704</v>
      </c>
      <c r="B548" s="53" t="s">
        <v>1705</v>
      </c>
      <c r="C548" s="50" t="n">
        <v>44134</v>
      </c>
      <c r="D548" s="51" t="n">
        <v>44155</v>
      </c>
      <c r="E548" s="52" t="n">
        <f aca="false">D548-C548</f>
        <v>21</v>
      </c>
      <c r="F548" s="60" t="s">
        <v>1571</v>
      </c>
      <c r="G548" s="58"/>
      <c r="H548" s="58"/>
      <c r="I548" s="5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customFormat="false" ht="15.75" hidden="false" customHeight="true" outlineLevel="0" collapsed="false">
      <c r="A549" s="48" t="s">
        <v>1706</v>
      </c>
      <c r="B549" s="53" t="s">
        <v>1707</v>
      </c>
      <c r="C549" s="50" t="n">
        <v>44004</v>
      </c>
      <c r="D549" s="51" t="n">
        <v>44155</v>
      </c>
      <c r="E549" s="52" t="n">
        <f aca="false">D549-C549</f>
        <v>151</v>
      </c>
      <c r="F549" s="55" t="s">
        <v>1658</v>
      </c>
      <c r="G549" s="54" t="s">
        <v>1</v>
      </c>
      <c r="H549" s="58"/>
      <c r="I549" s="58"/>
      <c r="J549" s="48"/>
      <c r="K549" s="48"/>
      <c r="L549" s="53" t="s">
        <v>1708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customFormat="false" ht="15.75" hidden="false" customHeight="true" outlineLevel="0" collapsed="false">
      <c r="A550" s="53" t="s">
        <v>1658</v>
      </c>
      <c r="B550" s="53" t="s">
        <v>1709</v>
      </c>
      <c r="C550" s="50" t="n">
        <v>43876</v>
      </c>
      <c r="D550" s="51" t="n">
        <v>44155</v>
      </c>
      <c r="E550" s="52" t="n">
        <f aca="false">D550-C550</f>
        <v>279</v>
      </c>
      <c r="F550" s="55" t="s">
        <v>0</v>
      </c>
      <c r="G550" s="54" t="s">
        <v>1</v>
      </c>
      <c r="H550" s="58"/>
      <c r="I550" s="58"/>
      <c r="J550" s="48"/>
      <c r="K550" s="65" t="s">
        <v>1710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customFormat="false" ht="15.75" hidden="false" customHeight="true" outlineLevel="0" collapsed="false">
      <c r="A551" s="53" t="s">
        <v>1711</v>
      </c>
      <c r="B551" s="53" t="s">
        <v>1712</v>
      </c>
      <c r="C551" s="50" t="n">
        <v>43884</v>
      </c>
      <c r="D551" s="51" t="n">
        <v>44155</v>
      </c>
      <c r="E551" s="52" t="n">
        <f aca="false">D551-C551</f>
        <v>271</v>
      </c>
      <c r="F551" s="55" t="s">
        <v>0</v>
      </c>
      <c r="G551" s="54" t="s">
        <v>1713</v>
      </c>
      <c r="H551" s="58"/>
      <c r="I551" s="58"/>
      <c r="J551" s="48"/>
      <c r="K551" s="65" t="s">
        <v>1714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customFormat="false" ht="15.75" hidden="false" customHeight="true" outlineLevel="0" collapsed="false">
      <c r="A552" s="48" t="s">
        <v>1612</v>
      </c>
      <c r="B552" s="53" t="s">
        <v>1613</v>
      </c>
      <c r="C552" s="50" t="n">
        <v>44092</v>
      </c>
      <c r="D552" s="51" t="n">
        <v>44156</v>
      </c>
      <c r="E552" s="52" t="n">
        <f aca="false">D552-C552</f>
        <v>64</v>
      </c>
      <c r="F552" s="55" t="s">
        <v>0</v>
      </c>
      <c r="G552" s="58"/>
      <c r="H552" s="58"/>
      <c r="I552" s="5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customFormat="false" ht="15" hidden="false" customHeight="false" outlineLevel="0" collapsed="false">
      <c r="A553" s="48" t="s">
        <v>90</v>
      </c>
      <c r="B553" s="53" t="s">
        <v>1715</v>
      </c>
      <c r="C553" s="50" t="n">
        <v>43569</v>
      </c>
      <c r="D553" s="51" t="n">
        <v>44156</v>
      </c>
      <c r="E553" s="52" t="n">
        <f aca="false">D553-C553</f>
        <v>587</v>
      </c>
      <c r="F553" s="55" t="s">
        <v>0</v>
      </c>
      <c r="G553" s="54" t="s">
        <v>58</v>
      </c>
      <c r="H553" s="58"/>
      <c r="I553" s="58"/>
      <c r="J553" s="48"/>
      <c r="K553" s="65" t="s">
        <v>1716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="87" customFormat="true" ht="15.75" hidden="false" customHeight="true" outlineLevel="0" collapsed="false">
      <c r="A554" s="48" t="s">
        <v>1717</v>
      </c>
      <c r="B554" s="86" t="s">
        <v>1718</v>
      </c>
      <c r="C554" s="50" t="n">
        <v>44079</v>
      </c>
      <c r="D554" s="51" t="n">
        <v>44156</v>
      </c>
      <c r="E554" s="52" t="n">
        <f aca="false">D554-C554</f>
        <v>77</v>
      </c>
      <c r="F554" s="55" t="s">
        <v>80</v>
      </c>
      <c r="G554" s="58"/>
      <c r="H554" s="58"/>
      <c r="I554" s="54" t="s">
        <v>9</v>
      </c>
    </row>
    <row r="555" s="87" customFormat="true" ht="15.75" hidden="false" customHeight="true" outlineLevel="0" collapsed="false">
      <c r="A555" s="69" t="s">
        <v>1256</v>
      </c>
      <c r="B555" s="53" t="s">
        <v>1719</v>
      </c>
      <c r="C555" s="50" t="n">
        <v>43662</v>
      </c>
      <c r="D555" s="50" t="n">
        <v>44158</v>
      </c>
      <c r="E555" s="59" t="n">
        <f aca="false">D555-C555</f>
        <v>496</v>
      </c>
      <c r="F555" s="55" t="s">
        <v>66</v>
      </c>
      <c r="G555" s="54" t="s">
        <v>30</v>
      </c>
      <c r="H555" s="58"/>
      <c r="I555" s="58"/>
      <c r="J555" s="48"/>
      <c r="K555" s="65" t="s">
        <v>1720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="87" customFormat="true" ht="15.75" hidden="false" customHeight="true" outlineLevel="0" collapsed="false">
      <c r="A556" s="53" t="s">
        <v>1721</v>
      </c>
      <c r="B556" s="53" t="s">
        <v>1722</v>
      </c>
      <c r="C556" s="50" t="n">
        <v>44091</v>
      </c>
      <c r="D556" s="51" t="n">
        <v>44162</v>
      </c>
      <c r="E556" s="52" t="n">
        <f aca="false">D556-C556</f>
        <v>71</v>
      </c>
      <c r="F556" s="60" t="s">
        <v>56</v>
      </c>
      <c r="G556" s="58"/>
      <c r="H556" s="58"/>
      <c r="I556" s="58"/>
      <c r="L556" s="48" t="s">
        <v>1723</v>
      </c>
    </row>
    <row r="557" s="87" customFormat="true" ht="15.75" hidden="false" customHeight="true" outlineLevel="0" collapsed="false">
      <c r="A557" s="48" t="s">
        <v>1724</v>
      </c>
      <c r="B557" s="53" t="s">
        <v>1725</v>
      </c>
      <c r="C557" s="50" t="n">
        <v>44114</v>
      </c>
      <c r="D557" s="51" t="n">
        <v>44164</v>
      </c>
      <c r="E557" s="52" t="n">
        <f aca="false">D557-C557</f>
        <v>50</v>
      </c>
      <c r="F557" s="55" t="s">
        <v>80</v>
      </c>
      <c r="G557" s="58"/>
      <c r="H557" s="58"/>
      <c r="I557" s="58"/>
    </row>
    <row r="558" s="87" customFormat="true" ht="15.75" hidden="false" customHeight="true" outlineLevel="0" collapsed="false">
      <c r="A558" s="48" t="s">
        <v>1390</v>
      </c>
      <c r="B558" s="64" t="s">
        <v>1726</v>
      </c>
      <c r="C558" s="50" t="n">
        <v>43737</v>
      </c>
      <c r="D558" s="50" t="n">
        <v>44166</v>
      </c>
      <c r="E558" s="59" t="n">
        <f aca="false">D558-C558</f>
        <v>429</v>
      </c>
      <c r="F558" s="55" t="s">
        <v>1152</v>
      </c>
      <c r="G558" s="54" t="s">
        <v>1</v>
      </c>
      <c r="H558" s="58"/>
      <c r="I558" s="58"/>
      <c r="J558" s="48"/>
      <c r="K558" s="65" t="s">
        <v>1727</v>
      </c>
      <c r="L558" s="53" t="s">
        <v>1728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="87" customFormat="true" ht="15.75" hidden="false" customHeight="true" outlineLevel="0" collapsed="false">
      <c r="A559" s="48" t="s">
        <v>1729</v>
      </c>
      <c r="B559" s="53" t="s">
        <v>1730</v>
      </c>
      <c r="C559" s="50" t="n">
        <v>44109</v>
      </c>
      <c r="D559" s="51" t="n">
        <v>44168</v>
      </c>
      <c r="E559" s="52" t="n">
        <f aca="false">D559-C559</f>
        <v>59</v>
      </c>
      <c r="F559" s="55" t="s">
        <v>0</v>
      </c>
      <c r="G559" s="54" t="s">
        <v>1372</v>
      </c>
      <c r="H559" s="58"/>
      <c r="I559" s="58"/>
    </row>
    <row r="560" s="87" customFormat="true" ht="15.75" hidden="false" customHeight="true" outlineLevel="0" collapsed="false">
      <c r="A560" s="53" t="s">
        <v>1731</v>
      </c>
      <c r="B560" s="53" t="s">
        <v>1731</v>
      </c>
      <c r="C560" s="50" t="n">
        <v>43836</v>
      </c>
      <c r="D560" s="51" t="n">
        <v>44169</v>
      </c>
      <c r="E560" s="52" t="n">
        <f aca="false">D560-C560</f>
        <v>333</v>
      </c>
      <c r="F560" s="55" t="s">
        <v>0</v>
      </c>
      <c r="G560" s="54" t="s">
        <v>30</v>
      </c>
      <c r="H560" s="58"/>
      <c r="I560" s="54" t="s">
        <v>294</v>
      </c>
    </row>
    <row r="561" s="87" customFormat="true" ht="15.75" hidden="false" customHeight="true" outlineLevel="0" collapsed="false">
      <c r="A561" s="53" t="s">
        <v>1649</v>
      </c>
      <c r="B561" s="53" t="s">
        <v>1650</v>
      </c>
      <c r="C561" s="50" t="n">
        <v>44131</v>
      </c>
      <c r="D561" s="51" t="n">
        <v>44170</v>
      </c>
      <c r="E561" s="52" t="n">
        <f aca="false">D561-C561</f>
        <v>39</v>
      </c>
      <c r="F561" s="55" t="s">
        <v>0</v>
      </c>
      <c r="G561" s="54" t="s">
        <v>1</v>
      </c>
      <c r="H561" s="58"/>
      <c r="I561" s="58"/>
      <c r="J561" s="48"/>
      <c r="K561" s="48"/>
      <c r="L561" s="53" t="s">
        <v>1651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="87" customFormat="true" ht="15.75" hidden="false" customHeight="true" outlineLevel="0" collapsed="false">
      <c r="A562" s="48" t="s">
        <v>1630</v>
      </c>
      <c r="B562" s="53" t="s">
        <v>1631</v>
      </c>
      <c r="C562" s="50" t="n">
        <v>44121</v>
      </c>
      <c r="D562" s="51" t="n">
        <v>44170</v>
      </c>
      <c r="E562" s="59" t="n">
        <f aca="false">D562-C562</f>
        <v>49</v>
      </c>
      <c r="F562" s="55" t="s">
        <v>0</v>
      </c>
      <c r="G562" s="54" t="s">
        <v>1732</v>
      </c>
      <c r="H562" s="58"/>
      <c r="I562" s="54" t="s">
        <v>294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="87" customFormat="true" ht="15.75" hidden="false" customHeight="true" outlineLevel="0" collapsed="false">
      <c r="A563" s="53" t="s">
        <v>1733</v>
      </c>
      <c r="B563" s="53" t="s">
        <v>1734</v>
      </c>
      <c r="C563" s="50" t="n">
        <v>44135</v>
      </c>
      <c r="D563" s="51" t="n">
        <v>44175</v>
      </c>
      <c r="E563" s="52" t="n">
        <f aca="false">D563-C563</f>
        <v>40</v>
      </c>
      <c r="F563" s="55" t="s">
        <v>0</v>
      </c>
      <c r="G563" s="54" t="s">
        <v>710</v>
      </c>
      <c r="H563" s="58"/>
      <c r="I563" s="58"/>
    </row>
    <row r="564" s="87" customFormat="true" ht="15.75" hidden="false" customHeight="true" outlineLevel="0" collapsed="false">
      <c r="A564" s="48" t="s">
        <v>1735</v>
      </c>
      <c r="B564" s="53" t="s">
        <v>1736</v>
      </c>
      <c r="C564" s="50" t="n">
        <v>43919</v>
      </c>
      <c r="D564" s="51" t="n">
        <v>44176</v>
      </c>
      <c r="E564" s="52" t="n">
        <f aca="false">D564-C564</f>
        <v>257</v>
      </c>
      <c r="F564" s="55" t="s">
        <v>0</v>
      </c>
      <c r="G564" s="58"/>
      <c r="H564" s="58"/>
      <c r="I564" s="58"/>
      <c r="K564" s="65" t="s">
        <v>1737</v>
      </c>
    </row>
    <row r="565" s="87" customFormat="true" ht="15.75" hidden="false" customHeight="true" outlineLevel="0" collapsed="false">
      <c r="A565" s="77" t="s">
        <v>1342</v>
      </c>
      <c r="B565" s="53" t="s">
        <v>1738</v>
      </c>
      <c r="C565" s="50" t="n">
        <v>43778</v>
      </c>
      <c r="D565" s="50" t="n">
        <v>44177</v>
      </c>
      <c r="E565" s="59" t="n">
        <f aca="false">D565-C565</f>
        <v>399</v>
      </c>
      <c r="F565" s="55" t="s">
        <v>0</v>
      </c>
      <c r="G565" s="54" t="s">
        <v>1240</v>
      </c>
      <c r="H565" s="58"/>
      <c r="I565" s="58"/>
      <c r="J565" s="48"/>
      <c r="K565" s="65" t="s">
        <v>1739</v>
      </c>
      <c r="L565" s="53" t="s">
        <v>1740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="87" customFormat="true" ht="15.75" hidden="false" customHeight="true" outlineLevel="0" collapsed="false">
      <c r="A566" s="53" t="s">
        <v>223</v>
      </c>
      <c r="B566" s="53" t="s">
        <v>224</v>
      </c>
      <c r="C566" s="50" t="n">
        <v>43979</v>
      </c>
      <c r="D566" s="51" t="n">
        <v>44178</v>
      </c>
      <c r="E566" s="52" t="n">
        <f aca="false">D566-C566</f>
        <v>199</v>
      </c>
      <c r="F566" s="60" t="s">
        <v>1350</v>
      </c>
      <c r="G566" s="58"/>
      <c r="H566" s="58"/>
      <c r="I566" s="58"/>
    </row>
    <row r="567" s="87" customFormat="true" ht="15.75" hidden="false" customHeight="true" outlineLevel="0" collapsed="false">
      <c r="A567" s="53" t="s">
        <v>174</v>
      </c>
      <c r="B567" s="53" t="s">
        <v>174</v>
      </c>
      <c r="C567" s="50" t="n">
        <v>44111</v>
      </c>
      <c r="D567" s="50" t="n">
        <v>44178</v>
      </c>
      <c r="E567" s="52" t="n">
        <f aca="false">D567-C567</f>
        <v>67</v>
      </c>
      <c r="F567" s="55" t="s">
        <v>1122</v>
      </c>
      <c r="G567" s="58"/>
      <c r="H567" s="58"/>
      <c r="I567" s="5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="87" customFormat="true" ht="15" hidden="false" customHeight="false" outlineLevel="0" collapsed="false">
      <c r="A568" s="48" t="s">
        <v>1741</v>
      </c>
      <c r="B568" s="53" t="s">
        <v>1742</v>
      </c>
      <c r="C568" s="50" t="n">
        <v>43582</v>
      </c>
      <c r="D568" s="50" t="n">
        <v>44180</v>
      </c>
      <c r="E568" s="59" t="n">
        <f aca="false">D568-C568</f>
        <v>598</v>
      </c>
      <c r="F568" s="55" t="s">
        <v>0</v>
      </c>
      <c r="G568" s="58"/>
      <c r="H568" s="58"/>
      <c r="I568" s="5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="87" customFormat="true" ht="15.75" hidden="false" customHeight="true" outlineLevel="0" collapsed="false">
      <c r="A569" s="48" t="s">
        <v>1524</v>
      </c>
      <c r="B569" s="64" t="s">
        <v>1525</v>
      </c>
      <c r="C569" s="50" t="n">
        <v>44067</v>
      </c>
      <c r="D569" s="51" t="n">
        <v>44183</v>
      </c>
      <c r="E569" s="59" t="n">
        <f aca="false">D569-C569</f>
        <v>116</v>
      </c>
      <c r="F569" s="55" t="s">
        <v>0</v>
      </c>
      <c r="G569" s="54" t="s">
        <v>415</v>
      </c>
      <c r="H569" s="58"/>
      <c r="I569" s="58"/>
      <c r="J569" s="48"/>
      <c r="K569" s="65" t="s">
        <v>1526</v>
      </c>
    </row>
    <row r="570" s="87" customFormat="true" ht="15.75" hidden="false" customHeight="true" outlineLevel="0" collapsed="false">
      <c r="A570" s="48" t="s">
        <v>1277</v>
      </c>
      <c r="B570" s="53" t="s">
        <v>1278</v>
      </c>
      <c r="C570" s="50" t="n">
        <v>44032</v>
      </c>
      <c r="D570" s="51" t="n">
        <v>44185</v>
      </c>
      <c r="E570" s="52" t="n">
        <f aca="false">D570-C570</f>
        <v>153</v>
      </c>
      <c r="F570" s="55" t="s">
        <v>0</v>
      </c>
      <c r="G570" s="58"/>
      <c r="H570" s="58"/>
      <c r="I570" s="54" t="s">
        <v>294</v>
      </c>
      <c r="L570" s="53" t="s">
        <v>1743</v>
      </c>
    </row>
    <row r="571" s="87" customFormat="true" ht="15.75" hidden="false" customHeight="true" outlineLevel="0" collapsed="false">
      <c r="A571" s="48" t="s">
        <v>1744</v>
      </c>
      <c r="B571" s="53" t="s">
        <v>1745</v>
      </c>
      <c r="C571" s="50" t="n">
        <v>44116</v>
      </c>
      <c r="D571" s="51" t="n">
        <v>44192</v>
      </c>
      <c r="E571" s="52" t="n">
        <f aca="false">D571-C571</f>
        <v>76</v>
      </c>
      <c r="F571" s="55" t="s">
        <v>0</v>
      </c>
      <c r="G571" s="58"/>
      <c r="H571" s="58"/>
      <c r="I571" s="58"/>
    </row>
    <row r="572" s="87" customFormat="true" ht="15.75" hidden="false" customHeight="true" outlineLevel="0" collapsed="false">
      <c r="A572" s="48" t="s">
        <v>486</v>
      </c>
      <c r="B572" s="53" t="s">
        <v>487</v>
      </c>
      <c r="C572" s="50" t="n">
        <v>43850</v>
      </c>
      <c r="D572" s="51" t="n">
        <v>44198</v>
      </c>
      <c r="E572" s="52" t="n">
        <f aca="false">D572-C572</f>
        <v>348</v>
      </c>
      <c r="F572" s="55" t="s">
        <v>0</v>
      </c>
      <c r="G572" s="54" t="s">
        <v>58</v>
      </c>
      <c r="H572" s="58"/>
      <c r="I572" s="58"/>
      <c r="K572" s="65" t="s">
        <v>488</v>
      </c>
    </row>
    <row r="573" s="87" customFormat="true" ht="15.75" hidden="false" customHeight="true" outlineLevel="0" collapsed="false">
      <c r="A573" s="53" t="s">
        <v>174</v>
      </c>
      <c r="B573" s="53" t="s">
        <v>174</v>
      </c>
      <c r="C573" s="50" t="n">
        <v>44184</v>
      </c>
      <c r="D573" s="51" t="n">
        <v>44198</v>
      </c>
      <c r="E573" s="52" t="n">
        <f aca="false">D573-C573</f>
        <v>14</v>
      </c>
      <c r="F573" s="55" t="s">
        <v>0</v>
      </c>
      <c r="G573" s="54" t="s">
        <v>1746</v>
      </c>
      <c r="H573" s="58"/>
      <c r="I573" s="5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="87" customFormat="true" ht="15.75" hidden="false" customHeight="true" outlineLevel="0" collapsed="false">
      <c r="A574" s="48" t="s">
        <v>1747</v>
      </c>
      <c r="B574" s="53" t="s">
        <v>1748</v>
      </c>
      <c r="C574" s="50" t="n">
        <v>44025</v>
      </c>
      <c r="D574" s="51" t="n">
        <v>44199</v>
      </c>
      <c r="E574" s="52" t="n">
        <f aca="false">D574-C574</f>
        <v>174</v>
      </c>
      <c r="F574" s="55" t="s">
        <v>1658</v>
      </c>
      <c r="G574" s="54" t="s">
        <v>37</v>
      </c>
      <c r="H574" s="58"/>
      <c r="I574" s="54" t="s">
        <v>9</v>
      </c>
    </row>
    <row r="575" s="87" customFormat="true" ht="15.75" hidden="false" customHeight="true" outlineLevel="0" collapsed="false">
      <c r="A575" s="48" t="s">
        <v>1749</v>
      </c>
      <c r="B575" s="53" t="s">
        <v>1750</v>
      </c>
      <c r="C575" s="50" t="n">
        <v>44121</v>
      </c>
      <c r="D575" s="51" t="n">
        <v>44205</v>
      </c>
      <c r="E575" s="52" t="n">
        <f aca="false">D575-C575</f>
        <v>84</v>
      </c>
      <c r="F575" s="55" t="s">
        <v>0</v>
      </c>
      <c r="G575" s="58"/>
      <c r="H575" s="58"/>
      <c r="I575" s="58"/>
      <c r="K575" s="88" t="s">
        <v>1751</v>
      </c>
    </row>
    <row r="576" s="87" customFormat="true" ht="15.75" hidden="false" customHeight="true" outlineLevel="0" collapsed="false">
      <c r="A576" s="53" t="s">
        <v>1752</v>
      </c>
      <c r="B576" s="53" t="s">
        <v>1753</v>
      </c>
      <c r="C576" s="50" t="n">
        <v>44023</v>
      </c>
      <c r="D576" s="51" t="n">
        <v>44206</v>
      </c>
      <c r="E576" s="52" t="n">
        <f aca="false">D576-C576</f>
        <v>183</v>
      </c>
      <c r="F576" s="54" t="s">
        <v>1595</v>
      </c>
      <c r="G576" s="58"/>
      <c r="H576" s="58"/>
      <c r="I576" s="58"/>
    </row>
    <row r="577" s="87" customFormat="true" ht="15.75" hidden="false" customHeight="true" outlineLevel="0" collapsed="false">
      <c r="A577" s="53" t="s">
        <v>1377</v>
      </c>
      <c r="B577" s="53" t="s">
        <v>1378</v>
      </c>
      <c r="C577" s="50" t="n">
        <v>44091</v>
      </c>
      <c r="D577" s="51" t="n">
        <v>44214</v>
      </c>
      <c r="E577" s="52" t="n">
        <f aca="false">D577-C577</f>
        <v>123</v>
      </c>
      <c r="F577" s="55" t="s">
        <v>0</v>
      </c>
      <c r="G577" s="58"/>
      <c r="H577" s="58"/>
      <c r="I577" s="58"/>
      <c r="J577" s="48"/>
      <c r="K577" s="88" t="s">
        <v>1754</v>
      </c>
      <c r="L577" s="53" t="s">
        <v>1755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="87" customFormat="true" ht="15.75" hidden="false" customHeight="true" outlineLevel="0" collapsed="false">
      <c r="A578" s="87" t="s">
        <v>1756</v>
      </c>
      <c r="B578" s="87" t="s">
        <v>1756</v>
      </c>
      <c r="C578" s="50" t="n">
        <v>44200</v>
      </c>
      <c r="D578" s="51" t="n">
        <v>44217</v>
      </c>
      <c r="E578" s="52" t="n">
        <f aca="false">D578-C578</f>
        <v>17</v>
      </c>
      <c r="F578" s="54" t="s">
        <v>1370</v>
      </c>
      <c r="I578" s="58"/>
    </row>
    <row r="579" s="87" customFormat="true" ht="15.75" hidden="false" customHeight="true" outlineLevel="0" collapsed="false">
      <c r="A579" s="87" t="s">
        <v>1757</v>
      </c>
      <c r="B579" s="87" t="s">
        <v>1758</v>
      </c>
      <c r="C579" s="50" t="n">
        <v>44198</v>
      </c>
      <c r="D579" s="51" t="n">
        <v>44218</v>
      </c>
      <c r="E579" s="52" t="n">
        <f aca="false">D579-C579</f>
        <v>20</v>
      </c>
      <c r="F579" s="55" t="s">
        <v>0</v>
      </c>
      <c r="G579" s="58"/>
      <c r="H579" s="58"/>
      <c r="I579" s="58"/>
    </row>
    <row r="580" s="87" customFormat="true" ht="15.75" hidden="false" customHeight="true" outlineLevel="0" collapsed="false">
      <c r="A580" s="48" t="s">
        <v>1759</v>
      </c>
      <c r="B580" s="53" t="s">
        <v>1760</v>
      </c>
      <c r="C580" s="50" t="n">
        <v>44024</v>
      </c>
      <c r="D580" s="51" t="n">
        <v>44219</v>
      </c>
      <c r="E580" s="52" t="n">
        <f aca="false">D580-C580</f>
        <v>195</v>
      </c>
      <c r="F580" s="55" t="s">
        <v>1658</v>
      </c>
      <c r="G580" s="54" t="s">
        <v>37</v>
      </c>
      <c r="H580" s="58"/>
      <c r="I580" s="58"/>
    </row>
    <row r="581" s="87" customFormat="true" ht="15.75" hidden="false" customHeight="true" outlineLevel="0" collapsed="false">
      <c r="A581" s="48" t="s">
        <v>1547</v>
      </c>
      <c r="B581" s="53" t="s">
        <v>1548</v>
      </c>
      <c r="C581" s="50" t="n">
        <v>44213</v>
      </c>
      <c r="D581" s="51" t="n">
        <v>44219</v>
      </c>
      <c r="E581" s="52" t="n">
        <f aca="false">D581-C581</f>
        <v>6</v>
      </c>
      <c r="F581" s="55" t="s">
        <v>0</v>
      </c>
      <c r="G581" s="58"/>
      <c r="H581" s="58"/>
      <c r="I581" s="5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="87" customFormat="true" ht="15.75" hidden="false" customHeight="true" outlineLevel="0" collapsed="false">
      <c r="A582" s="87" t="s">
        <v>1761</v>
      </c>
      <c r="B582" s="87" t="s">
        <v>1762</v>
      </c>
      <c r="C582" s="50" t="n">
        <v>44219</v>
      </c>
      <c r="D582" s="51" t="n">
        <v>44219</v>
      </c>
      <c r="E582" s="52" t="n">
        <f aca="false">D582-C582</f>
        <v>0</v>
      </c>
      <c r="F582" s="55" t="s">
        <v>0</v>
      </c>
      <c r="G582" s="58"/>
      <c r="H582" s="58"/>
      <c r="I582" s="54" t="s">
        <v>3</v>
      </c>
    </row>
    <row r="583" s="87" customFormat="true" ht="15.75" hidden="false" customHeight="true" outlineLevel="0" collapsed="false">
      <c r="A583" s="69" t="s">
        <v>1397</v>
      </c>
      <c r="B583" s="53" t="s">
        <v>1152</v>
      </c>
      <c r="C583" s="50" t="n">
        <v>43952</v>
      </c>
      <c r="D583" s="50" t="n">
        <v>44221</v>
      </c>
      <c r="E583" s="59" t="n">
        <f aca="false">D583-C583</f>
        <v>269</v>
      </c>
      <c r="F583" s="54" t="s">
        <v>1262</v>
      </c>
      <c r="G583" s="54" t="s">
        <v>1</v>
      </c>
      <c r="H583" s="58"/>
      <c r="I583" s="58"/>
      <c r="J583" s="48"/>
      <c r="K583" s="65" t="s">
        <v>1398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="87" customFormat="true" ht="15.75" hidden="false" customHeight="true" outlineLevel="0" collapsed="false">
      <c r="A584" s="53" t="s">
        <v>380</v>
      </c>
      <c r="B584" s="49" t="s">
        <v>381</v>
      </c>
      <c r="C584" s="50" t="n">
        <v>44218</v>
      </c>
      <c r="D584" s="51" t="n">
        <v>44222</v>
      </c>
      <c r="E584" s="52" t="n">
        <f aca="false">D584-C584</f>
        <v>4</v>
      </c>
      <c r="F584" s="55" t="s">
        <v>0</v>
      </c>
      <c r="G584" s="54" t="s">
        <v>37</v>
      </c>
      <c r="H584" s="58"/>
      <c r="I584" s="58"/>
    </row>
    <row r="585" s="89" customFormat="true" ht="15.75" hidden="false" customHeight="true" outlineLevel="0" collapsed="false">
      <c r="A585" s="89" t="s">
        <v>1763</v>
      </c>
      <c r="B585" s="87" t="s">
        <v>1764</v>
      </c>
      <c r="C585" s="50" t="n">
        <v>44219</v>
      </c>
      <c r="D585" s="51" t="n">
        <v>44222</v>
      </c>
      <c r="E585" s="52" t="n">
        <f aca="false">D585-C585</f>
        <v>3</v>
      </c>
      <c r="F585" s="55" t="s">
        <v>1765</v>
      </c>
      <c r="G585" s="54" t="s">
        <v>1766</v>
      </c>
      <c r="H585" s="58"/>
      <c r="I585" s="54" t="s">
        <v>25</v>
      </c>
    </row>
    <row r="586" s="89" customFormat="true" ht="15.75" hidden="false" customHeight="true" outlineLevel="0" collapsed="false">
      <c r="A586" s="53" t="s">
        <v>1314</v>
      </c>
      <c r="B586" s="53" t="s">
        <v>1315</v>
      </c>
      <c r="C586" s="50" t="n">
        <v>44173</v>
      </c>
      <c r="D586" s="51" t="n">
        <v>44233</v>
      </c>
      <c r="E586" s="52" t="n">
        <f aca="false">D586-C586</f>
        <v>60</v>
      </c>
      <c r="F586" s="55" t="s">
        <v>0</v>
      </c>
      <c r="G586" s="54" t="s">
        <v>1</v>
      </c>
      <c r="H586" s="58"/>
      <c r="I586" s="58"/>
      <c r="J586" s="48"/>
      <c r="K586" s="88" t="s">
        <v>1767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="89" customFormat="true" ht="15.75" hidden="false" customHeight="true" outlineLevel="0" collapsed="false">
      <c r="A587" s="53" t="s">
        <v>1768</v>
      </c>
      <c r="B587" s="53" t="s">
        <v>1769</v>
      </c>
      <c r="C587" s="50" t="n">
        <v>43848</v>
      </c>
      <c r="D587" s="51" t="n">
        <v>44234</v>
      </c>
      <c r="E587" s="52" t="n">
        <f aca="false">D587-C587</f>
        <v>386</v>
      </c>
      <c r="F587" s="55" t="s">
        <v>1602</v>
      </c>
      <c r="G587" s="58"/>
      <c r="H587" s="58"/>
      <c r="I587" s="58"/>
      <c r="K587" s="88" t="s">
        <v>1770</v>
      </c>
    </row>
    <row r="588" s="89" customFormat="true" ht="15.75" hidden="false" customHeight="true" outlineLevel="0" collapsed="false">
      <c r="A588" s="89" t="s">
        <v>1771</v>
      </c>
      <c r="B588" s="87" t="s">
        <v>1772</v>
      </c>
      <c r="C588" s="50" t="n">
        <v>44167</v>
      </c>
      <c r="D588" s="51" t="n">
        <v>44237</v>
      </c>
      <c r="E588" s="52" t="n">
        <f aca="false">D588-C588</f>
        <v>70</v>
      </c>
      <c r="F588" s="55" t="s">
        <v>0</v>
      </c>
      <c r="G588" s="90" t="s">
        <v>46</v>
      </c>
      <c r="H588" s="90"/>
      <c r="I588" s="58"/>
      <c r="K588" s="88" t="s">
        <v>1773</v>
      </c>
    </row>
    <row r="589" s="89" customFormat="true" ht="15.75" hidden="false" customHeight="true" outlineLevel="0" collapsed="false">
      <c r="A589" s="48" t="s">
        <v>413</v>
      </c>
      <c r="B589" s="53" t="s">
        <v>414</v>
      </c>
      <c r="C589" s="50" t="n">
        <v>44062</v>
      </c>
      <c r="D589" s="51" t="n">
        <v>44240</v>
      </c>
      <c r="E589" s="52" t="n">
        <f aca="false">D589-C589</f>
        <v>178</v>
      </c>
      <c r="F589" s="55" t="s">
        <v>0</v>
      </c>
      <c r="G589" s="54" t="s">
        <v>415</v>
      </c>
      <c r="H589" s="58"/>
      <c r="I589" s="58"/>
      <c r="K589" s="88" t="s">
        <v>416</v>
      </c>
    </row>
    <row r="590" s="89" customFormat="true" ht="15.75" hidden="false" customHeight="true" outlineLevel="0" collapsed="false">
      <c r="A590" s="53" t="s">
        <v>1656</v>
      </c>
      <c r="B590" s="53" t="s">
        <v>1657</v>
      </c>
      <c r="C590" s="50" t="n">
        <v>44200</v>
      </c>
      <c r="D590" s="51" t="n">
        <v>44240</v>
      </c>
      <c r="E590" s="52" t="n">
        <f aca="false">D590-C590</f>
        <v>40</v>
      </c>
      <c r="F590" s="55" t="s">
        <v>0</v>
      </c>
      <c r="G590" s="54" t="s">
        <v>30</v>
      </c>
      <c r="H590" s="58"/>
      <c r="I590" s="58"/>
    </row>
    <row r="591" s="89" customFormat="true" ht="15.75" hidden="false" customHeight="true" outlineLevel="0" collapsed="false">
      <c r="A591" s="89" t="s">
        <v>1774</v>
      </c>
      <c r="B591" s="86" t="s">
        <v>1775</v>
      </c>
      <c r="C591" s="50" t="n">
        <v>44195</v>
      </c>
      <c r="D591" s="51" t="n">
        <v>44241</v>
      </c>
      <c r="E591" s="52" t="n">
        <f aca="false">D591-C591</f>
        <v>46</v>
      </c>
      <c r="F591" s="55" t="s">
        <v>0</v>
      </c>
      <c r="G591" s="58"/>
      <c r="H591" s="58"/>
      <c r="I591" s="58"/>
      <c r="K591" s="88" t="s">
        <v>1776</v>
      </c>
    </row>
    <row r="592" s="89" customFormat="true" ht="15.75" hidden="false" customHeight="true" outlineLevel="0" collapsed="false">
      <c r="A592" s="48" t="s">
        <v>1612</v>
      </c>
      <c r="B592" s="53" t="s">
        <v>1613</v>
      </c>
      <c r="C592" s="50" t="n">
        <v>44205</v>
      </c>
      <c r="D592" s="51" t="n">
        <v>44242</v>
      </c>
      <c r="E592" s="52" t="n">
        <f aca="false">D592-C592</f>
        <v>37</v>
      </c>
      <c r="F592" s="55" t="s">
        <v>0</v>
      </c>
      <c r="G592" s="58"/>
      <c r="H592" s="58"/>
      <c r="I592" s="5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="89" customFormat="true" ht="15.75" hidden="false" customHeight="true" outlineLevel="0" collapsed="false">
      <c r="A593" s="69" t="s">
        <v>1397</v>
      </c>
      <c r="B593" s="53" t="s">
        <v>1152</v>
      </c>
      <c r="C593" s="50" t="n">
        <v>44222</v>
      </c>
      <c r="D593" s="50" t="n">
        <v>44246</v>
      </c>
      <c r="E593" s="59" t="n">
        <f aca="false">D593-C593</f>
        <v>24</v>
      </c>
      <c r="F593" s="54" t="s">
        <v>1262</v>
      </c>
      <c r="G593" s="54" t="s">
        <v>1</v>
      </c>
      <c r="H593" s="58"/>
      <c r="I593" s="58"/>
      <c r="J593" s="48"/>
      <c r="K593" s="65" t="s">
        <v>1398</v>
      </c>
    </row>
    <row r="594" s="89" customFormat="true" ht="15.75" hidden="false" customHeight="true" outlineLevel="0" collapsed="false">
      <c r="A594" s="48" t="s">
        <v>1777</v>
      </c>
      <c r="B594" s="53" t="s">
        <v>1778</v>
      </c>
      <c r="C594" s="50" t="n">
        <v>44010</v>
      </c>
      <c r="D594" s="50" t="n">
        <v>44246</v>
      </c>
      <c r="E594" s="52" t="n">
        <f aca="false">D594-C594</f>
        <v>236</v>
      </c>
      <c r="F594" s="55" t="s">
        <v>0</v>
      </c>
      <c r="G594" s="54" t="s">
        <v>30</v>
      </c>
      <c r="H594" s="58"/>
      <c r="I594" s="54" t="s">
        <v>3</v>
      </c>
    </row>
    <row r="595" s="94" customFormat="true" ht="15.75" hidden="false" customHeight="true" outlineLevel="0" collapsed="false">
      <c r="A595" s="48" t="s">
        <v>1779</v>
      </c>
      <c r="B595" s="53" t="s">
        <v>1780</v>
      </c>
      <c r="C595" s="91" t="n">
        <v>44030</v>
      </c>
      <c r="D595" s="92" t="n">
        <v>44247</v>
      </c>
      <c r="E595" s="52" t="n">
        <f aca="false">D595-C595</f>
        <v>217</v>
      </c>
      <c r="F595" s="58" t="s">
        <v>1777</v>
      </c>
      <c r="G595" s="93" t="s">
        <v>58</v>
      </c>
      <c r="H595" s="58"/>
      <c r="I595" s="93" t="s">
        <v>3</v>
      </c>
      <c r="L595" s="48" t="s">
        <v>1781</v>
      </c>
    </row>
    <row r="596" s="94" customFormat="true" ht="15.75" hidden="false" customHeight="true" outlineLevel="0" collapsed="false">
      <c r="A596" s="94" t="s">
        <v>1765</v>
      </c>
      <c r="B596" s="87" t="s">
        <v>1782</v>
      </c>
      <c r="C596" s="91" t="n">
        <v>44219</v>
      </c>
      <c r="D596" s="92" t="n">
        <v>44247</v>
      </c>
      <c r="E596" s="52" t="n">
        <f aca="false">D596-C596</f>
        <v>28</v>
      </c>
      <c r="F596" s="95" t="s">
        <v>1783</v>
      </c>
      <c r="G596" s="93" t="s">
        <v>1</v>
      </c>
      <c r="H596" s="58"/>
      <c r="I596" s="93" t="s">
        <v>25</v>
      </c>
    </row>
    <row r="597" s="89" customFormat="true" ht="15.75" hidden="false" customHeight="true" outlineLevel="0" collapsed="false">
      <c r="A597" s="48" t="s">
        <v>1466</v>
      </c>
      <c r="B597" s="53" t="s">
        <v>1784</v>
      </c>
      <c r="C597" s="50" t="n">
        <v>43865</v>
      </c>
      <c r="D597" s="51" t="n">
        <v>44248</v>
      </c>
      <c r="E597" s="52" t="n">
        <f aca="false">D597-C597</f>
        <v>383</v>
      </c>
      <c r="F597" s="60" t="s">
        <v>1350</v>
      </c>
      <c r="G597" s="58"/>
      <c r="H597" s="58"/>
      <c r="I597" s="58"/>
      <c r="K597" s="65" t="s">
        <v>1785</v>
      </c>
      <c r="L597" s="53" t="s">
        <v>1786</v>
      </c>
    </row>
    <row r="598" s="89" customFormat="true" ht="15.75" hidden="false" customHeight="true" outlineLevel="0" collapsed="false">
      <c r="A598" s="48" t="s">
        <v>1787</v>
      </c>
      <c r="B598" s="53" t="s">
        <v>1788</v>
      </c>
      <c r="C598" s="50" t="n">
        <v>44095</v>
      </c>
      <c r="D598" s="51" t="n">
        <v>44251</v>
      </c>
      <c r="E598" s="52" t="n">
        <f aca="false">D598-C598</f>
        <v>156</v>
      </c>
      <c r="F598" s="55" t="s">
        <v>1768</v>
      </c>
      <c r="G598" s="58"/>
      <c r="H598" s="58"/>
      <c r="I598" s="58"/>
    </row>
    <row r="599" s="89" customFormat="true" ht="15.75" hidden="false" customHeight="true" outlineLevel="0" collapsed="false">
      <c r="A599" s="87" t="s">
        <v>1789</v>
      </c>
      <c r="B599" s="87" t="s">
        <v>1790</v>
      </c>
      <c r="C599" s="50" t="n">
        <v>44241</v>
      </c>
      <c r="D599" s="51" t="n">
        <v>44257</v>
      </c>
      <c r="E599" s="52" t="n">
        <f aca="false">D599-C599</f>
        <v>16</v>
      </c>
      <c r="F599" s="55" t="s">
        <v>0</v>
      </c>
      <c r="G599" s="58"/>
      <c r="H599" s="58"/>
      <c r="I599" s="58"/>
    </row>
    <row r="600" s="89" customFormat="true" ht="15.75" hidden="false" customHeight="true" outlineLevel="0" collapsed="false">
      <c r="A600" s="53" t="s">
        <v>1791</v>
      </c>
      <c r="B600" s="53" t="s">
        <v>1792</v>
      </c>
      <c r="C600" s="50" t="n">
        <v>44149</v>
      </c>
      <c r="D600" s="51" t="n">
        <v>44262</v>
      </c>
      <c r="E600" s="52" t="n">
        <f aca="false">D600-C600</f>
        <v>113</v>
      </c>
      <c r="F600" s="55" t="s">
        <v>0</v>
      </c>
      <c r="G600" s="54" t="s">
        <v>1</v>
      </c>
      <c r="H600" s="58"/>
      <c r="I600" s="58"/>
      <c r="K600" s="88" t="s">
        <v>1793</v>
      </c>
    </row>
    <row r="601" s="89" customFormat="true" ht="15.75" hidden="false" customHeight="true" outlineLevel="0" collapsed="false">
      <c r="A601" s="89" t="s">
        <v>1794</v>
      </c>
      <c r="B601" s="87" t="s">
        <v>1795</v>
      </c>
      <c r="C601" s="50" t="n">
        <v>44244</v>
      </c>
      <c r="D601" s="51" t="n">
        <v>44262</v>
      </c>
      <c r="E601" s="52" t="n">
        <f aca="false">D601-C601</f>
        <v>18</v>
      </c>
      <c r="F601" s="55" t="s">
        <v>0</v>
      </c>
      <c r="G601" s="58"/>
      <c r="H601" s="58"/>
      <c r="I601" s="58"/>
    </row>
    <row r="602" s="89" customFormat="true" ht="15.75" hidden="false" customHeight="true" outlineLevel="0" collapsed="false">
      <c r="A602" s="48" t="s">
        <v>1796</v>
      </c>
      <c r="B602" s="64" t="s">
        <v>1797</v>
      </c>
      <c r="C602" s="50" t="n">
        <v>44005</v>
      </c>
      <c r="D602" s="51" t="n">
        <v>44262</v>
      </c>
      <c r="E602" s="52" t="n">
        <f aca="false">D602-C602</f>
        <v>257</v>
      </c>
      <c r="F602" s="55" t="s">
        <v>0</v>
      </c>
      <c r="G602" s="58"/>
      <c r="H602" s="58"/>
      <c r="I602" s="58"/>
      <c r="L602" s="64" t="s">
        <v>1798</v>
      </c>
    </row>
    <row r="603" s="89" customFormat="true" ht="15.75" hidden="false" customHeight="true" outlineLevel="0" collapsed="false">
      <c r="A603" s="53" t="s">
        <v>1799</v>
      </c>
      <c r="B603" s="53" t="s">
        <v>214</v>
      </c>
      <c r="C603" s="50" t="n">
        <v>43930</v>
      </c>
      <c r="D603" s="51" t="n">
        <v>44268</v>
      </c>
      <c r="E603" s="52" t="n">
        <f aca="false">D603-C603</f>
        <v>338</v>
      </c>
      <c r="F603" s="55" t="s">
        <v>0</v>
      </c>
      <c r="G603" s="54" t="s">
        <v>1</v>
      </c>
      <c r="H603" s="58"/>
      <c r="I603" s="58"/>
      <c r="K603" s="65" t="s">
        <v>1800</v>
      </c>
    </row>
    <row r="604" s="89" customFormat="true" ht="15.75" hidden="false" customHeight="true" outlineLevel="0" collapsed="false">
      <c r="A604" s="87" t="s">
        <v>1801</v>
      </c>
      <c r="B604" s="87" t="s">
        <v>1801</v>
      </c>
      <c r="C604" s="50" t="n">
        <v>44170</v>
      </c>
      <c r="D604" s="51" t="n">
        <v>44268</v>
      </c>
      <c r="E604" s="52" t="n">
        <f aca="false">D604-C604</f>
        <v>98</v>
      </c>
      <c r="F604" s="54" t="s">
        <v>586</v>
      </c>
      <c r="G604" s="58"/>
      <c r="H604" s="58"/>
      <c r="I604" s="58"/>
    </row>
    <row r="605" s="89" customFormat="true" ht="15.75" hidden="false" customHeight="true" outlineLevel="0" collapsed="false">
      <c r="A605" s="87" t="s">
        <v>1802</v>
      </c>
      <c r="B605" s="87" t="s">
        <v>1803</v>
      </c>
      <c r="C605" s="50" t="n">
        <v>44244</v>
      </c>
      <c r="D605" s="51" t="n">
        <v>44268</v>
      </c>
      <c r="E605" s="52" t="n">
        <f aca="false">D605-C605</f>
        <v>24</v>
      </c>
      <c r="F605" s="60" t="s">
        <v>1571</v>
      </c>
      <c r="G605" s="54" t="s">
        <v>30</v>
      </c>
      <c r="H605" s="58"/>
      <c r="I605" s="58"/>
    </row>
    <row r="606" s="94" customFormat="true" ht="15.75" hidden="false" customHeight="true" outlineLevel="0" collapsed="false">
      <c r="A606" s="94" t="s">
        <v>1804</v>
      </c>
      <c r="B606" s="87" t="s">
        <v>1805</v>
      </c>
      <c r="C606" s="91" t="n">
        <v>44219</v>
      </c>
      <c r="D606" s="92" t="n">
        <v>44275</v>
      </c>
      <c r="E606" s="52" t="n">
        <f aca="false">D606-C606</f>
        <v>56</v>
      </c>
      <c r="F606" s="55" t="s">
        <v>0</v>
      </c>
      <c r="G606" s="58"/>
      <c r="H606" s="58"/>
      <c r="I606" s="93" t="s">
        <v>9</v>
      </c>
    </row>
    <row r="607" s="94" customFormat="true" ht="15.75" hidden="false" customHeight="true" outlineLevel="0" collapsed="false">
      <c r="A607" s="89" t="s">
        <v>1806</v>
      </c>
      <c r="B607" s="87" t="s">
        <v>1807</v>
      </c>
      <c r="C607" s="91" t="n">
        <v>44159</v>
      </c>
      <c r="D607" s="92" t="n">
        <v>44275</v>
      </c>
      <c r="E607" s="52" t="n">
        <f aca="false">D607-C607</f>
        <v>116</v>
      </c>
      <c r="F607" s="55" t="s">
        <v>0</v>
      </c>
      <c r="G607" s="58"/>
      <c r="H607" s="58"/>
      <c r="I607" s="58"/>
      <c r="K607" s="88" t="s">
        <v>1808</v>
      </c>
    </row>
    <row r="608" s="89" customFormat="true" ht="15.75" hidden="false" customHeight="true" outlineLevel="0" collapsed="false">
      <c r="A608" s="87" t="s">
        <v>1809</v>
      </c>
      <c r="B608" s="87" t="s">
        <v>1810</v>
      </c>
      <c r="C608" s="50" t="n">
        <v>44238</v>
      </c>
      <c r="D608" s="51" t="n">
        <v>44275</v>
      </c>
      <c r="E608" s="52" t="n">
        <f aca="false">D608-C608</f>
        <v>37</v>
      </c>
      <c r="F608" s="58" t="s">
        <v>271</v>
      </c>
      <c r="G608" s="58"/>
      <c r="H608" s="58"/>
      <c r="I608" s="58"/>
    </row>
    <row r="609" s="89" customFormat="true" ht="15.75" hidden="false" customHeight="true" outlineLevel="0" collapsed="false">
      <c r="A609" s="87" t="s">
        <v>1811</v>
      </c>
      <c r="B609" s="86" t="s">
        <v>1812</v>
      </c>
      <c r="C609" s="50" t="n">
        <v>44269</v>
      </c>
      <c r="D609" s="51" t="n">
        <v>44275</v>
      </c>
      <c r="E609" s="52" t="n">
        <f aca="false">D609-C609</f>
        <v>6</v>
      </c>
      <c r="F609" s="54" t="s">
        <v>586</v>
      </c>
      <c r="G609" s="58"/>
      <c r="H609" s="58"/>
      <c r="I609" s="58"/>
    </row>
    <row r="610" s="89" customFormat="true" ht="15.75" hidden="false" customHeight="true" outlineLevel="0" collapsed="false">
      <c r="A610" s="87" t="s">
        <v>1813</v>
      </c>
      <c r="B610" s="87" t="s">
        <v>1814</v>
      </c>
      <c r="C610" s="50" t="n">
        <v>44269</v>
      </c>
      <c r="D610" s="51" t="n">
        <v>44276</v>
      </c>
      <c r="E610" s="52" t="n">
        <f aca="false">D610-C610</f>
        <v>7</v>
      </c>
      <c r="F610" s="55" t="s">
        <v>0</v>
      </c>
      <c r="G610" s="58"/>
      <c r="H610" s="58"/>
      <c r="I610" s="58"/>
    </row>
    <row r="611" s="89" customFormat="true" ht="15.75" hidden="false" customHeight="true" outlineLevel="0" collapsed="false">
      <c r="A611" s="48" t="s">
        <v>1815</v>
      </c>
      <c r="B611" s="53" t="s">
        <v>1816</v>
      </c>
      <c r="C611" s="50" t="n">
        <v>44052</v>
      </c>
      <c r="D611" s="51" t="n">
        <v>44277</v>
      </c>
      <c r="E611" s="52" t="n">
        <f aca="false">D611-C611</f>
        <v>225</v>
      </c>
      <c r="F611" s="55" t="s">
        <v>0</v>
      </c>
      <c r="G611" s="58"/>
      <c r="H611" s="58"/>
      <c r="I611" s="58"/>
      <c r="L611" s="53" t="s">
        <v>1817</v>
      </c>
    </row>
    <row r="612" s="89" customFormat="true" ht="15.75" hidden="false" customHeight="true" outlineLevel="0" collapsed="false">
      <c r="A612" s="87" t="s">
        <v>1818</v>
      </c>
      <c r="B612" s="87" t="s">
        <v>1819</v>
      </c>
      <c r="C612" s="50" t="n">
        <v>44218</v>
      </c>
      <c r="D612" s="51" t="n">
        <v>44279</v>
      </c>
      <c r="E612" s="52" t="n">
        <f aca="false">D612-C612</f>
        <v>61</v>
      </c>
      <c r="F612" s="60" t="s">
        <v>1759</v>
      </c>
      <c r="G612" s="54" t="s">
        <v>1205</v>
      </c>
      <c r="H612" s="58"/>
      <c r="I612" s="58"/>
    </row>
    <row r="613" s="89" customFormat="true" ht="15.75" hidden="false" customHeight="true" outlineLevel="0" collapsed="false">
      <c r="A613" s="89" t="s">
        <v>1771</v>
      </c>
      <c r="B613" s="87" t="s">
        <v>1772</v>
      </c>
      <c r="C613" s="50" t="n">
        <v>44238</v>
      </c>
      <c r="D613" s="51" t="n">
        <v>44282</v>
      </c>
      <c r="E613" s="52" t="n">
        <f aca="false">D613-C613</f>
        <v>44</v>
      </c>
      <c r="F613" s="55" t="s">
        <v>0</v>
      </c>
      <c r="G613" s="90" t="s">
        <v>46</v>
      </c>
      <c r="H613" s="90"/>
      <c r="I613" s="58"/>
      <c r="K613" s="88" t="s">
        <v>1773</v>
      </c>
    </row>
    <row r="614" s="89" customFormat="true" ht="15.75" hidden="false" customHeight="true" outlineLevel="0" collapsed="false">
      <c r="A614" s="48" t="s">
        <v>1820</v>
      </c>
      <c r="B614" s="53" t="s">
        <v>1821</v>
      </c>
      <c r="C614" s="50" t="n">
        <v>44156</v>
      </c>
      <c r="D614" s="51" t="n">
        <v>44284</v>
      </c>
      <c r="E614" s="52" t="n">
        <f aca="false">D614-C614</f>
        <v>128</v>
      </c>
      <c r="F614" s="60" t="s">
        <v>56</v>
      </c>
      <c r="G614" s="58"/>
      <c r="H614" s="58"/>
      <c r="I614" s="58"/>
      <c r="K614" s="88" t="s">
        <v>1822</v>
      </c>
    </row>
    <row r="615" s="89" customFormat="true" ht="15.75" hidden="false" customHeight="true" outlineLevel="0" collapsed="false">
      <c r="A615" s="53" t="s">
        <v>777</v>
      </c>
      <c r="B615" s="53" t="s">
        <v>778</v>
      </c>
      <c r="C615" s="50" t="n">
        <v>43836</v>
      </c>
      <c r="D615" s="50" t="n">
        <v>44288</v>
      </c>
      <c r="E615" s="59" t="n">
        <f aca="false">D615-C615</f>
        <v>452</v>
      </c>
      <c r="F615" s="55" t="s">
        <v>0</v>
      </c>
      <c r="G615" s="54" t="s">
        <v>30</v>
      </c>
      <c r="H615" s="58"/>
      <c r="I615" s="58"/>
      <c r="K615" s="65" t="s">
        <v>1823</v>
      </c>
      <c r="L615" s="49" t="s">
        <v>780</v>
      </c>
    </row>
    <row r="616" s="89" customFormat="true" ht="15.75" hidden="false" customHeight="true" outlineLevel="0" collapsed="false">
      <c r="A616" s="89" t="s">
        <v>1824</v>
      </c>
      <c r="B616" s="87" t="s">
        <v>1825</v>
      </c>
      <c r="C616" s="50" t="n">
        <v>44269</v>
      </c>
      <c r="D616" s="50" t="n">
        <v>44288</v>
      </c>
      <c r="E616" s="52" t="n">
        <f aca="false">D616-C616</f>
        <v>19</v>
      </c>
      <c r="F616" s="54" t="s">
        <v>586</v>
      </c>
      <c r="G616" s="58"/>
      <c r="H616" s="58"/>
      <c r="I616" s="58"/>
    </row>
    <row r="617" s="89" customFormat="true" ht="15.75" hidden="false" customHeight="true" outlineLevel="0" collapsed="false">
      <c r="A617" s="48" t="s">
        <v>238</v>
      </c>
      <c r="B617" s="53" t="s">
        <v>239</v>
      </c>
      <c r="C617" s="50" t="n">
        <v>43825</v>
      </c>
      <c r="D617" s="50" t="n">
        <v>44288</v>
      </c>
      <c r="E617" s="59" t="n">
        <f aca="false">D617-C617</f>
        <v>463</v>
      </c>
      <c r="F617" s="55" t="s">
        <v>0</v>
      </c>
      <c r="G617" s="54" t="s">
        <v>1</v>
      </c>
      <c r="H617" s="58"/>
      <c r="I617" s="58"/>
      <c r="J617" s="48"/>
      <c r="K617" s="65" t="s">
        <v>240</v>
      </c>
      <c r="L617" s="53" t="s">
        <v>241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="89" customFormat="true" ht="15.75" hidden="false" customHeight="true" outlineLevel="0" collapsed="false">
      <c r="A618" s="89" t="s">
        <v>1826</v>
      </c>
      <c r="B618" s="87" t="s">
        <v>1827</v>
      </c>
      <c r="C618" s="50" t="n">
        <v>44202</v>
      </c>
      <c r="D618" s="51" t="n">
        <v>44289</v>
      </c>
      <c r="E618" s="52" t="n">
        <f aca="false">D618-C618</f>
        <v>87</v>
      </c>
      <c r="F618" s="55" t="s">
        <v>1152</v>
      </c>
      <c r="G618" s="54" t="s">
        <v>1</v>
      </c>
      <c r="H618" s="58"/>
      <c r="I618" s="54" t="s">
        <v>9</v>
      </c>
    </row>
    <row r="619" s="89" customFormat="true" ht="15.75" hidden="false" customHeight="true" outlineLevel="0" collapsed="false">
      <c r="A619" s="87" t="s">
        <v>1757</v>
      </c>
      <c r="B619" s="87" t="s">
        <v>1758</v>
      </c>
      <c r="C619" s="50" t="n">
        <v>44256</v>
      </c>
      <c r="D619" s="51" t="n">
        <v>44289</v>
      </c>
      <c r="E619" s="59" t="n">
        <f aca="false">D619-C619</f>
        <v>33</v>
      </c>
      <c r="F619" s="55" t="s">
        <v>0</v>
      </c>
      <c r="G619" s="54" t="s">
        <v>86</v>
      </c>
      <c r="H619" s="58"/>
      <c r="I619" s="58"/>
      <c r="K619" s="88" t="s">
        <v>1828</v>
      </c>
    </row>
    <row r="620" s="89" customFormat="true" ht="15.75" hidden="false" customHeight="true" outlineLevel="0" collapsed="false">
      <c r="A620" s="87" t="s">
        <v>1829</v>
      </c>
      <c r="B620" s="87" t="s">
        <v>1830</v>
      </c>
      <c r="C620" s="50" t="n">
        <v>44199</v>
      </c>
      <c r="D620" s="51" t="n">
        <v>44290</v>
      </c>
      <c r="E620" s="52" t="n">
        <f aca="false">D620-C620</f>
        <v>91</v>
      </c>
      <c r="F620" s="55" t="s">
        <v>0</v>
      </c>
      <c r="G620" s="54" t="s">
        <v>392</v>
      </c>
      <c r="H620" s="58"/>
      <c r="I620" s="54" t="s">
        <v>221</v>
      </c>
    </row>
    <row r="621" s="89" customFormat="true" ht="15.75" hidden="false" customHeight="true" outlineLevel="0" collapsed="false">
      <c r="A621" s="89" t="s">
        <v>1831</v>
      </c>
      <c r="B621" s="87" t="s">
        <v>1832</v>
      </c>
      <c r="C621" s="50" t="n">
        <v>44273</v>
      </c>
      <c r="D621" s="51" t="n">
        <v>44293</v>
      </c>
      <c r="E621" s="52" t="n">
        <f aca="false">D621-C621</f>
        <v>20</v>
      </c>
      <c r="F621" s="58" t="s">
        <v>1833</v>
      </c>
      <c r="G621" s="58"/>
      <c r="H621" s="58"/>
      <c r="I621" s="58"/>
    </row>
    <row r="622" s="89" customFormat="true" ht="15.75" hidden="false" customHeight="true" outlineLevel="0" collapsed="false">
      <c r="A622" s="87" t="s">
        <v>1834</v>
      </c>
      <c r="B622" s="87" t="s">
        <v>1835</v>
      </c>
      <c r="C622" s="50" t="n">
        <v>44191</v>
      </c>
      <c r="D622" s="51" t="n">
        <v>44293</v>
      </c>
      <c r="E622" s="52" t="n">
        <f aca="false">D622-C622</f>
        <v>102</v>
      </c>
      <c r="F622" s="55" t="s">
        <v>0</v>
      </c>
      <c r="G622" s="58"/>
      <c r="H622" s="58"/>
      <c r="I622" s="58"/>
      <c r="K622" s="88" t="s">
        <v>1836</v>
      </c>
    </row>
    <row r="623" s="89" customFormat="true" ht="15.75" hidden="false" customHeight="true" outlineLevel="0" collapsed="false">
      <c r="A623" s="89" t="s">
        <v>1837</v>
      </c>
      <c r="B623" s="87" t="s">
        <v>1838</v>
      </c>
      <c r="C623" s="50" t="n">
        <v>44197</v>
      </c>
      <c r="D623" s="51" t="n">
        <v>44293</v>
      </c>
      <c r="E623" s="52" t="n">
        <f aca="false">D623-C623</f>
        <v>96</v>
      </c>
      <c r="F623" s="60" t="s">
        <v>1839</v>
      </c>
      <c r="G623" s="58"/>
      <c r="H623" s="58"/>
      <c r="I623" s="58"/>
    </row>
    <row r="624" s="89" customFormat="true" ht="15.75" hidden="false" customHeight="true" outlineLevel="0" collapsed="false">
      <c r="A624" s="87" t="s">
        <v>1840</v>
      </c>
      <c r="B624" s="87" t="s">
        <v>1840</v>
      </c>
      <c r="C624" s="50" t="n">
        <v>44214</v>
      </c>
      <c r="D624" s="51" t="n">
        <v>44296</v>
      </c>
      <c r="E624" s="52" t="n">
        <f aca="false">D624-C624</f>
        <v>82</v>
      </c>
      <c r="F624" s="55" t="s">
        <v>0</v>
      </c>
      <c r="G624" s="54" t="s">
        <v>1205</v>
      </c>
      <c r="H624" s="58"/>
      <c r="I624" s="58"/>
      <c r="K624" s="88" t="s">
        <v>1841</v>
      </c>
    </row>
    <row r="625" s="89" customFormat="true" ht="15.75" hidden="false" customHeight="true" outlineLevel="0" collapsed="false">
      <c r="A625" s="48" t="s">
        <v>1842</v>
      </c>
      <c r="B625" s="53" t="s">
        <v>1843</v>
      </c>
      <c r="C625" s="50" t="n">
        <v>44091</v>
      </c>
      <c r="D625" s="51" t="n">
        <v>44296</v>
      </c>
      <c r="E625" s="52" t="n">
        <f aca="false">D625-C625</f>
        <v>205</v>
      </c>
      <c r="F625" s="60" t="s">
        <v>1759</v>
      </c>
      <c r="G625" s="54" t="s">
        <v>1</v>
      </c>
      <c r="H625" s="58"/>
      <c r="I625" s="58"/>
      <c r="L625" s="53" t="s">
        <v>1844</v>
      </c>
    </row>
    <row r="626" s="89" customFormat="true" ht="15.75" hidden="false" customHeight="true" outlineLevel="0" collapsed="false">
      <c r="A626" s="48" t="s">
        <v>394</v>
      </c>
      <c r="B626" s="53" t="s">
        <v>395</v>
      </c>
      <c r="C626" s="50" t="n">
        <v>44196</v>
      </c>
      <c r="D626" s="51" t="n">
        <v>44299</v>
      </c>
      <c r="E626" s="52" t="n">
        <f aca="false">D626-C626</f>
        <v>103</v>
      </c>
      <c r="F626" s="55" t="s">
        <v>0</v>
      </c>
      <c r="G626" s="54" t="s">
        <v>396</v>
      </c>
      <c r="H626" s="58"/>
      <c r="I626" s="58"/>
      <c r="J626" s="48"/>
      <c r="K626" s="65" t="s">
        <v>397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="89" customFormat="true" ht="15.75" hidden="false" customHeight="true" outlineLevel="0" collapsed="false">
      <c r="A627" s="53" t="s">
        <v>1845</v>
      </c>
      <c r="B627" s="53" t="s">
        <v>1846</v>
      </c>
      <c r="C627" s="50" t="n">
        <v>43878</v>
      </c>
      <c r="D627" s="51" t="n">
        <v>44301</v>
      </c>
      <c r="E627" s="52" t="n">
        <f aca="false">D627-C627</f>
        <v>423</v>
      </c>
      <c r="F627" s="55" t="s">
        <v>0</v>
      </c>
      <c r="G627" s="54" t="s">
        <v>1847</v>
      </c>
      <c r="H627" s="58"/>
      <c r="I627" s="58"/>
      <c r="K627" s="65" t="s">
        <v>1848</v>
      </c>
      <c r="L627" s="53" t="s">
        <v>1849</v>
      </c>
    </row>
    <row r="628" s="94" customFormat="true" ht="15.75" hidden="false" customHeight="true" outlineLevel="0" collapsed="false">
      <c r="A628" s="53" t="s">
        <v>1649</v>
      </c>
      <c r="B628" s="53" t="s">
        <v>1650</v>
      </c>
      <c r="C628" s="50" t="n">
        <v>44234</v>
      </c>
      <c r="D628" s="51" t="n">
        <v>44303</v>
      </c>
      <c r="E628" s="52" t="n">
        <f aca="false">D628-C628</f>
        <v>69</v>
      </c>
      <c r="F628" s="55" t="s">
        <v>0</v>
      </c>
      <c r="G628" s="54" t="s">
        <v>1</v>
      </c>
      <c r="H628" s="58"/>
      <c r="I628" s="58"/>
      <c r="K628" s="88" t="s">
        <v>1850</v>
      </c>
    </row>
    <row r="629" s="89" customFormat="true" ht="15.75" hidden="false" customHeight="true" outlineLevel="0" collapsed="false">
      <c r="A629" s="48" t="s">
        <v>1851</v>
      </c>
      <c r="B629" s="53" t="s">
        <v>1852</v>
      </c>
      <c r="C629" s="50" t="n">
        <v>44095</v>
      </c>
      <c r="D629" s="51" t="n">
        <v>44310</v>
      </c>
      <c r="E629" s="52" t="n">
        <f aca="false">D629-C629</f>
        <v>215</v>
      </c>
      <c r="F629" s="60" t="s">
        <v>56</v>
      </c>
      <c r="G629" s="54" t="s">
        <v>392</v>
      </c>
      <c r="H629" s="58"/>
      <c r="I629" s="54" t="s">
        <v>3</v>
      </c>
    </row>
    <row r="630" s="89" customFormat="true" ht="15.75" hidden="false" customHeight="true" outlineLevel="0" collapsed="false">
      <c r="A630" s="87" t="s">
        <v>1853</v>
      </c>
      <c r="B630" s="87" t="s">
        <v>1854</v>
      </c>
      <c r="C630" s="50" t="n">
        <v>44205</v>
      </c>
      <c r="D630" s="51" t="n">
        <v>44315</v>
      </c>
      <c r="E630" s="52" t="n">
        <f aca="false">D630-C630</f>
        <v>110</v>
      </c>
      <c r="F630" s="55" t="s">
        <v>0</v>
      </c>
      <c r="G630" s="54" t="s">
        <v>7</v>
      </c>
      <c r="H630" s="58"/>
      <c r="I630" s="58"/>
    </row>
    <row r="631" s="89" customFormat="true" ht="15.75" hidden="false" customHeight="true" outlineLevel="0" collapsed="false">
      <c r="A631" s="53" t="s">
        <v>1855</v>
      </c>
      <c r="B631" s="53" t="s">
        <v>1855</v>
      </c>
      <c r="C631" s="50" t="n">
        <v>43913</v>
      </c>
      <c r="D631" s="51" t="n">
        <v>44315</v>
      </c>
      <c r="E631" s="52" t="n">
        <f aca="false">D631-C631</f>
        <v>402</v>
      </c>
      <c r="F631" s="55" t="s">
        <v>0</v>
      </c>
      <c r="G631" s="58"/>
      <c r="H631" s="58"/>
      <c r="I631" s="58"/>
      <c r="K631" s="65" t="s">
        <v>1856</v>
      </c>
    </row>
    <row r="632" s="89" customFormat="true" ht="15.75" hidden="false" customHeight="true" outlineLevel="0" collapsed="false">
      <c r="A632" s="87" t="s">
        <v>1857</v>
      </c>
      <c r="B632" s="87" t="s">
        <v>1858</v>
      </c>
      <c r="C632" s="50" t="n">
        <v>44298</v>
      </c>
      <c r="D632" s="51" t="n">
        <v>44315</v>
      </c>
      <c r="E632" s="52" t="n">
        <f aca="false">D632-C632</f>
        <v>17</v>
      </c>
      <c r="F632" s="55" t="s">
        <v>0</v>
      </c>
      <c r="G632" s="58"/>
      <c r="H632" s="58"/>
      <c r="I632" s="58"/>
    </row>
    <row r="633" s="89" customFormat="true" ht="15.75" hidden="false" customHeight="true" outlineLevel="0" collapsed="false">
      <c r="A633" s="96" t="s">
        <v>1859</v>
      </c>
      <c r="B633" s="87" t="s">
        <v>1860</v>
      </c>
      <c r="C633" s="50" t="n">
        <v>44318</v>
      </c>
      <c r="D633" s="51" t="n">
        <v>44320</v>
      </c>
      <c r="E633" s="52" t="n">
        <f aca="false">D633-C633</f>
        <v>2</v>
      </c>
      <c r="F633" s="55" t="s">
        <v>0</v>
      </c>
      <c r="G633" s="58"/>
      <c r="H633" s="58"/>
      <c r="I633" s="58"/>
    </row>
    <row r="634" s="89" customFormat="true" ht="15.75" hidden="false" customHeight="true" outlineLevel="0" collapsed="false">
      <c r="A634" s="48" t="s">
        <v>1861</v>
      </c>
      <c r="B634" s="53" t="s">
        <v>1862</v>
      </c>
      <c r="C634" s="50" t="n">
        <v>43926</v>
      </c>
      <c r="D634" s="51" t="n">
        <v>44323</v>
      </c>
      <c r="E634" s="52" t="n">
        <f aca="false">D634-C634</f>
        <v>397</v>
      </c>
      <c r="F634" s="60" t="s">
        <v>1863</v>
      </c>
      <c r="G634" s="58"/>
      <c r="H634" s="58"/>
      <c r="I634" s="54" t="s">
        <v>294</v>
      </c>
      <c r="K634" s="65" t="s">
        <v>1864</v>
      </c>
      <c r="L634" s="53" t="s">
        <v>1865</v>
      </c>
    </row>
    <row r="635" s="89" customFormat="true" ht="15.75" hidden="false" customHeight="true" outlineLevel="0" collapsed="false">
      <c r="A635" s="53" t="s">
        <v>1866</v>
      </c>
      <c r="B635" s="53" t="s">
        <v>1867</v>
      </c>
      <c r="C635" s="50" t="n">
        <v>43899</v>
      </c>
      <c r="D635" s="51" t="n">
        <v>44324</v>
      </c>
      <c r="E635" s="52" t="n">
        <f aca="false">D635-C635</f>
        <v>425</v>
      </c>
      <c r="F635" s="54" t="s">
        <v>0</v>
      </c>
      <c r="G635" s="54" t="s">
        <v>1</v>
      </c>
      <c r="H635" s="58"/>
      <c r="I635" s="58"/>
      <c r="K635" s="65" t="s">
        <v>1868</v>
      </c>
      <c r="L635" s="53" t="s">
        <v>1869</v>
      </c>
    </row>
    <row r="636" s="89" customFormat="true" ht="15.75" hidden="false" customHeight="true" outlineLevel="0" collapsed="false">
      <c r="A636" s="87" t="s">
        <v>1870</v>
      </c>
      <c r="B636" s="87" t="s">
        <v>1871</v>
      </c>
      <c r="C636" s="50" t="n">
        <v>44304</v>
      </c>
      <c r="D636" s="51" t="n">
        <v>44325</v>
      </c>
      <c r="E636" s="52" t="n">
        <f aca="false">D636-C636</f>
        <v>21</v>
      </c>
      <c r="F636" s="55" t="s">
        <v>0</v>
      </c>
      <c r="G636" s="58"/>
      <c r="H636" s="58"/>
      <c r="I636" s="58"/>
    </row>
    <row r="637" s="89" customFormat="true" ht="15.75" hidden="false" customHeight="true" outlineLevel="0" collapsed="false">
      <c r="A637" s="77" t="s">
        <v>1872</v>
      </c>
      <c r="B637" s="53" t="s">
        <v>1873</v>
      </c>
      <c r="C637" s="50" t="n">
        <v>44308</v>
      </c>
      <c r="D637" s="51" t="n">
        <v>44326</v>
      </c>
      <c r="E637" s="52" t="n">
        <f aca="false">D637-C637</f>
        <v>18</v>
      </c>
      <c r="F637" s="55" t="s">
        <v>0</v>
      </c>
      <c r="G637" s="58"/>
      <c r="H637" s="58"/>
      <c r="I637" s="58"/>
      <c r="K637" s="88"/>
    </row>
    <row r="638" s="89" customFormat="true" ht="15.75" hidden="false" customHeight="true" outlineLevel="0" collapsed="false">
      <c r="A638" s="89" t="s">
        <v>1874</v>
      </c>
      <c r="B638" s="87" t="s">
        <v>1875</v>
      </c>
      <c r="C638" s="50" t="n">
        <v>44294</v>
      </c>
      <c r="D638" s="51" t="n">
        <v>44327</v>
      </c>
      <c r="E638" s="52" t="n">
        <f aca="false">D638-C638</f>
        <v>33</v>
      </c>
      <c r="F638" s="55" t="s">
        <v>0</v>
      </c>
      <c r="G638" s="58"/>
      <c r="H638" s="58"/>
      <c r="I638" s="58"/>
    </row>
    <row r="639" s="89" customFormat="true" ht="15.75" hidden="false" customHeight="true" outlineLevel="0" collapsed="false">
      <c r="A639" s="53" t="s">
        <v>586</v>
      </c>
      <c r="B639" s="53" t="s">
        <v>586</v>
      </c>
      <c r="C639" s="50" t="n">
        <v>44089</v>
      </c>
      <c r="D639" s="51" t="n">
        <v>44327</v>
      </c>
      <c r="E639" s="52" t="n">
        <f aca="false">D639-C639</f>
        <v>238</v>
      </c>
      <c r="F639" s="58" t="s">
        <v>271</v>
      </c>
      <c r="G639" s="54" t="s">
        <v>1876</v>
      </c>
      <c r="H639" s="58"/>
      <c r="I639" s="58"/>
      <c r="L639" s="48" t="s">
        <v>589</v>
      </c>
    </row>
    <row r="640" s="89" customFormat="true" ht="15.75" hidden="false" customHeight="true" outlineLevel="0" collapsed="false">
      <c r="A640" s="48" t="s">
        <v>1417</v>
      </c>
      <c r="B640" s="53" t="s">
        <v>1418</v>
      </c>
      <c r="C640" s="50" t="n">
        <v>44024</v>
      </c>
      <c r="D640" s="51" t="n">
        <v>44330</v>
      </c>
      <c r="E640" s="52" t="n">
        <f aca="false">D640-C640</f>
        <v>306</v>
      </c>
      <c r="F640" s="55" t="s">
        <v>0</v>
      </c>
      <c r="G640" s="58"/>
      <c r="H640" s="58"/>
      <c r="I640" s="58"/>
    </row>
    <row r="641" s="89" customFormat="true" ht="15.75" hidden="false" customHeight="true" outlineLevel="0" collapsed="false">
      <c r="A641" s="48" t="s">
        <v>1582</v>
      </c>
      <c r="B641" s="53" t="s">
        <v>1583</v>
      </c>
      <c r="C641" s="50" t="n">
        <v>44053</v>
      </c>
      <c r="D641" s="50" t="n">
        <v>44331</v>
      </c>
      <c r="E641" s="52" t="n">
        <f aca="false">D641-C641</f>
        <v>278</v>
      </c>
      <c r="F641" s="55" t="s">
        <v>0</v>
      </c>
      <c r="G641" s="54" t="s">
        <v>37</v>
      </c>
      <c r="H641" s="58"/>
      <c r="I641" s="58"/>
      <c r="J641" s="48"/>
      <c r="K641" s="65" t="s">
        <v>1584</v>
      </c>
      <c r="L641" s="53" t="s">
        <v>1877</v>
      </c>
    </row>
    <row r="642" s="89" customFormat="true" ht="15.75" hidden="false" customHeight="true" outlineLevel="0" collapsed="false">
      <c r="A642" s="89" t="s">
        <v>341</v>
      </c>
      <c r="B642" s="87" t="s">
        <v>342</v>
      </c>
      <c r="C642" s="50" t="n">
        <v>44325</v>
      </c>
      <c r="D642" s="50" t="n">
        <v>44331</v>
      </c>
      <c r="E642" s="52" t="n">
        <f aca="false">D642-C642</f>
        <v>6</v>
      </c>
      <c r="F642" s="55" t="s">
        <v>101</v>
      </c>
      <c r="G642" s="58"/>
      <c r="H642" s="58"/>
      <c r="I642" s="58"/>
    </row>
    <row r="643" s="89" customFormat="true" ht="15.75" hidden="false" customHeight="true" outlineLevel="0" collapsed="false">
      <c r="A643" s="48" t="s">
        <v>1878</v>
      </c>
      <c r="B643" s="53" t="s">
        <v>1879</v>
      </c>
      <c r="C643" s="50" t="n">
        <v>43628</v>
      </c>
      <c r="D643" s="50" t="n">
        <v>44331</v>
      </c>
      <c r="E643" s="52" t="n">
        <f aca="false">D643-C643</f>
        <v>703</v>
      </c>
      <c r="F643" s="55" t="s">
        <v>66</v>
      </c>
      <c r="G643" s="58"/>
      <c r="H643" s="58"/>
      <c r="I643" s="58"/>
      <c r="J643" s="48"/>
      <c r="K643" s="48"/>
      <c r="L643" s="53" t="s">
        <v>1880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="89" customFormat="true" ht="15.75" hidden="false" customHeight="true" outlineLevel="0" collapsed="false">
      <c r="A644" s="48" t="s">
        <v>1677</v>
      </c>
      <c r="B644" s="53" t="s">
        <v>1881</v>
      </c>
      <c r="C644" s="50" t="n">
        <v>43875</v>
      </c>
      <c r="D644" s="51" t="n">
        <v>44332</v>
      </c>
      <c r="E644" s="52" t="n">
        <f aca="false">D644-C644</f>
        <v>457</v>
      </c>
      <c r="F644" s="55" t="s">
        <v>0</v>
      </c>
      <c r="G644" s="54" t="s">
        <v>37</v>
      </c>
      <c r="H644" s="58"/>
      <c r="I644" s="58"/>
      <c r="K644" s="65" t="s">
        <v>1882</v>
      </c>
    </row>
    <row r="645" s="89" customFormat="true" ht="15.75" hidden="false" customHeight="true" outlineLevel="0" collapsed="false">
      <c r="A645" s="89" t="s">
        <v>1883</v>
      </c>
      <c r="B645" s="87" t="s">
        <v>1884</v>
      </c>
      <c r="C645" s="91" t="n">
        <v>44307</v>
      </c>
      <c r="D645" s="92" t="n">
        <v>44335</v>
      </c>
      <c r="E645" s="52" t="n">
        <f aca="false">D645-C645</f>
        <v>28</v>
      </c>
      <c r="F645" s="55" t="s">
        <v>0</v>
      </c>
      <c r="G645" s="58"/>
      <c r="H645" s="58"/>
      <c r="I645" s="58"/>
    </row>
    <row r="646" s="89" customFormat="true" ht="15.75" hidden="false" customHeight="true" outlineLevel="0" collapsed="false">
      <c r="A646" s="87" t="s">
        <v>1885</v>
      </c>
      <c r="B646" s="87" t="s">
        <v>1886</v>
      </c>
      <c r="C646" s="91" t="n">
        <v>44296</v>
      </c>
      <c r="D646" s="92" t="n">
        <v>44336</v>
      </c>
      <c r="E646" s="52" t="n">
        <f aca="false">D646-C646</f>
        <v>40</v>
      </c>
      <c r="F646" s="60" t="s">
        <v>56</v>
      </c>
      <c r="G646" s="58"/>
      <c r="H646" s="58"/>
      <c r="I646" s="58"/>
    </row>
    <row r="647" s="89" customFormat="true" ht="15.75" hidden="false" customHeight="true" outlineLevel="0" collapsed="false">
      <c r="A647" s="48" t="s">
        <v>1887</v>
      </c>
      <c r="B647" s="53" t="s">
        <v>1888</v>
      </c>
      <c r="C647" s="91" t="n">
        <v>43867</v>
      </c>
      <c r="D647" s="92" t="n">
        <v>44338</v>
      </c>
      <c r="E647" s="52" t="n">
        <f aca="false">D647-C647</f>
        <v>471</v>
      </c>
      <c r="F647" s="55" t="s">
        <v>0</v>
      </c>
      <c r="G647" s="93" t="s">
        <v>415</v>
      </c>
      <c r="H647" s="58"/>
      <c r="I647" s="58"/>
      <c r="K647" s="65" t="s">
        <v>1889</v>
      </c>
    </row>
    <row r="648" s="89" customFormat="true" ht="15.75" hidden="false" customHeight="true" outlineLevel="0" collapsed="false">
      <c r="A648" s="69" t="s">
        <v>1057</v>
      </c>
      <c r="B648" s="64" t="s">
        <v>1058</v>
      </c>
      <c r="C648" s="50" t="n">
        <v>44333</v>
      </c>
      <c r="D648" s="51" t="n">
        <v>44338</v>
      </c>
      <c r="E648" s="52" t="n">
        <f aca="false">D648-C648</f>
        <v>5</v>
      </c>
      <c r="F648" s="55" t="s">
        <v>0</v>
      </c>
      <c r="G648" s="54" t="s">
        <v>37</v>
      </c>
      <c r="H648" s="58"/>
      <c r="I648" s="58"/>
      <c r="J648" s="48"/>
      <c r="K648" s="48"/>
    </row>
    <row r="649" s="89" customFormat="true" ht="15.75" hidden="false" customHeight="true" outlineLevel="0" collapsed="false">
      <c r="A649" s="89" t="s">
        <v>1890</v>
      </c>
      <c r="B649" s="87" t="s">
        <v>1891</v>
      </c>
      <c r="C649" s="91" t="n">
        <v>44243</v>
      </c>
      <c r="D649" s="51" t="n">
        <v>44338</v>
      </c>
      <c r="E649" s="52" t="n">
        <f aca="false">D649-C649</f>
        <v>95</v>
      </c>
      <c r="F649" s="55" t="s">
        <v>0</v>
      </c>
      <c r="G649" s="58"/>
      <c r="H649" s="58"/>
      <c r="I649" s="58"/>
    </row>
    <row r="650" s="89" customFormat="true" ht="15.75" hidden="false" customHeight="true" outlineLevel="0" collapsed="false">
      <c r="A650" s="87" t="s">
        <v>1892</v>
      </c>
      <c r="B650" s="87" t="s">
        <v>1893</v>
      </c>
      <c r="C650" s="50" t="n">
        <v>44270</v>
      </c>
      <c r="D650" s="51" t="n">
        <v>44338</v>
      </c>
      <c r="E650" s="52" t="n">
        <f aca="false">D650-C650</f>
        <v>68</v>
      </c>
      <c r="F650" s="55" t="s">
        <v>0</v>
      </c>
      <c r="G650" s="93" t="s">
        <v>37</v>
      </c>
      <c r="H650" s="58"/>
      <c r="I650" s="58"/>
      <c r="L650" s="94" t="s">
        <v>1894</v>
      </c>
    </row>
    <row r="651" s="89" customFormat="true" ht="15.75" hidden="false" customHeight="true" outlineLevel="0" collapsed="false">
      <c r="A651" s="89" t="s">
        <v>1895</v>
      </c>
      <c r="B651" s="87" t="s">
        <v>1896</v>
      </c>
      <c r="C651" s="50" t="n">
        <v>44269</v>
      </c>
      <c r="D651" s="51" t="n">
        <v>44339</v>
      </c>
      <c r="E651" s="52" t="n">
        <f aca="false">D651-C651</f>
        <v>70</v>
      </c>
      <c r="F651" s="55" t="s">
        <v>0</v>
      </c>
      <c r="G651" s="58"/>
      <c r="H651" s="58"/>
      <c r="I651" s="58"/>
      <c r="K651" s="88" t="s">
        <v>1897</v>
      </c>
    </row>
    <row r="652" s="89" customFormat="true" ht="15.75" hidden="false" customHeight="true" outlineLevel="0" collapsed="false">
      <c r="A652" s="89" t="s">
        <v>1898</v>
      </c>
      <c r="B652" s="87" t="s">
        <v>1899</v>
      </c>
      <c r="C652" s="50" t="n">
        <v>44175</v>
      </c>
      <c r="D652" s="51" t="n">
        <v>44344</v>
      </c>
      <c r="E652" s="52" t="n">
        <f aca="false">D652-C652</f>
        <v>169</v>
      </c>
      <c r="F652" s="55" t="s">
        <v>0</v>
      </c>
      <c r="G652" s="54" t="s">
        <v>30</v>
      </c>
      <c r="H652" s="58"/>
      <c r="I652" s="58"/>
      <c r="K652" s="88" t="s">
        <v>1900</v>
      </c>
    </row>
    <row r="653" s="89" customFormat="true" ht="15.75" hidden="false" customHeight="true" outlineLevel="0" collapsed="false">
      <c r="A653" s="48" t="s">
        <v>305</v>
      </c>
      <c r="B653" s="86" t="s">
        <v>306</v>
      </c>
      <c r="C653" s="50" t="n">
        <v>44088</v>
      </c>
      <c r="D653" s="51" t="n">
        <v>44345</v>
      </c>
      <c r="E653" s="52" t="n">
        <f aca="false">D653-C653</f>
        <v>257</v>
      </c>
      <c r="F653" s="55" t="s">
        <v>80</v>
      </c>
      <c r="G653" s="58"/>
      <c r="H653" s="58"/>
      <c r="I653" s="58"/>
      <c r="M653" s="97" t="s">
        <v>1901</v>
      </c>
    </row>
    <row r="654" s="89" customFormat="true" ht="15.75" hidden="false" customHeight="true" outlineLevel="0" collapsed="false">
      <c r="A654" s="89" t="s">
        <v>1902</v>
      </c>
      <c r="B654" s="87" t="s">
        <v>1903</v>
      </c>
      <c r="C654" s="50" t="n">
        <v>44321</v>
      </c>
      <c r="D654" s="51" t="n">
        <v>44345</v>
      </c>
      <c r="E654" s="52" t="n">
        <f aca="false">D654-C654</f>
        <v>24</v>
      </c>
      <c r="F654" s="60" t="s">
        <v>56</v>
      </c>
      <c r="G654" s="58"/>
      <c r="H654" s="58"/>
      <c r="I654" s="58"/>
    </row>
    <row r="655" s="89" customFormat="true" ht="15.75" hidden="false" customHeight="true" outlineLevel="0" collapsed="false">
      <c r="A655" s="87" t="s">
        <v>1904</v>
      </c>
      <c r="B655" s="87" t="s">
        <v>1905</v>
      </c>
      <c r="C655" s="50" t="n">
        <v>44327</v>
      </c>
      <c r="D655" s="51" t="n">
        <v>44345</v>
      </c>
      <c r="E655" s="52" t="n">
        <f aca="false">D655-C655</f>
        <v>18</v>
      </c>
      <c r="F655" s="55" t="s">
        <v>0</v>
      </c>
      <c r="G655" s="58"/>
      <c r="H655" s="58"/>
      <c r="I655" s="58"/>
      <c r="L655" s="87" t="s">
        <v>1906</v>
      </c>
    </row>
    <row r="656" s="89" customFormat="true" ht="15.75" hidden="false" customHeight="true" outlineLevel="0" collapsed="false">
      <c r="A656" s="87" t="s">
        <v>1907</v>
      </c>
      <c r="B656" s="87" t="s">
        <v>1908</v>
      </c>
      <c r="C656" s="91" t="n">
        <v>44269</v>
      </c>
      <c r="D656" s="92" t="n">
        <v>44346</v>
      </c>
      <c r="E656" s="52" t="n">
        <f aca="false">D656-C656</f>
        <v>77</v>
      </c>
      <c r="F656" s="58" t="s">
        <v>1909</v>
      </c>
      <c r="G656" s="58"/>
      <c r="H656" s="58"/>
      <c r="I656" s="58"/>
    </row>
    <row r="657" s="89" customFormat="true" ht="15.75" hidden="false" customHeight="true" outlineLevel="0" collapsed="false">
      <c r="A657" s="89" t="s">
        <v>1910</v>
      </c>
      <c r="B657" s="87" t="s">
        <v>1911</v>
      </c>
      <c r="C657" s="91" t="n">
        <v>44326</v>
      </c>
      <c r="D657" s="92" t="n">
        <v>44347</v>
      </c>
      <c r="E657" s="52" t="n">
        <f aca="false">D657-C657</f>
        <v>21</v>
      </c>
      <c r="F657" s="60" t="s">
        <v>56</v>
      </c>
      <c r="G657" s="58"/>
      <c r="H657" s="58"/>
      <c r="I657" s="58"/>
    </row>
    <row r="658" s="89" customFormat="true" ht="15.75" hidden="false" customHeight="true" outlineLevel="0" collapsed="false">
      <c r="A658" s="96" t="s">
        <v>1912</v>
      </c>
      <c r="B658" s="87" t="s">
        <v>1913</v>
      </c>
      <c r="C658" s="91" t="n">
        <v>44321</v>
      </c>
      <c r="D658" s="92" t="n">
        <v>44348</v>
      </c>
      <c r="E658" s="52" t="n">
        <f aca="false">D658-C658</f>
        <v>27</v>
      </c>
      <c r="F658" s="55" t="s">
        <v>0</v>
      </c>
      <c r="G658" s="58"/>
      <c r="H658" s="58"/>
      <c r="I658" s="58"/>
    </row>
    <row r="659" s="89" customFormat="true" ht="15.75" hidden="false" customHeight="true" outlineLevel="0" collapsed="false">
      <c r="A659" s="48" t="s">
        <v>1605</v>
      </c>
      <c r="B659" s="53" t="s">
        <v>1606</v>
      </c>
      <c r="C659" s="50" t="n">
        <v>44181</v>
      </c>
      <c r="D659" s="51" t="n">
        <v>44352</v>
      </c>
      <c r="E659" s="52" t="n">
        <f aca="false">D659-C659</f>
        <v>171</v>
      </c>
      <c r="F659" s="55" t="s">
        <v>0</v>
      </c>
      <c r="G659" s="54" t="s">
        <v>30</v>
      </c>
      <c r="H659" s="58"/>
      <c r="I659" s="5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="89" customFormat="true" ht="15.75" hidden="false" customHeight="true" outlineLevel="0" collapsed="false">
      <c r="A660" s="48" t="s">
        <v>1350</v>
      </c>
      <c r="B660" s="53" t="s">
        <v>1521</v>
      </c>
      <c r="C660" s="91" t="n">
        <v>44059</v>
      </c>
      <c r="D660" s="92" t="n">
        <v>44353</v>
      </c>
      <c r="E660" s="52" t="n">
        <f aca="false">D660-C660</f>
        <v>294</v>
      </c>
      <c r="F660" s="55" t="s">
        <v>0</v>
      </c>
      <c r="G660" s="58"/>
      <c r="H660" s="58"/>
      <c r="I660" s="58"/>
      <c r="K660" s="88" t="s">
        <v>1522</v>
      </c>
    </row>
    <row r="661" s="89" customFormat="true" ht="15.75" hidden="false" customHeight="true" outlineLevel="0" collapsed="false">
      <c r="A661" s="96" t="s">
        <v>1914</v>
      </c>
      <c r="B661" s="87" t="s">
        <v>1915</v>
      </c>
      <c r="C661" s="91" t="n">
        <v>44325</v>
      </c>
      <c r="D661" s="92" t="n">
        <v>44354</v>
      </c>
      <c r="E661" s="52" t="n">
        <f aca="false">D661-C661</f>
        <v>29</v>
      </c>
      <c r="F661" s="55" t="s">
        <v>0</v>
      </c>
      <c r="G661" s="58"/>
      <c r="H661" s="58"/>
      <c r="I661" s="58"/>
    </row>
    <row r="662" s="89" customFormat="true" ht="15.75" hidden="false" customHeight="true" outlineLevel="0" collapsed="false">
      <c r="A662" s="87" t="s">
        <v>1916</v>
      </c>
      <c r="B662" s="87" t="s">
        <v>1917</v>
      </c>
      <c r="C662" s="91" t="n">
        <v>44285</v>
      </c>
      <c r="D662" s="92" t="n">
        <v>44359</v>
      </c>
      <c r="E662" s="52" t="n">
        <f aca="false">D662-C662</f>
        <v>74</v>
      </c>
      <c r="F662" s="55" t="s">
        <v>0</v>
      </c>
      <c r="G662" s="93" t="s">
        <v>1</v>
      </c>
      <c r="H662" s="58"/>
      <c r="I662" s="93" t="s">
        <v>114</v>
      </c>
      <c r="L662" s="94" t="s">
        <v>1918</v>
      </c>
    </row>
    <row r="663" s="89" customFormat="true" ht="15.75" hidden="false" customHeight="true" outlineLevel="0" collapsed="false">
      <c r="A663" s="94" t="s">
        <v>860</v>
      </c>
      <c r="B663" s="94" t="s">
        <v>1919</v>
      </c>
      <c r="C663" s="91" t="n">
        <v>44340</v>
      </c>
      <c r="D663" s="92" t="n">
        <v>44360</v>
      </c>
      <c r="E663" s="52" t="n">
        <f aca="false">D663-C663</f>
        <v>20</v>
      </c>
      <c r="F663" s="55" t="s">
        <v>0</v>
      </c>
      <c r="G663" s="58"/>
      <c r="H663" s="58"/>
      <c r="I663" s="58"/>
    </row>
    <row r="664" s="89" customFormat="true" ht="15.75" hidden="false" customHeight="true" outlineLevel="0" collapsed="false">
      <c r="A664" s="48" t="s">
        <v>615</v>
      </c>
      <c r="B664" s="53" t="s">
        <v>1920</v>
      </c>
      <c r="C664" s="50" t="n">
        <v>44324</v>
      </c>
      <c r="D664" s="92" t="n">
        <v>44360</v>
      </c>
      <c r="E664" s="52" t="n">
        <f aca="false">D664-C664</f>
        <v>36</v>
      </c>
      <c r="F664" s="55" t="s">
        <v>0</v>
      </c>
      <c r="G664" s="54" t="s">
        <v>415</v>
      </c>
      <c r="H664" s="58"/>
      <c r="I664" s="58"/>
      <c r="J664" s="48"/>
      <c r="K664" s="48"/>
      <c r="L664" s="53" t="s">
        <v>618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="89" customFormat="true" ht="15" hidden="false" customHeight="false" outlineLevel="0" collapsed="false">
      <c r="A665" s="48" t="s">
        <v>1921</v>
      </c>
      <c r="B665" s="98" t="s">
        <v>1922</v>
      </c>
      <c r="C665" s="91" t="n">
        <v>43626</v>
      </c>
      <c r="D665" s="92" t="n">
        <v>44360</v>
      </c>
      <c r="E665" s="52" t="n">
        <f aca="false">D665-C665</f>
        <v>734</v>
      </c>
      <c r="F665" s="95" t="s">
        <v>66</v>
      </c>
      <c r="G665" s="93" t="s">
        <v>46</v>
      </c>
      <c r="H665" s="58"/>
      <c r="I665" s="93" t="s">
        <v>1086</v>
      </c>
      <c r="J665" s="99"/>
      <c r="K665" s="100" t="s">
        <v>1923</v>
      </c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</row>
    <row r="666" s="89" customFormat="true" ht="15.75" hidden="false" customHeight="true" outlineLevel="0" collapsed="false">
      <c r="A666" s="94" t="s">
        <v>1924</v>
      </c>
      <c r="B666" s="94" t="s">
        <v>1925</v>
      </c>
      <c r="C666" s="91" t="n">
        <v>44345</v>
      </c>
      <c r="D666" s="92" t="n">
        <v>44362</v>
      </c>
      <c r="E666" s="52" t="n">
        <f aca="false">D666-C666</f>
        <v>17</v>
      </c>
      <c r="F666" s="95" t="s">
        <v>860</v>
      </c>
      <c r="G666" s="58"/>
      <c r="H666" s="58"/>
      <c r="I666" s="58"/>
    </row>
    <row r="667" s="89" customFormat="true" ht="15.75" hidden="false" customHeight="true" outlineLevel="0" collapsed="false">
      <c r="A667" s="53" t="s">
        <v>421</v>
      </c>
      <c r="B667" s="53" t="s">
        <v>422</v>
      </c>
      <c r="C667" s="50" t="n">
        <v>44290</v>
      </c>
      <c r="D667" s="51" t="n">
        <v>44363</v>
      </c>
      <c r="E667" s="52" t="n">
        <f aca="false">D667-C667</f>
        <v>73</v>
      </c>
      <c r="F667" s="55" t="s">
        <v>0</v>
      </c>
      <c r="G667" s="54" t="s">
        <v>58</v>
      </c>
      <c r="H667" s="58"/>
      <c r="I667" s="58"/>
      <c r="J667" s="48"/>
      <c r="K667" s="65" t="s">
        <v>423</v>
      </c>
      <c r="L667" s="53" t="s">
        <v>424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="89" customFormat="true" ht="15.75" hidden="false" customHeight="true" outlineLevel="0" collapsed="false">
      <c r="A668" s="48" t="s">
        <v>824</v>
      </c>
      <c r="B668" s="49" t="s">
        <v>825</v>
      </c>
      <c r="C668" s="50" t="n">
        <v>44312</v>
      </c>
      <c r="D668" s="51" t="n">
        <v>44364</v>
      </c>
      <c r="E668" s="52" t="n">
        <f aca="false">D668-C668</f>
        <v>52</v>
      </c>
      <c r="F668" s="55" t="s">
        <v>0</v>
      </c>
      <c r="G668" s="58"/>
      <c r="H668" s="58"/>
      <c r="I668" s="58"/>
    </row>
    <row r="669" s="89" customFormat="true" ht="15.75" hidden="false" customHeight="true" outlineLevel="0" collapsed="false">
      <c r="A669" s="53" t="s">
        <v>1476</v>
      </c>
      <c r="B669" s="53" t="s">
        <v>1477</v>
      </c>
      <c r="C669" s="50" t="n">
        <v>44270</v>
      </c>
      <c r="D669" s="50" t="n">
        <v>44366</v>
      </c>
      <c r="E669" s="52" t="n">
        <f aca="false">D669-C669</f>
        <v>96</v>
      </c>
      <c r="F669" s="55" t="s">
        <v>0</v>
      </c>
      <c r="G669" s="58"/>
      <c r="H669" s="58"/>
      <c r="I669" s="58"/>
      <c r="J669" s="48"/>
      <c r="K669" s="65" t="s">
        <v>1478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="89" customFormat="true" ht="15.75" hidden="false" customHeight="true" outlineLevel="0" collapsed="false">
      <c r="A670" s="87" t="s">
        <v>1926</v>
      </c>
      <c r="B670" s="87" t="s">
        <v>1927</v>
      </c>
      <c r="C670" s="50" t="n">
        <v>44335</v>
      </c>
      <c r="D670" s="50" t="n">
        <v>44366</v>
      </c>
      <c r="E670" s="52" t="n">
        <f aca="false">D670-C670</f>
        <v>31</v>
      </c>
      <c r="F670" s="55" t="s">
        <v>0</v>
      </c>
      <c r="G670" s="54" t="s">
        <v>1</v>
      </c>
      <c r="H670" s="58"/>
      <c r="I670" s="58"/>
    </row>
    <row r="671" s="89" customFormat="true" ht="15.75" hidden="false" customHeight="true" outlineLevel="0" collapsed="false">
      <c r="A671" s="96" t="s">
        <v>1928</v>
      </c>
      <c r="B671" s="87" t="s">
        <v>1929</v>
      </c>
      <c r="C671" s="50" t="n">
        <v>44316</v>
      </c>
      <c r="D671" s="50" t="n">
        <v>44366</v>
      </c>
      <c r="E671" s="52" t="n">
        <f aca="false">D671-C671</f>
        <v>50</v>
      </c>
      <c r="F671" s="60" t="s">
        <v>271</v>
      </c>
      <c r="G671" s="58"/>
      <c r="H671" s="58"/>
      <c r="I671" s="58"/>
    </row>
    <row r="672" s="89" customFormat="true" ht="15.75" hidden="false" customHeight="true" outlineLevel="0" collapsed="false">
      <c r="A672" s="89" t="s">
        <v>1930</v>
      </c>
      <c r="B672" s="94" t="s">
        <v>1931</v>
      </c>
      <c r="C672" s="50" t="n">
        <v>44358</v>
      </c>
      <c r="D672" s="50" t="n">
        <v>44366</v>
      </c>
      <c r="E672" s="52" t="n">
        <f aca="false">D672-C672</f>
        <v>8</v>
      </c>
      <c r="F672" s="95" t="s">
        <v>1122</v>
      </c>
      <c r="G672" s="58"/>
      <c r="H672" s="58"/>
      <c r="I672" s="58"/>
    </row>
    <row r="673" s="89" customFormat="true" ht="15.75" hidden="false" customHeight="true" outlineLevel="0" collapsed="false">
      <c r="A673" s="87" t="s">
        <v>1932</v>
      </c>
      <c r="B673" s="87" t="s">
        <v>1933</v>
      </c>
      <c r="C673" s="50" t="n">
        <v>44351</v>
      </c>
      <c r="D673" s="51" t="n">
        <v>44367</v>
      </c>
      <c r="E673" s="52" t="n">
        <f aca="false">D673-C673</f>
        <v>16</v>
      </c>
      <c r="F673" s="55" t="s">
        <v>0</v>
      </c>
      <c r="G673" s="58"/>
      <c r="H673" s="58"/>
      <c r="I673" s="58"/>
    </row>
    <row r="674" s="89" customFormat="true" ht="15.75" hidden="false" customHeight="true" outlineLevel="0" collapsed="false">
      <c r="A674" s="89" t="s">
        <v>1934</v>
      </c>
      <c r="B674" s="94" t="s">
        <v>1935</v>
      </c>
      <c r="C674" s="50" t="n">
        <v>44334</v>
      </c>
      <c r="D674" s="51" t="n">
        <v>44368</v>
      </c>
      <c r="E674" s="52" t="n">
        <f aca="false">D674-C674</f>
        <v>34</v>
      </c>
      <c r="F674" s="55" t="s">
        <v>0</v>
      </c>
      <c r="G674" s="58"/>
      <c r="H674" s="58"/>
      <c r="I674" s="58"/>
    </row>
    <row r="675" s="89" customFormat="true" ht="15.75" hidden="false" customHeight="true" outlineLevel="0" collapsed="false">
      <c r="A675" s="94" t="s">
        <v>1936</v>
      </c>
      <c r="B675" s="94" t="s">
        <v>1937</v>
      </c>
      <c r="C675" s="50" t="n">
        <v>44352</v>
      </c>
      <c r="D675" s="92" t="n">
        <v>44369</v>
      </c>
      <c r="E675" s="52" t="n">
        <f aca="false">D675-C675</f>
        <v>17</v>
      </c>
      <c r="F675" s="55" t="s">
        <v>0</v>
      </c>
      <c r="G675" s="58"/>
      <c r="H675" s="58"/>
      <c r="I675" s="58"/>
    </row>
    <row r="676" s="89" customFormat="true" ht="15.75" hidden="false" customHeight="true" outlineLevel="0" collapsed="false">
      <c r="A676" s="89" t="s">
        <v>1938</v>
      </c>
      <c r="B676" s="87" t="s">
        <v>1939</v>
      </c>
      <c r="C676" s="91" t="n">
        <v>44216</v>
      </c>
      <c r="D676" s="92" t="n">
        <v>44372</v>
      </c>
      <c r="E676" s="52" t="n">
        <f aca="false">D676-C676</f>
        <v>156</v>
      </c>
      <c r="F676" s="55" t="s">
        <v>0</v>
      </c>
      <c r="G676" s="58"/>
      <c r="H676" s="58"/>
      <c r="I676" s="93" t="s">
        <v>1940</v>
      </c>
      <c r="K676" s="88" t="s">
        <v>1941</v>
      </c>
    </row>
    <row r="677" s="89" customFormat="true" ht="15.75" hidden="false" customHeight="true" outlineLevel="0" collapsed="false">
      <c r="A677" s="89" t="s">
        <v>1942</v>
      </c>
      <c r="B677" s="94" t="s">
        <v>1943</v>
      </c>
      <c r="C677" s="91" t="n">
        <v>44351</v>
      </c>
      <c r="D677" s="92" t="n">
        <v>44373</v>
      </c>
      <c r="E677" s="52" t="n">
        <f aca="false">D677-C677</f>
        <v>22</v>
      </c>
      <c r="F677" s="55" t="s">
        <v>0</v>
      </c>
      <c r="G677" s="93" t="s">
        <v>37</v>
      </c>
      <c r="H677" s="58"/>
      <c r="I677" s="58"/>
    </row>
    <row r="678" s="89" customFormat="true" ht="15.75" hidden="false" customHeight="true" outlineLevel="0" collapsed="false">
      <c r="A678" s="48" t="s">
        <v>1944</v>
      </c>
      <c r="B678" s="53" t="s">
        <v>1945</v>
      </c>
      <c r="C678" s="91" t="n">
        <v>44073</v>
      </c>
      <c r="D678" s="92" t="n">
        <v>44373</v>
      </c>
      <c r="E678" s="52" t="n">
        <f aca="false">D678-C678</f>
        <v>300</v>
      </c>
      <c r="F678" s="55" t="s">
        <v>0</v>
      </c>
      <c r="G678" s="54" t="s">
        <v>1</v>
      </c>
      <c r="H678" s="58"/>
      <c r="I678" s="54" t="s">
        <v>1086</v>
      </c>
      <c r="K678" s="88" t="s">
        <v>1946</v>
      </c>
      <c r="L678" s="53" t="s">
        <v>1947</v>
      </c>
    </row>
    <row r="679" s="89" customFormat="true" ht="15.75" hidden="false" customHeight="true" outlineLevel="0" collapsed="false">
      <c r="A679" s="53" t="s">
        <v>599</v>
      </c>
      <c r="B679" s="53" t="s">
        <v>600</v>
      </c>
      <c r="C679" s="91" t="n">
        <v>43856</v>
      </c>
      <c r="D679" s="92" t="n">
        <v>44373</v>
      </c>
      <c r="E679" s="52" t="n">
        <f aca="false">D679-C679</f>
        <v>517</v>
      </c>
      <c r="F679" s="95" t="s">
        <v>0</v>
      </c>
      <c r="G679" s="93" t="s">
        <v>46</v>
      </c>
      <c r="H679" s="58"/>
      <c r="I679" s="58"/>
      <c r="K679" s="65" t="s">
        <v>601</v>
      </c>
    </row>
    <row r="680" s="89" customFormat="true" ht="15.75" hidden="false" customHeight="true" outlineLevel="0" collapsed="false">
      <c r="A680" s="94" t="s">
        <v>1948</v>
      </c>
      <c r="B680" s="94" t="s">
        <v>1949</v>
      </c>
      <c r="C680" s="91" t="n">
        <v>44359</v>
      </c>
      <c r="D680" s="92" t="n">
        <v>44374</v>
      </c>
      <c r="E680" s="52" t="n">
        <f aca="false">D680-C680</f>
        <v>15</v>
      </c>
      <c r="F680" s="55" t="s">
        <v>0</v>
      </c>
      <c r="G680" s="58"/>
      <c r="H680" s="58"/>
      <c r="I680" s="58"/>
    </row>
    <row r="681" s="89" customFormat="true" ht="15.75" hidden="false" customHeight="true" outlineLevel="0" collapsed="false">
      <c r="A681" s="53" t="s">
        <v>1950</v>
      </c>
      <c r="B681" s="53" t="s">
        <v>1951</v>
      </c>
      <c r="C681" s="91" t="n">
        <v>43944</v>
      </c>
      <c r="D681" s="92" t="n">
        <v>44375</v>
      </c>
      <c r="E681" s="52" t="n">
        <f aca="false">D681-C681</f>
        <v>431</v>
      </c>
      <c r="F681" s="55" t="s">
        <v>0</v>
      </c>
      <c r="G681" s="93" t="s">
        <v>405</v>
      </c>
      <c r="H681" s="58"/>
      <c r="I681" s="58"/>
      <c r="K681" s="88" t="s">
        <v>1952</v>
      </c>
    </row>
    <row r="682" s="89" customFormat="true" ht="15.75" hidden="false" customHeight="true" outlineLevel="0" collapsed="false">
      <c r="A682" s="89" t="s">
        <v>1953</v>
      </c>
      <c r="B682" s="94" t="s">
        <v>1954</v>
      </c>
      <c r="C682" s="91" t="n">
        <v>44370</v>
      </c>
      <c r="D682" s="92" t="n">
        <v>44380</v>
      </c>
      <c r="E682" s="52" t="n">
        <f aca="false">D682-C682</f>
        <v>10</v>
      </c>
      <c r="F682" s="58" t="s">
        <v>271</v>
      </c>
      <c r="G682" s="58"/>
      <c r="H682" s="58"/>
      <c r="I682" s="58"/>
    </row>
    <row r="683" s="89" customFormat="true" ht="15.75" hidden="false" customHeight="true" outlineLevel="0" collapsed="false">
      <c r="A683" s="48" t="s">
        <v>615</v>
      </c>
      <c r="B683" s="53" t="s">
        <v>1955</v>
      </c>
      <c r="C683" s="91" t="n">
        <v>44366</v>
      </c>
      <c r="D683" s="92" t="n">
        <v>44380</v>
      </c>
      <c r="E683" s="52" t="n">
        <f aca="false">D683-C683</f>
        <v>14</v>
      </c>
      <c r="F683" s="55" t="s">
        <v>0</v>
      </c>
      <c r="G683" s="93" t="s">
        <v>415</v>
      </c>
      <c r="H683" s="58"/>
      <c r="I683" s="58"/>
      <c r="L683" s="94" t="s">
        <v>618</v>
      </c>
    </row>
    <row r="684" s="89" customFormat="true" ht="15.75" hidden="false" customHeight="true" outlineLevel="0" collapsed="false">
      <c r="A684" s="89" t="s">
        <v>1956</v>
      </c>
      <c r="B684" s="87" t="s">
        <v>1957</v>
      </c>
      <c r="C684" s="91" t="n">
        <v>44317</v>
      </c>
      <c r="D684" s="92" t="n">
        <v>44380</v>
      </c>
      <c r="E684" s="52" t="n">
        <f aca="false">D684-C684</f>
        <v>63</v>
      </c>
      <c r="F684" s="55" t="s">
        <v>0</v>
      </c>
      <c r="G684" s="58"/>
      <c r="H684" s="58"/>
      <c r="I684" s="58"/>
    </row>
    <row r="685" s="89" customFormat="true" ht="15.75" hidden="false" customHeight="true" outlineLevel="0" collapsed="false">
      <c r="A685" s="94" t="s">
        <v>1958</v>
      </c>
      <c r="B685" s="94" t="s">
        <v>1959</v>
      </c>
      <c r="C685" s="91" t="n">
        <v>44367</v>
      </c>
      <c r="D685" s="92" t="n">
        <v>44380</v>
      </c>
      <c r="E685" s="52" t="n">
        <f aca="false">D685-C685</f>
        <v>13</v>
      </c>
      <c r="F685" s="55" t="s">
        <v>0</v>
      </c>
      <c r="G685" s="58"/>
      <c r="H685" s="58"/>
      <c r="I685" s="58"/>
    </row>
    <row r="686" s="89" customFormat="true" ht="15.75" hidden="false" customHeight="true" outlineLevel="0" collapsed="false">
      <c r="A686" s="77" t="s">
        <v>1960</v>
      </c>
      <c r="B686" s="99" t="s">
        <v>1960</v>
      </c>
      <c r="C686" s="91" t="n">
        <v>43804</v>
      </c>
      <c r="D686" s="91" t="n">
        <v>44381</v>
      </c>
      <c r="E686" s="52" t="n">
        <f aca="false">D686-C686</f>
        <v>577</v>
      </c>
      <c r="F686" s="95" t="s">
        <v>0</v>
      </c>
      <c r="G686" s="58"/>
      <c r="H686" s="58"/>
      <c r="I686" s="93" t="s">
        <v>3</v>
      </c>
      <c r="J686" s="99"/>
      <c r="K686" s="65" t="s">
        <v>1961</v>
      </c>
      <c r="L686" s="99" t="s">
        <v>1962</v>
      </c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</row>
    <row r="687" s="89" customFormat="true" ht="15.75" hidden="false" customHeight="true" outlineLevel="0" collapsed="false">
      <c r="A687" s="94" t="s">
        <v>1963</v>
      </c>
      <c r="B687" s="94" t="s">
        <v>1963</v>
      </c>
      <c r="C687" s="91" t="n">
        <v>44360</v>
      </c>
      <c r="D687" s="91" t="n">
        <v>44381</v>
      </c>
      <c r="E687" s="52" t="n">
        <f aca="false">D687-C687</f>
        <v>21</v>
      </c>
      <c r="F687" s="58" t="s">
        <v>1964</v>
      </c>
      <c r="G687" s="58"/>
      <c r="H687" s="58"/>
      <c r="I687" s="58"/>
    </row>
    <row r="688" s="89" customFormat="true" ht="15.75" hidden="false" customHeight="true" outlineLevel="0" collapsed="false">
      <c r="A688" s="89" t="s">
        <v>1965</v>
      </c>
      <c r="B688" s="87" t="s">
        <v>1966</v>
      </c>
      <c r="C688" s="91" t="n">
        <v>44311</v>
      </c>
      <c r="D688" s="92" t="n">
        <v>44382</v>
      </c>
      <c r="E688" s="52" t="n">
        <f aca="false">D688-C688</f>
        <v>71</v>
      </c>
      <c r="F688" s="60" t="s">
        <v>56</v>
      </c>
      <c r="G688" s="58"/>
      <c r="H688" s="58"/>
      <c r="I688" s="93" t="s">
        <v>9</v>
      </c>
    </row>
    <row r="689" s="89" customFormat="true" ht="15.75" hidden="false" customHeight="true" outlineLevel="0" collapsed="false">
      <c r="A689" s="87" t="s">
        <v>1967</v>
      </c>
      <c r="B689" s="87" t="s">
        <v>1968</v>
      </c>
      <c r="C689" s="91" t="n">
        <v>44258</v>
      </c>
      <c r="D689" s="92" t="n">
        <v>44386</v>
      </c>
      <c r="E689" s="52" t="n">
        <f aca="false">D689-C689</f>
        <v>128</v>
      </c>
      <c r="F689" s="55" t="s">
        <v>0</v>
      </c>
      <c r="G689" s="58"/>
      <c r="H689" s="58"/>
      <c r="I689" s="58"/>
      <c r="K689" s="88" t="s">
        <v>1969</v>
      </c>
    </row>
    <row r="690" s="89" customFormat="true" ht="15.75" hidden="false" customHeight="true" outlineLevel="0" collapsed="false">
      <c r="A690" s="89" t="s">
        <v>1970</v>
      </c>
      <c r="B690" s="53" t="s">
        <v>1971</v>
      </c>
      <c r="C690" s="91" t="n">
        <v>44366</v>
      </c>
      <c r="D690" s="92" t="n">
        <v>44387</v>
      </c>
      <c r="E690" s="52" t="n">
        <f aca="false">D690-C690</f>
        <v>21</v>
      </c>
      <c r="F690" s="55" t="s">
        <v>0</v>
      </c>
      <c r="G690" s="93" t="s">
        <v>1972</v>
      </c>
      <c r="H690" s="58"/>
      <c r="I690" s="58"/>
    </row>
    <row r="691" s="89" customFormat="true" ht="15.75" hidden="false" customHeight="true" outlineLevel="0" collapsed="false">
      <c r="A691" s="53" t="s">
        <v>1721</v>
      </c>
      <c r="B691" s="53" t="s">
        <v>1722</v>
      </c>
      <c r="C691" s="50" t="n">
        <v>44334</v>
      </c>
      <c r="D691" s="51" t="n">
        <v>44388</v>
      </c>
      <c r="E691" s="52" t="n">
        <f aca="false">D691-C691</f>
        <v>54</v>
      </c>
      <c r="F691" s="55" t="s">
        <v>0</v>
      </c>
      <c r="G691" s="58"/>
      <c r="H691" s="58"/>
      <c r="I691" s="58"/>
      <c r="L691" s="48" t="s">
        <v>1723</v>
      </c>
    </row>
    <row r="692" s="89" customFormat="true" ht="15.75" hidden="false" customHeight="true" outlineLevel="0" collapsed="false">
      <c r="A692" s="96" t="s">
        <v>1973</v>
      </c>
      <c r="B692" s="87" t="s">
        <v>1974</v>
      </c>
      <c r="C692" s="91" t="n">
        <v>44332</v>
      </c>
      <c r="D692" s="92" t="n">
        <v>44392</v>
      </c>
      <c r="E692" s="52" t="n">
        <f aca="false">D692-C692</f>
        <v>60</v>
      </c>
      <c r="F692" s="55" t="s">
        <v>0</v>
      </c>
      <c r="G692" s="58"/>
      <c r="H692" s="58"/>
      <c r="I692" s="58"/>
    </row>
    <row r="693" s="89" customFormat="true" ht="15.75" hidden="false" customHeight="true" outlineLevel="0" collapsed="false">
      <c r="A693" s="89" t="s">
        <v>1975</v>
      </c>
      <c r="B693" s="94" t="s">
        <v>1976</v>
      </c>
      <c r="C693" s="91" t="n">
        <v>44346</v>
      </c>
      <c r="D693" s="92" t="n">
        <v>44394</v>
      </c>
      <c r="E693" s="52" t="n">
        <f aca="false">D693-C693</f>
        <v>48</v>
      </c>
      <c r="F693" s="60" t="s">
        <v>56</v>
      </c>
      <c r="G693" s="58"/>
      <c r="H693" s="58"/>
      <c r="I693" s="58"/>
    </row>
    <row r="694" s="89" customFormat="true" ht="15.75" hidden="false" customHeight="true" outlineLevel="0" collapsed="false">
      <c r="A694" s="89" t="s">
        <v>1977</v>
      </c>
      <c r="B694" s="87" t="s">
        <v>1978</v>
      </c>
      <c r="C694" s="91" t="n">
        <v>44305</v>
      </c>
      <c r="D694" s="92" t="n">
        <v>44394</v>
      </c>
      <c r="E694" s="52" t="n">
        <f aca="false">D694-C694</f>
        <v>89</v>
      </c>
      <c r="F694" s="55" t="s">
        <v>0</v>
      </c>
      <c r="G694" s="58"/>
      <c r="H694" s="58"/>
      <c r="I694" s="58"/>
    </row>
    <row r="695" s="89" customFormat="true" ht="15.75" hidden="false" customHeight="true" outlineLevel="0" collapsed="false">
      <c r="A695" s="87" t="s">
        <v>1979</v>
      </c>
      <c r="B695" s="94" t="s">
        <v>1980</v>
      </c>
      <c r="C695" s="50" t="n">
        <v>44205</v>
      </c>
      <c r="D695" s="92" t="n">
        <v>44394</v>
      </c>
      <c r="E695" s="52" t="n">
        <f aca="false">D695-C695</f>
        <v>189</v>
      </c>
      <c r="F695" s="55" t="s">
        <v>0</v>
      </c>
      <c r="G695" s="93" t="s">
        <v>37</v>
      </c>
      <c r="H695" s="58"/>
      <c r="I695" s="58"/>
      <c r="K695" s="88" t="s">
        <v>1981</v>
      </c>
    </row>
    <row r="696" s="89" customFormat="true" ht="15.75" hidden="false" customHeight="true" outlineLevel="0" collapsed="false">
      <c r="A696" s="94" t="s">
        <v>1982</v>
      </c>
      <c r="B696" s="94" t="s">
        <v>1982</v>
      </c>
      <c r="C696" s="50" t="n">
        <v>44387</v>
      </c>
      <c r="D696" s="92" t="n">
        <v>44399</v>
      </c>
      <c r="E696" s="52" t="n">
        <f aca="false">D696-C696</f>
        <v>12</v>
      </c>
      <c r="F696" s="58" t="s">
        <v>1524</v>
      </c>
      <c r="G696" s="93" t="s">
        <v>741</v>
      </c>
      <c r="H696" s="58"/>
      <c r="I696" s="58"/>
    </row>
    <row r="697" s="89" customFormat="true" ht="15.75" hidden="false" customHeight="true" outlineLevel="0" collapsed="false">
      <c r="A697" s="53" t="s">
        <v>1659</v>
      </c>
      <c r="B697" s="53" t="s">
        <v>1660</v>
      </c>
      <c r="C697" s="50" t="n">
        <v>44334</v>
      </c>
      <c r="D697" s="51" t="n">
        <v>44401</v>
      </c>
      <c r="E697" s="52" t="n">
        <f aca="false">D697-C697</f>
        <v>67</v>
      </c>
      <c r="F697" s="55" t="s">
        <v>0</v>
      </c>
      <c r="G697" s="54" t="s">
        <v>46</v>
      </c>
      <c r="H697" s="58"/>
      <c r="I697" s="58"/>
    </row>
    <row r="698" s="89" customFormat="true" ht="15.75" hidden="false" customHeight="true" outlineLevel="0" collapsed="false">
      <c r="A698" s="89" t="s">
        <v>1983</v>
      </c>
      <c r="B698" s="87" t="s">
        <v>1984</v>
      </c>
      <c r="C698" s="91" t="n">
        <v>44248</v>
      </c>
      <c r="D698" s="92" t="n">
        <v>44402</v>
      </c>
      <c r="E698" s="52" t="n">
        <f aca="false">D698-C698</f>
        <v>154</v>
      </c>
      <c r="F698" s="95" t="s">
        <v>1985</v>
      </c>
      <c r="G698" s="93" t="s">
        <v>1</v>
      </c>
      <c r="H698" s="58"/>
      <c r="I698" s="58"/>
      <c r="K698" s="88" t="s">
        <v>1986</v>
      </c>
    </row>
    <row r="699" s="89" customFormat="true" ht="15.75" hidden="false" customHeight="true" outlineLevel="0" collapsed="false">
      <c r="A699" s="89" t="s">
        <v>1987</v>
      </c>
      <c r="B699" s="87" t="s">
        <v>1988</v>
      </c>
      <c r="C699" s="91" t="n">
        <v>44199</v>
      </c>
      <c r="D699" s="92" t="n">
        <v>44402</v>
      </c>
      <c r="E699" s="52" t="n">
        <f aca="false">D699-C699</f>
        <v>203</v>
      </c>
      <c r="F699" s="55" t="s">
        <v>0</v>
      </c>
      <c r="G699" s="93" t="s">
        <v>1</v>
      </c>
      <c r="H699" s="58"/>
      <c r="I699" s="93" t="s">
        <v>25</v>
      </c>
      <c r="K699" s="88" t="s">
        <v>1989</v>
      </c>
    </row>
    <row r="700" s="89" customFormat="true" ht="15" hidden="false" customHeight="false" outlineLevel="0" collapsed="false">
      <c r="A700" s="53" t="s">
        <v>1472</v>
      </c>
      <c r="B700" s="53" t="s">
        <v>1990</v>
      </c>
      <c r="C700" s="91" t="n">
        <v>43613</v>
      </c>
      <c r="D700" s="92" t="n">
        <v>44404</v>
      </c>
      <c r="E700" s="52" t="n">
        <f aca="false">D700-C700</f>
        <v>791</v>
      </c>
      <c r="F700" s="95" t="s">
        <v>0</v>
      </c>
      <c r="G700" s="93" t="s">
        <v>1</v>
      </c>
      <c r="H700" s="58"/>
      <c r="I700" s="58"/>
      <c r="J700" s="99"/>
      <c r="K700" s="65" t="s">
        <v>1991</v>
      </c>
      <c r="L700" s="99" t="s">
        <v>1992</v>
      </c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</row>
    <row r="701" s="89" customFormat="true" ht="15.75" hidden="false" customHeight="true" outlineLevel="0" collapsed="false">
      <c r="A701" s="53" t="s">
        <v>1993</v>
      </c>
      <c r="B701" s="53" t="s">
        <v>1993</v>
      </c>
      <c r="C701" s="50" t="n">
        <v>44044</v>
      </c>
      <c r="D701" s="92" t="n">
        <v>44405</v>
      </c>
      <c r="E701" s="52" t="n">
        <f aca="false">D701-C701</f>
        <v>361</v>
      </c>
      <c r="F701" s="58" t="s">
        <v>271</v>
      </c>
      <c r="G701" s="58"/>
      <c r="H701" s="58"/>
      <c r="I701" s="58"/>
      <c r="K701" s="88" t="s">
        <v>1994</v>
      </c>
    </row>
    <row r="702" s="89" customFormat="true" ht="15.75" hidden="false" customHeight="true" outlineLevel="0" collapsed="false">
      <c r="A702" s="87" t="s">
        <v>1995</v>
      </c>
      <c r="B702" s="87" t="s">
        <v>1995</v>
      </c>
      <c r="C702" s="91" t="n">
        <v>44279</v>
      </c>
      <c r="D702" s="92" t="n">
        <v>44407</v>
      </c>
      <c r="E702" s="52" t="n">
        <f aca="false">D702-C702</f>
        <v>128</v>
      </c>
      <c r="F702" s="95" t="s">
        <v>586</v>
      </c>
      <c r="G702" s="58"/>
      <c r="H702" s="58"/>
      <c r="I702" s="58"/>
    </row>
    <row r="703" s="89" customFormat="true" ht="15.75" hidden="false" customHeight="true" outlineLevel="0" collapsed="false">
      <c r="A703" s="94" t="s">
        <v>1996</v>
      </c>
      <c r="B703" s="94" t="s">
        <v>1997</v>
      </c>
      <c r="C703" s="91" t="n">
        <v>44364</v>
      </c>
      <c r="D703" s="92" t="n">
        <v>44407</v>
      </c>
      <c r="E703" s="52" t="n">
        <f aca="false">D703-C703</f>
        <v>43</v>
      </c>
      <c r="F703" s="95" t="s">
        <v>586</v>
      </c>
      <c r="G703" s="58"/>
      <c r="H703" s="58"/>
      <c r="I703" s="58"/>
    </row>
    <row r="704" s="89" customFormat="true" ht="15.75" hidden="false" customHeight="true" outlineLevel="0" collapsed="false">
      <c r="A704" s="89" t="s">
        <v>1998</v>
      </c>
      <c r="B704" s="87" t="s">
        <v>1999</v>
      </c>
      <c r="C704" s="91" t="n">
        <v>44304</v>
      </c>
      <c r="D704" s="92" t="n">
        <v>44408</v>
      </c>
      <c r="E704" s="52" t="n">
        <f aca="false">D704-C704</f>
        <v>104</v>
      </c>
      <c r="F704" s="55" t="s">
        <v>0</v>
      </c>
      <c r="G704" s="93" t="s">
        <v>1</v>
      </c>
      <c r="H704" s="58"/>
      <c r="I704" s="58"/>
      <c r="K704" s="88" t="s">
        <v>2000</v>
      </c>
    </row>
    <row r="705" s="89" customFormat="true" ht="15.75" hidden="false" customHeight="true" outlineLevel="0" collapsed="false">
      <c r="A705" s="48" t="s">
        <v>1387</v>
      </c>
      <c r="B705" s="99" t="s">
        <v>2001</v>
      </c>
      <c r="C705" s="91" t="n">
        <v>43661</v>
      </c>
      <c r="D705" s="91" t="n">
        <v>44409</v>
      </c>
      <c r="E705" s="52" t="n">
        <f aca="false">D705-C705</f>
        <v>748</v>
      </c>
      <c r="F705" s="95" t="s">
        <v>66</v>
      </c>
      <c r="G705" s="93" t="s">
        <v>37</v>
      </c>
      <c r="H705" s="58"/>
      <c r="I705" s="58"/>
      <c r="J705" s="99"/>
      <c r="K705" s="65" t="s">
        <v>2002</v>
      </c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</row>
    <row r="706" s="89" customFormat="true" ht="15.75" hidden="false" customHeight="true" outlineLevel="0" collapsed="false">
      <c r="A706" s="94" t="s">
        <v>2003</v>
      </c>
      <c r="B706" s="87" t="s">
        <v>2004</v>
      </c>
      <c r="C706" s="91" t="n">
        <v>44222</v>
      </c>
      <c r="D706" s="91" t="n">
        <v>44410</v>
      </c>
      <c r="E706" s="52" t="n">
        <f aca="false">D706-C706</f>
        <v>188</v>
      </c>
      <c r="F706" s="55" t="s">
        <v>0</v>
      </c>
      <c r="G706" s="93" t="s">
        <v>1</v>
      </c>
      <c r="H706" s="58"/>
      <c r="I706" s="58"/>
      <c r="K706" s="88" t="s">
        <v>2005</v>
      </c>
    </row>
    <row r="707" s="89" customFormat="true" ht="15.75" hidden="false" customHeight="true" outlineLevel="0" collapsed="false">
      <c r="A707" s="48" t="s">
        <v>839</v>
      </c>
      <c r="B707" s="98" t="s">
        <v>900</v>
      </c>
      <c r="C707" s="91" t="n">
        <v>43738</v>
      </c>
      <c r="D707" s="91" t="n">
        <v>44419</v>
      </c>
      <c r="E707" s="52" t="n">
        <f aca="false">D707-C707</f>
        <v>681</v>
      </c>
      <c r="F707" s="95" t="s">
        <v>0</v>
      </c>
      <c r="G707" s="93" t="s">
        <v>1</v>
      </c>
      <c r="H707" s="58"/>
      <c r="I707" s="58"/>
      <c r="J707" s="99"/>
      <c r="K707" s="65" t="s">
        <v>2006</v>
      </c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</row>
    <row r="708" s="89" customFormat="true" ht="15.75" hidden="false" customHeight="true" outlineLevel="0" collapsed="false">
      <c r="A708" s="94" t="s">
        <v>2007</v>
      </c>
      <c r="B708" s="94" t="s">
        <v>2008</v>
      </c>
      <c r="C708" s="91" t="n">
        <v>44398</v>
      </c>
      <c r="D708" s="92" t="n">
        <v>44426</v>
      </c>
      <c r="E708" s="52" t="n">
        <f aca="false">D708-C708</f>
        <v>28</v>
      </c>
      <c r="F708" s="55" t="s">
        <v>0</v>
      </c>
      <c r="G708" s="58"/>
      <c r="H708" s="58"/>
      <c r="I708" s="58"/>
      <c r="K708" s="88" t="s">
        <v>2009</v>
      </c>
    </row>
    <row r="709" s="89" customFormat="true" ht="15.75" hidden="false" customHeight="true" outlineLevel="0" collapsed="false">
      <c r="A709" s="94" t="s">
        <v>2010</v>
      </c>
      <c r="B709" s="94" t="s">
        <v>2011</v>
      </c>
      <c r="C709" s="91" t="n">
        <v>44336</v>
      </c>
      <c r="D709" s="92" t="n">
        <v>44431</v>
      </c>
      <c r="E709" s="52" t="n">
        <f aca="false">D709-C709</f>
        <v>95</v>
      </c>
      <c r="F709" s="58" t="s">
        <v>1987</v>
      </c>
      <c r="G709" s="93" t="s">
        <v>37</v>
      </c>
      <c r="H709" s="58"/>
      <c r="I709" s="58"/>
      <c r="K709" s="88" t="s">
        <v>2012</v>
      </c>
    </row>
    <row r="710" s="89" customFormat="true" ht="15.75" hidden="false" customHeight="true" outlineLevel="0" collapsed="false">
      <c r="A710" s="53" t="s">
        <v>967</v>
      </c>
      <c r="B710" s="49" t="s">
        <v>968</v>
      </c>
      <c r="C710" s="50" t="n">
        <v>44384</v>
      </c>
      <c r="D710" s="50" t="n">
        <v>44432</v>
      </c>
      <c r="E710" s="52" t="n">
        <f aca="false">D710-C710</f>
        <v>48</v>
      </c>
      <c r="F710" s="55" t="s">
        <v>0</v>
      </c>
      <c r="G710" s="54" t="s">
        <v>37</v>
      </c>
      <c r="H710" s="58"/>
      <c r="I710" s="58"/>
      <c r="J710" s="99"/>
      <c r="K710" s="65" t="s">
        <v>969</v>
      </c>
    </row>
    <row r="711" s="89" customFormat="true" ht="15.75" hidden="false" customHeight="true" outlineLevel="0" collapsed="false">
      <c r="A711" s="53" t="s">
        <v>2013</v>
      </c>
      <c r="B711" s="53" t="s">
        <v>2014</v>
      </c>
      <c r="C711" s="91" t="n">
        <v>43919</v>
      </c>
      <c r="D711" s="92" t="n">
        <v>44436</v>
      </c>
      <c r="E711" s="52" t="n">
        <f aca="false">D711-C711</f>
        <v>517</v>
      </c>
      <c r="F711" s="95" t="s">
        <v>0</v>
      </c>
      <c r="G711" s="58"/>
      <c r="H711" s="58"/>
      <c r="I711" s="58"/>
      <c r="K711" s="65" t="s">
        <v>2015</v>
      </c>
    </row>
    <row r="712" s="89" customFormat="true" ht="15.75" hidden="false" customHeight="true" outlineLevel="0" collapsed="false">
      <c r="A712" s="94" t="s">
        <v>2016</v>
      </c>
      <c r="B712" s="94" t="s">
        <v>2017</v>
      </c>
      <c r="C712" s="91" t="n">
        <v>44436</v>
      </c>
      <c r="D712" s="92" t="n">
        <v>44438</v>
      </c>
      <c r="E712" s="52" t="n">
        <f aca="false">D712-C712</f>
        <v>2</v>
      </c>
      <c r="F712" s="60" t="s">
        <v>2018</v>
      </c>
      <c r="G712" s="58"/>
      <c r="H712" s="58"/>
      <c r="I712" s="58"/>
    </row>
    <row r="713" s="89" customFormat="true" ht="15.75" hidden="false" customHeight="true" outlineLevel="0" collapsed="false">
      <c r="A713" s="98" t="s">
        <v>1122</v>
      </c>
      <c r="B713" s="98" t="s">
        <v>2019</v>
      </c>
      <c r="C713" s="91" t="n">
        <v>43715</v>
      </c>
      <c r="D713" s="91" t="n">
        <v>44439</v>
      </c>
      <c r="E713" s="52" t="n">
        <f aca="false">D713-C713</f>
        <v>724</v>
      </c>
      <c r="F713" s="95" t="s">
        <v>1579</v>
      </c>
      <c r="G713" s="93" t="s">
        <v>1</v>
      </c>
      <c r="H713" s="58"/>
      <c r="I713" s="58"/>
      <c r="J713" s="99"/>
      <c r="K713" s="65" t="s">
        <v>2020</v>
      </c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</row>
    <row r="714" s="89" customFormat="true" ht="15.75" hidden="false" customHeight="true" outlineLevel="0" collapsed="false">
      <c r="A714" s="89" t="s">
        <v>2021</v>
      </c>
      <c r="B714" s="94" t="s">
        <v>2022</v>
      </c>
      <c r="C714" s="91" t="n">
        <v>44424</v>
      </c>
      <c r="D714" s="91" t="n">
        <v>44439</v>
      </c>
      <c r="E714" s="52" t="n">
        <f aca="false">D714-C714</f>
        <v>15</v>
      </c>
      <c r="F714" s="55" t="s">
        <v>0</v>
      </c>
      <c r="G714" s="58"/>
      <c r="H714" s="58"/>
      <c r="I714" s="58"/>
    </row>
    <row r="715" s="89" customFormat="true" ht="15.75" hidden="false" customHeight="true" outlineLevel="0" collapsed="false">
      <c r="A715" s="89" t="s">
        <v>2023</v>
      </c>
      <c r="B715" s="94" t="s">
        <v>2024</v>
      </c>
      <c r="C715" s="91" t="n">
        <v>44419</v>
      </c>
      <c r="D715" s="92" t="n">
        <v>44440</v>
      </c>
      <c r="E715" s="52" t="n">
        <f aca="false">D715-C715</f>
        <v>21</v>
      </c>
      <c r="F715" s="60" t="s">
        <v>2025</v>
      </c>
      <c r="G715" s="58"/>
      <c r="H715" s="58"/>
      <c r="I715" s="58"/>
    </row>
    <row r="716" s="89" customFormat="true" ht="15.75" hidden="false" customHeight="true" outlineLevel="0" collapsed="false">
      <c r="A716" s="94" t="s">
        <v>2026</v>
      </c>
      <c r="B716" s="94" t="s">
        <v>2027</v>
      </c>
      <c r="C716" s="91" t="n">
        <v>44399</v>
      </c>
      <c r="D716" s="92" t="n">
        <v>44440</v>
      </c>
      <c r="E716" s="52" t="n">
        <f aca="false">D716-C716</f>
        <v>41</v>
      </c>
      <c r="F716" s="60" t="s">
        <v>130</v>
      </c>
      <c r="G716" s="58"/>
      <c r="H716" s="58"/>
      <c r="I716" s="58"/>
    </row>
    <row r="717" s="89" customFormat="true" ht="15.75" hidden="false" customHeight="true" outlineLevel="0" collapsed="false">
      <c r="A717" s="48" t="s">
        <v>958</v>
      </c>
      <c r="B717" s="49" t="s">
        <v>959</v>
      </c>
      <c r="C717" s="50" t="n">
        <v>44394</v>
      </c>
      <c r="D717" s="50" t="n">
        <v>44442</v>
      </c>
      <c r="E717" s="52" t="n">
        <f aca="false">D717-C717</f>
        <v>48</v>
      </c>
      <c r="F717" s="55" t="s">
        <v>0</v>
      </c>
      <c r="G717" s="54" t="s">
        <v>415</v>
      </c>
      <c r="H717" s="58"/>
      <c r="I717" s="58"/>
      <c r="J717" s="48"/>
      <c r="K717" s="88" t="s">
        <v>2028</v>
      </c>
    </row>
    <row r="718" s="89" customFormat="true" ht="15.75" hidden="false" customHeight="true" outlineLevel="0" collapsed="false">
      <c r="A718" s="89" t="s">
        <v>2029</v>
      </c>
      <c r="B718" s="94" t="s">
        <v>2030</v>
      </c>
      <c r="C718" s="91" t="n">
        <v>44429</v>
      </c>
      <c r="D718" s="92" t="n">
        <v>44443</v>
      </c>
      <c r="E718" s="52" t="n">
        <f aca="false">D718-C718</f>
        <v>14</v>
      </c>
      <c r="F718" s="60" t="s">
        <v>204</v>
      </c>
      <c r="G718" s="58"/>
      <c r="H718" s="58"/>
      <c r="I718" s="58"/>
    </row>
    <row r="719" s="89" customFormat="true" ht="15.75" hidden="false" customHeight="true" outlineLevel="0" collapsed="false">
      <c r="A719" s="53" t="s">
        <v>1370</v>
      </c>
      <c r="B719" s="53" t="s">
        <v>1371</v>
      </c>
      <c r="C719" s="50" t="n">
        <v>44093</v>
      </c>
      <c r="D719" s="92" t="n">
        <v>44443</v>
      </c>
      <c r="E719" s="52" t="n">
        <f aca="false">D719-C719</f>
        <v>350</v>
      </c>
      <c r="F719" s="55" t="s">
        <v>0</v>
      </c>
      <c r="G719" s="54" t="s">
        <v>37</v>
      </c>
      <c r="H719" s="58"/>
      <c r="I719" s="58"/>
      <c r="J719" s="48"/>
      <c r="K719" s="65" t="s">
        <v>1373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="89" customFormat="true" ht="15.75" hidden="false" customHeight="true" outlineLevel="0" collapsed="false">
      <c r="A720" s="94" t="s">
        <v>2031</v>
      </c>
      <c r="B720" s="94" t="s">
        <v>2032</v>
      </c>
      <c r="C720" s="91" t="n">
        <v>44399</v>
      </c>
      <c r="D720" s="92" t="n">
        <v>44443</v>
      </c>
      <c r="E720" s="52" t="n">
        <f aca="false">D720-C720</f>
        <v>44</v>
      </c>
      <c r="F720" s="55" t="s">
        <v>0</v>
      </c>
      <c r="G720" s="58"/>
      <c r="H720" s="58"/>
      <c r="I720" s="58"/>
    </row>
    <row r="721" s="89" customFormat="true" ht="15.75" hidden="false" customHeight="true" outlineLevel="0" collapsed="false">
      <c r="A721" s="53" t="s">
        <v>625</v>
      </c>
      <c r="B721" s="53" t="s">
        <v>626</v>
      </c>
      <c r="C721" s="50" t="n">
        <v>44361</v>
      </c>
      <c r="D721" s="50" t="n">
        <v>44448</v>
      </c>
      <c r="E721" s="52" t="n">
        <f aca="false">D721-C721</f>
        <v>87</v>
      </c>
      <c r="F721" s="55" t="s">
        <v>0</v>
      </c>
      <c r="G721" s="54" t="s">
        <v>1</v>
      </c>
      <c r="H721" s="58"/>
      <c r="I721" s="5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="89" customFormat="true" ht="15.75" hidden="false" customHeight="true" outlineLevel="0" collapsed="false">
      <c r="A722" s="89" t="s">
        <v>2033</v>
      </c>
      <c r="B722" s="87" t="s">
        <v>2034</v>
      </c>
      <c r="C722" s="91" t="n">
        <v>44296</v>
      </c>
      <c r="D722" s="92" t="n">
        <v>44449</v>
      </c>
      <c r="E722" s="52" t="n">
        <f aca="false">D722-C722</f>
        <v>153</v>
      </c>
      <c r="F722" s="55" t="s">
        <v>0</v>
      </c>
      <c r="G722" s="58"/>
      <c r="H722" s="58"/>
      <c r="I722" s="58"/>
    </row>
    <row r="723" s="89" customFormat="true" ht="15.75" hidden="false" customHeight="true" outlineLevel="0" collapsed="false">
      <c r="A723" s="89" t="s">
        <v>2018</v>
      </c>
      <c r="B723" s="94" t="s">
        <v>2035</v>
      </c>
      <c r="C723" s="91" t="n">
        <v>44362</v>
      </c>
      <c r="D723" s="92" t="n">
        <v>44449</v>
      </c>
      <c r="E723" s="52" t="n">
        <f aca="false">D723-C723</f>
        <v>87</v>
      </c>
      <c r="F723" s="54" t="s">
        <v>2036</v>
      </c>
      <c r="G723" s="93" t="s">
        <v>7</v>
      </c>
      <c r="H723" s="58"/>
      <c r="I723" s="58"/>
    </row>
    <row r="724" s="89" customFormat="true" ht="15.75" hidden="false" customHeight="true" outlineLevel="0" collapsed="false">
      <c r="A724" s="89" t="s">
        <v>2037</v>
      </c>
      <c r="B724" s="87" t="s">
        <v>2038</v>
      </c>
      <c r="C724" s="91" t="n">
        <v>44309</v>
      </c>
      <c r="D724" s="92" t="n">
        <v>44449</v>
      </c>
      <c r="E724" s="52" t="n">
        <f aca="false">D724-C724</f>
        <v>140</v>
      </c>
      <c r="F724" s="55" t="s">
        <v>0</v>
      </c>
      <c r="G724" s="93" t="s">
        <v>37</v>
      </c>
      <c r="H724" s="58"/>
      <c r="I724" s="58"/>
      <c r="K724" s="88" t="s">
        <v>2039</v>
      </c>
    </row>
    <row r="725" s="89" customFormat="true" ht="15.75" hidden="false" customHeight="true" outlineLevel="0" collapsed="false">
      <c r="A725" s="89" t="s">
        <v>2040</v>
      </c>
      <c r="B725" s="101" t="s">
        <v>2041</v>
      </c>
      <c r="C725" s="91" t="n">
        <v>44347</v>
      </c>
      <c r="D725" s="92" t="n">
        <v>44449</v>
      </c>
      <c r="E725" s="52" t="n">
        <f aca="false">D725-C725</f>
        <v>102</v>
      </c>
      <c r="F725" s="55" t="s">
        <v>0</v>
      </c>
      <c r="G725" s="93" t="s">
        <v>1</v>
      </c>
      <c r="H725" s="58"/>
      <c r="I725" s="58"/>
      <c r="K725" s="88" t="s">
        <v>2042</v>
      </c>
    </row>
    <row r="726" s="89" customFormat="true" ht="15.75" hidden="false" customHeight="true" outlineLevel="0" collapsed="false">
      <c r="A726" s="89" t="s">
        <v>2043</v>
      </c>
      <c r="B726" s="94" t="s">
        <v>2044</v>
      </c>
      <c r="C726" s="91" t="n">
        <v>44429</v>
      </c>
      <c r="D726" s="92" t="n">
        <v>44450</v>
      </c>
      <c r="E726" s="52" t="n">
        <f aca="false">D726-C726</f>
        <v>21</v>
      </c>
      <c r="F726" s="93" t="s">
        <v>2045</v>
      </c>
      <c r="G726" s="58"/>
      <c r="H726" s="58"/>
      <c r="I726" s="58"/>
    </row>
    <row r="727" s="89" customFormat="true" ht="15.75" hidden="false" customHeight="true" outlineLevel="0" collapsed="false">
      <c r="A727" s="53" t="s">
        <v>2046</v>
      </c>
      <c r="B727" s="53" t="s">
        <v>2047</v>
      </c>
      <c r="C727" s="91" t="n">
        <v>44118</v>
      </c>
      <c r="D727" s="92" t="n">
        <v>44450</v>
      </c>
      <c r="E727" s="52" t="n">
        <f aca="false">D727-C727</f>
        <v>332</v>
      </c>
      <c r="F727" s="55" t="s">
        <v>0</v>
      </c>
      <c r="G727" s="93" t="s">
        <v>1</v>
      </c>
      <c r="H727" s="58"/>
      <c r="I727" s="58"/>
      <c r="K727" s="88" t="s">
        <v>2048</v>
      </c>
    </row>
    <row r="728" s="89" customFormat="true" ht="15.75" hidden="false" customHeight="true" outlineLevel="0" collapsed="false">
      <c r="A728" s="94" t="s">
        <v>2049</v>
      </c>
      <c r="B728" s="94" t="s">
        <v>2050</v>
      </c>
      <c r="C728" s="91" t="n">
        <v>44439</v>
      </c>
      <c r="D728" s="92" t="n">
        <v>44450</v>
      </c>
      <c r="E728" s="52" t="n">
        <f aca="false">D728-C728</f>
        <v>11</v>
      </c>
      <c r="F728" s="60" t="s">
        <v>1612</v>
      </c>
      <c r="G728" s="58"/>
      <c r="H728" s="58"/>
      <c r="I728" s="58"/>
    </row>
    <row r="729" s="89" customFormat="true" ht="15.75" hidden="false" customHeight="true" outlineLevel="0" collapsed="false">
      <c r="A729" s="94" t="s">
        <v>2051</v>
      </c>
      <c r="B729" s="94" t="s">
        <v>2052</v>
      </c>
      <c r="C729" s="91" t="n">
        <v>44446</v>
      </c>
      <c r="D729" s="92" t="n">
        <v>44454</v>
      </c>
      <c r="E729" s="52" t="n">
        <f aca="false">D729-C729</f>
        <v>8</v>
      </c>
      <c r="F729" s="95" t="s">
        <v>190</v>
      </c>
      <c r="G729" s="58"/>
      <c r="H729" s="58"/>
      <c r="I729" s="58"/>
    </row>
    <row r="730" s="89" customFormat="true" ht="15.75" hidden="false" customHeight="true" outlineLevel="0" collapsed="false">
      <c r="A730" s="96" t="s">
        <v>2053</v>
      </c>
      <c r="B730" s="87" t="s">
        <v>2054</v>
      </c>
      <c r="C730" s="50" t="n">
        <v>44312</v>
      </c>
      <c r="D730" s="92" t="n">
        <v>44455</v>
      </c>
      <c r="E730" s="52" t="n">
        <f aca="false">D730-C730</f>
        <v>143</v>
      </c>
      <c r="F730" s="55" t="s">
        <v>0</v>
      </c>
      <c r="G730" s="93" t="s">
        <v>37</v>
      </c>
      <c r="H730" s="58"/>
      <c r="I730" s="58"/>
    </row>
    <row r="731" s="89" customFormat="true" ht="15.75" hidden="false" customHeight="true" outlineLevel="0" collapsed="false">
      <c r="A731" s="89" t="s">
        <v>2055</v>
      </c>
      <c r="B731" s="94" t="s">
        <v>2056</v>
      </c>
      <c r="C731" s="91" t="n">
        <v>44451</v>
      </c>
      <c r="D731" s="92" t="n">
        <v>44457</v>
      </c>
      <c r="E731" s="52" t="n">
        <f aca="false">D731-C731</f>
        <v>6</v>
      </c>
      <c r="F731" s="60" t="s">
        <v>271</v>
      </c>
      <c r="G731" s="58"/>
      <c r="H731" s="58"/>
      <c r="I731" s="58"/>
    </row>
    <row r="732" s="89" customFormat="true" ht="15.75" hidden="false" customHeight="true" outlineLevel="0" collapsed="false">
      <c r="A732" s="48" t="s">
        <v>413</v>
      </c>
      <c r="B732" s="53" t="s">
        <v>414</v>
      </c>
      <c r="C732" s="50" t="n">
        <v>44308</v>
      </c>
      <c r="D732" s="92" t="n">
        <v>44457</v>
      </c>
      <c r="E732" s="52" t="n">
        <f aca="false">D732-C732</f>
        <v>149</v>
      </c>
      <c r="F732" s="55" t="s">
        <v>0</v>
      </c>
      <c r="G732" s="54" t="s">
        <v>415</v>
      </c>
      <c r="H732" s="58"/>
      <c r="I732" s="58"/>
      <c r="K732" s="88" t="s">
        <v>416</v>
      </c>
    </row>
    <row r="733" s="89" customFormat="true" ht="15.75" hidden="false" customHeight="true" outlineLevel="0" collapsed="false">
      <c r="A733" s="94" t="s">
        <v>2057</v>
      </c>
      <c r="B733" s="94" t="s">
        <v>2058</v>
      </c>
      <c r="C733" s="50" t="n">
        <v>44387</v>
      </c>
      <c r="D733" s="92" t="n">
        <v>44463</v>
      </c>
      <c r="E733" s="52" t="n">
        <f aca="false">D733-C733</f>
        <v>76</v>
      </c>
      <c r="F733" s="95" t="s">
        <v>223</v>
      </c>
      <c r="G733" s="58"/>
      <c r="H733" s="58"/>
      <c r="I733" s="58"/>
    </row>
    <row r="734" s="89" customFormat="true" ht="15.75" hidden="false" customHeight="true" outlineLevel="0" collapsed="false">
      <c r="A734" s="48" t="s">
        <v>1833</v>
      </c>
      <c r="B734" s="53" t="s">
        <v>2059</v>
      </c>
      <c r="C734" s="91" t="n">
        <v>44142</v>
      </c>
      <c r="D734" s="92" t="n">
        <v>44464</v>
      </c>
      <c r="E734" s="52" t="n">
        <f aca="false">D734-C734</f>
        <v>322</v>
      </c>
      <c r="F734" s="55" t="s">
        <v>0</v>
      </c>
      <c r="G734" s="93" t="s">
        <v>30</v>
      </c>
      <c r="H734" s="58"/>
      <c r="I734" s="58"/>
      <c r="K734" s="88" t="s">
        <v>2060</v>
      </c>
    </row>
    <row r="735" s="89" customFormat="true" ht="15.75" hidden="false" customHeight="true" outlineLevel="0" collapsed="false">
      <c r="A735" s="96" t="s">
        <v>2061</v>
      </c>
      <c r="B735" s="87" t="s">
        <v>2061</v>
      </c>
      <c r="C735" s="91" t="n">
        <v>44318</v>
      </c>
      <c r="D735" s="92" t="n">
        <v>44464</v>
      </c>
      <c r="E735" s="52" t="n">
        <f aca="false">D735-C735</f>
        <v>146</v>
      </c>
      <c r="F735" s="55" t="s">
        <v>1711</v>
      </c>
      <c r="G735" s="58"/>
      <c r="H735" s="58"/>
      <c r="I735" s="58"/>
      <c r="L735" s="94" t="s">
        <v>2062</v>
      </c>
    </row>
    <row r="736" s="89" customFormat="true" ht="15.75" hidden="false" customHeight="true" outlineLevel="0" collapsed="false">
      <c r="A736" s="89" t="s">
        <v>2063</v>
      </c>
      <c r="B736" s="87" t="s">
        <v>2064</v>
      </c>
      <c r="C736" s="91" t="n">
        <v>44200</v>
      </c>
      <c r="D736" s="92" t="n">
        <v>44464</v>
      </c>
      <c r="E736" s="52" t="n">
        <f aca="false">D736-C736</f>
        <v>264</v>
      </c>
      <c r="F736" s="55" t="s">
        <v>0</v>
      </c>
      <c r="G736" s="93" t="s">
        <v>46</v>
      </c>
      <c r="H736" s="58"/>
      <c r="I736" s="58"/>
    </row>
    <row r="737" s="89" customFormat="true" ht="15.75" hidden="false" customHeight="true" outlineLevel="0" collapsed="false">
      <c r="A737" s="48" t="s">
        <v>1944</v>
      </c>
      <c r="B737" s="53" t="s">
        <v>1945</v>
      </c>
      <c r="C737" s="91" t="n">
        <v>44413</v>
      </c>
      <c r="D737" s="92" t="n">
        <v>44464</v>
      </c>
      <c r="E737" s="52" t="n">
        <f aca="false">D737-C737</f>
        <v>51</v>
      </c>
      <c r="F737" s="55" t="s">
        <v>0</v>
      </c>
      <c r="G737" s="54" t="s">
        <v>1</v>
      </c>
      <c r="H737" s="58"/>
      <c r="I737" s="58"/>
      <c r="K737" s="88" t="s">
        <v>1946</v>
      </c>
      <c r="L737" s="53" t="s">
        <v>1947</v>
      </c>
    </row>
    <row r="738" s="89" customFormat="true" ht="15.75" hidden="false" customHeight="true" outlineLevel="0" collapsed="false">
      <c r="A738" s="48" t="s">
        <v>1571</v>
      </c>
      <c r="B738" s="53" t="s">
        <v>1572</v>
      </c>
      <c r="C738" s="91" t="n">
        <v>44029</v>
      </c>
      <c r="D738" s="92" t="n">
        <v>44464</v>
      </c>
      <c r="E738" s="52" t="n">
        <f aca="false">D738-C738</f>
        <v>435</v>
      </c>
      <c r="F738" s="55" t="s">
        <v>0</v>
      </c>
      <c r="G738" s="58"/>
      <c r="H738" s="58"/>
      <c r="I738" s="93" t="s">
        <v>9</v>
      </c>
      <c r="K738" s="88" t="s">
        <v>1573</v>
      </c>
      <c r="L738" s="53" t="s">
        <v>2065</v>
      </c>
    </row>
    <row r="739" s="89" customFormat="true" ht="15.75" hidden="false" customHeight="true" outlineLevel="0" collapsed="false">
      <c r="A739" s="89" t="s">
        <v>2066</v>
      </c>
      <c r="B739" s="94" t="s">
        <v>2067</v>
      </c>
      <c r="C739" s="91" t="n">
        <v>44462</v>
      </c>
      <c r="D739" s="51" t="n">
        <v>44467</v>
      </c>
      <c r="E739" s="52" t="n">
        <f aca="false">D739-C739</f>
        <v>5</v>
      </c>
      <c r="F739" s="95" t="s">
        <v>2068</v>
      </c>
      <c r="G739" s="58"/>
      <c r="H739" s="58"/>
      <c r="I739" s="58"/>
    </row>
    <row r="740" s="89" customFormat="true" ht="15.75" hidden="false" customHeight="true" outlineLevel="0" collapsed="false">
      <c r="A740" s="94" t="s">
        <v>2068</v>
      </c>
      <c r="B740" s="94" t="s">
        <v>2069</v>
      </c>
      <c r="C740" s="91" t="n">
        <v>44425</v>
      </c>
      <c r="D740" s="51" t="n">
        <v>44467</v>
      </c>
      <c r="E740" s="52" t="n">
        <f aca="false">D740-C740</f>
        <v>42</v>
      </c>
      <c r="F740" s="58" t="s">
        <v>498</v>
      </c>
      <c r="G740" s="58"/>
      <c r="H740" s="58"/>
      <c r="I740" s="58"/>
    </row>
    <row r="741" s="89" customFormat="true" ht="15.75" hidden="false" customHeight="true" outlineLevel="0" collapsed="false">
      <c r="A741" s="53" t="s">
        <v>1197</v>
      </c>
      <c r="B741" s="49" t="s">
        <v>1198</v>
      </c>
      <c r="C741" s="91" t="n">
        <v>44437</v>
      </c>
      <c r="D741" s="51" t="n">
        <v>44467</v>
      </c>
      <c r="E741" s="52" t="n">
        <f aca="false">D741-C741</f>
        <v>30</v>
      </c>
      <c r="F741" s="55" t="s">
        <v>0</v>
      </c>
      <c r="G741" s="54" t="s">
        <v>491</v>
      </c>
      <c r="H741" s="58"/>
      <c r="I741" s="5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="89" customFormat="true" ht="15.75" hidden="false" customHeight="true" outlineLevel="0" collapsed="false">
      <c r="A742" s="53" t="s">
        <v>1476</v>
      </c>
      <c r="B742" s="53" t="s">
        <v>1477</v>
      </c>
      <c r="C742" s="50" t="n">
        <v>44381</v>
      </c>
      <c r="D742" s="50" t="n">
        <v>44469</v>
      </c>
      <c r="E742" s="52" t="n">
        <f aca="false">D742-C742</f>
        <v>88</v>
      </c>
      <c r="F742" s="55" t="s">
        <v>0</v>
      </c>
      <c r="G742" s="54" t="s">
        <v>7</v>
      </c>
      <c r="H742" s="58"/>
      <c r="I742" s="58"/>
      <c r="J742" s="48"/>
      <c r="K742" s="65" t="s">
        <v>1478</v>
      </c>
      <c r="L742" s="48" t="s">
        <v>2070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="89" customFormat="true" ht="15.75" hidden="false" customHeight="true" outlineLevel="0" collapsed="false">
      <c r="A743" s="96" t="s">
        <v>1914</v>
      </c>
      <c r="B743" s="87" t="s">
        <v>1915</v>
      </c>
      <c r="C743" s="91" t="n">
        <v>44411</v>
      </c>
      <c r="D743" s="92" t="n">
        <v>44471</v>
      </c>
      <c r="E743" s="52" t="n">
        <f aca="false">D743-C743</f>
        <v>60</v>
      </c>
      <c r="F743" s="55" t="s">
        <v>0</v>
      </c>
      <c r="G743" s="58"/>
      <c r="H743" s="58"/>
      <c r="I743" s="58"/>
      <c r="K743" s="88" t="s">
        <v>2071</v>
      </c>
    </row>
    <row r="744" s="89" customFormat="true" ht="15.75" hidden="false" customHeight="true" outlineLevel="0" collapsed="false">
      <c r="A744" s="94" t="s">
        <v>2072</v>
      </c>
      <c r="B744" s="94" t="s">
        <v>2073</v>
      </c>
      <c r="C744" s="91" t="n">
        <v>44453</v>
      </c>
      <c r="D744" s="92" t="n">
        <v>44471</v>
      </c>
      <c r="E744" s="52" t="n">
        <f aca="false">D744-C744</f>
        <v>18</v>
      </c>
      <c r="F744" s="55" t="s">
        <v>0</v>
      </c>
      <c r="G744" s="58"/>
      <c r="H744" s="58"/>
      <c r="I744" s="58"/>
    </row>
    <row r="745" s="89" customFormat="true" ht="15.75" hidden="false" customHeight="true" outlineLevel="0" collapsed="false">
      <c r="A745" s="89" t="s">
        <v>2074</v>
      </c>
      <c r="B745" s="94" t="s">
        <v>2075</v>
      </c>
      <c r="C745" s="91" t="n">
        <v>44413</v>
      </c>
      <c r="D745" s="92" t="n">
        <v>44473</v>
      </c>
      <c r="E745" s="52" t="n">
        <f aca="false">D745-C745</f>
        <v>60</v>
      </c>
      <c r="F745" s="55" t="s">
        <v>0</v>
      </c>
      <c r="G745" s="93" t="s">
        <v>1746</v>
      </c>
      <c r="H745" s="58"/>
      <c r="I745" s="58"/>
    </row>
    <row r="746" s="89" customFormat="true" ht="15.75" hidden="false" customHeight="true" outlineLevel="0" collapsed="false">
      <c r="A746" s="89" t="s">
        <v>2076</v>
      </c>
      <c r="B746" s="94" t="s">
        <v>2077</v>
      </c>
      <c r="C746" s="50" t="n">
        <v>44361</v>
      </c>
      <c r="D746" s="92" t="n">
        <v>44477</v>
      </c>
      <c r="E746" s="52" t="n">
        <f aca="false">D746-C746</f>
        <v>116</v>
      </c>
      <c r="F746" s="55" t="s">
        <v>0</v>
      </c>
      <c r="G746" s="58"/>
      <c r="H746" s="58"/>
      <c r="I746" s="58"/>
    </row>
    <row r="747" s="89" customFormat="true" ht="15.75" hidden="false" customHeight="true" outlineLevel="0" collapsed="false">
      <c r="A747" s="94" t="s">
        <v>2078</v>
      </c>
      <c r="B747" s="94" t="s">
        <v>2078</v>
      </c>
      <c r="C747" s="91" t="n">
        <v>44469</v>
      </c>
      <c r="D747" s="92" t="n">
        <v>44478</v>
      </c>
      <c r="E747" s="52" t="n">
        <f aca="false">D747-C747</f>
        <v>9</v>
      </c>
      <c r="F747" s="95" t="s">
        <v>326</v>
      </c>
      <c r="G747" s="58"/>
      <c r="H747" s="58"/>
      <c r="I747" s="58"/>
    </row>
    <row r="748" s="89" customFormat="true" ht="15.75" hidden="false" customHeight="true" outlineLevel="0" collapsed="false">
      <c r="A748" s="53" t="s">
        <v>380</v>
      </c>
      <c r="B748" s="49" t="s">
        <v>381</v>
      </c>
      <c r="C748" s="50" t="n">
        <v>44356</v>
      </c>
      <c r="D748" s="92" t="n">
        <v>44478</v>
      </c>
      <c r="E748" s="52" t="n">
        <f aca="false">D748-C748</f>
        <v>122</v>
      </c>
      <c r="F748" s="55" t="s">
        <v>0</v>
      </c>
      <c r="G748" s="58"/>
      <c r="H748" s="58"/>
      <c r="I748" s="58"/>
    </row>
    <row r="749" s="89" customFormat="true" ht="15.75" hidden="false" customHeight="true" outlineLevel="0" collapsed="false">
      <c r="A749" s="94" t="s">
        <v>2079</v>
      </c>
      <c r="B749" s="94" t="s">
        <v>2080</v>
      </c>
      <c r="C749" s="91" t="n">
        <v>44370</v>
      </c>
      <c r="D749" s="92" t="n">
        <v>44479</v>
      </c>
      <c r="E749" s="52" t="n">
        <f aca="false">D749-C749</f>
        <v>109</v>
      </c>
      <c r="F749" s="55" t="s">
        <v>0</v>
      </c>
      <c r="G749" s="54" t="s">
        <v>30</v>
      </c>
      <c r="H749" s="58"/>
      <c r="I749" s="93" t="s">
        <v>9</v>
      </c>
      <c r="K749" s="88" t="s">
        <v>2081</v>
      </c>
    </row>
    <row r="750" s="89" customFormat="true" ht="15.75" hidden="false" customHeight="true" outlineLevel="0" collapsed="false">
      <c r="A750" s="94" t="s">
        <v>2082</v>
      </c>
      <c r="B750" s="94" t="s">
        <v>2082</v>
      </c>
      <c r="C750" s="91" t="n">
        <v>44451</v>
      </c>
      <c r="D750" s="92" t="n">
        <v>44480</v>
      </c>
      <c r="E750" s="52" t="n">
        <f aca="false">D750-C750</f>
        <v>29</v>
      </c>
      <c r="F750" s="60" t="s">
        <v>271</v>
      </c>
      <c r="G750" s="58"/>
      <c r="H750" s="58"/>
      <c r="I750" s="58"/>
    </row>
    <row r="751" s="89" customFormat="true" ht="15.75" hidden="false" customHeight="true" outlineLevel="0" collapsed="false">
      <c r="A751" s="94" t="s">
        <v>627</v>
      </c>
      <c r="B751" s="94" t="s">
        <v>628</v>
      </c>
      <c r="C751" s="91" t="n">
        <v>44419</v>
      </c>
      <c r="D751" s="92" t="n">
        <v>44480</v>
      </c>
      <c r="E751" s="52" t="n">
        <f aca="false">D751-C751</f>
        <v>61</v>
      </c>
      <c r="F751" s="55" t="s">
        <v>0</v>
      </c>
      <c r="G751" s="58"/>
      <c r="H751" s="58"/>
      <c r="I751" s="58"/>
      <c r="K751" s="88" t="s">
        <v>629</v>
      </c>
    </row>
    <row r="752" s="89" customFormat="true" ht="15.75" hidden="false" customHeight="true" outlineLevel="0" collapsed="false">
      <c r="A752" s="89" t="s">
        <v>341</v>
      </c>
      <c r="B752" s="87" t="s">
        <v>342</v>
      </c>
      <c r="C752" s="50" t="n">
        <v>44358</v>
      </c>
      <c r="D752" s="50" t="n">
        <v>44482</v>
      </c>
      <c r="E752" s="52" t="n">
        <f aca="false">D752-C752</f>
        <v>124</v>
      </c>
      <c r="F752" s="55" t="s">
        <v>101</v>
      </c>
      <c r="G752" s="58"/>
      <c r="H752" s="58"/>
      <c r="I752" s="58"/>
    </row>
    <row r="753" s="89" customFormat="true" ht="15.75" hidden="false" customHeight="true" outlineLevel="0" collapsed="false">
      <c r="A753" s="94" t="s">
        <v>2083</v>
      </c>
      <c r="B753" s="94" t="s">
        <v>2084</v>
      </c>
      <c r="C753" s="91" t="n">
        <v>44375</v>
      </c>
      <c r="D753" s="92" t="n">
        <v>44484</v>
      </c>
      <c r="E753" s="52" t="n">
        <f aca="false">D753-C753</f>
        <v>109</v>
      </c>
      <c r="F753" s="55" t="s">
        <v>0</v>
      </c>
      <c r="G753" s="93" t="s">
        <v>30</v>
      </c>
      <c r="H753" s="58"/>
      <c r="I753" s="58"/>
      <c r="K753" s="88" t="s">
        <v>2085</v>
      </c>
    </row>
    <row r="754" s="89" customFormat="true" ht="15.75" hidden="false" customHeight="true" outlineLevel="0" collapsed="false">
      <c r="A754" s="94" t="s">
        <v>2086</v>
      </c>
      <c r="B754" s="94" t="s">
        <v>2087</v>
      </c>
      <c r="C754" s="91" t="n">
        <v>44456</v>
      </c>
      <c r="D754" s="92" t="n">
        <v>44484</v>
      </c>
      <c r="E754" s="52" t="n">
        <f aca="false">D754-C754</f>
        <v>28</v>
      </c>
      <c r="F754" s="60" t="s">
        <v>2074</v>
      </c>
      <c r="G754" s="93" t="s">
        <v>415</v>
      </c>
      <c r="H754" s="58"/>
      <c r="I754" s="58"/>
    </row>
    <row r="755" s="89" customFormat="true" ht="15.75" hidden="false" customHeight="true" outlineLevel="0" collapsed="false">
      <c r="A755" s="48" t="s">
        <v>1690</v>
      </c>
      <c r="B755" s="53" t="s">
        <v>2088</v>
      </c>
      <c r="C755" s="91" t="n">
        <v>43844</v>
      </c>
      <c r="D755" s="92" t="n">
        <v>44485</v>
      </c>
      <c r="E755" s="52" t="n">
        <f aca="false">D755-C755</f>
        <v>641</v>
      </c>
      <c r="F755" s="95" t="s">
        <v>0</v>
      </c>
      <c r="G755" s="93" t="s">
        <v>46</v>
      </c>
      <c r="H755" s="58"/>
      <c r="I755" s="58"/>
      <c r="K755" s="65" t="s">
        <v>2089</v>
      </c>
    </row>
    <row r="756" s="89" customFormat="true" ht="15.75" hidden="false" customHeight="true" outlineLevel="0" collapsed="false">
      <c r="A756" s="48" t="s">
        <v>271</v>
      </c>
      <c r="B756" s="53" t="s">
        <v>590</v>
      </c>
      <c r="C756" s="91" t="n">
        <v>43914</v>
      </c>
      <c r="D756" s="92" t="n">
        <v>44486</v>
      </c>
      <c r="E756" s="52" t="n">
        <f aca="false">D756-C756</f>
        <v>572</v>
      </c>
      <c r="F756" s="95" t="s">
        <v>0</v>
      </c>
      <c r="G756" s="93" t="s">
        <v>1213</v>
      </c>
      <c r="H756" s="58"/>
      <c r="I756" s="58"/>
      <c r="K756" s="65" t="s">
        <v>591</v>
      </c>
      <c r="L756" s="53" t="s">
        <v>592</v>
      </c>
    </row>
    <row r="757" s="89" customFormat="true" ht="15.75" hidden="false" customHeight="true" outlineLevel="0" collapsed="false">
      <c r="A757" s="89" t="s">
        <v>481</v>
      </c>
      <c r="B757" s="94" t="s">
        <v>482</v>
      </c>
      <c r="C757" s="91" t="n">
        <v>44327</v>
      </c>
      <c r="D757" s="92" t="n">
        <v>44486</v>
      </c>
      <c r="E757" s="52" t="n">
        <f aca="false">D757-C757</f>
        <v>159</v>
      </c>
      <c r="F757" s="55" t="s">
        <v>0</v>
      </c>
      <c r="G757" s="58"/>
      <c r="H757" s="58"/>
      <c r="I757" s="58"/>
      <c r="K757" s="88" t="s">
        <v>483</v>
      </c>
    </row>
    <row r="758" s="89" customFormat="true" ht="15.75" hidden="false" customHeight="true" outlineLevel="0" collapsed="false">
      <c r="A758" s="89" t="s">
        <v>2090</v>
      </c>
      <c r="B758" s="94" t="s">
        <v>2091</v>
      </c>
      <c r="C758" s="91" t="n">
        <v>44489</v>
      </c>
      <c r="D758" s="92" t="n">
        <v>44490</v>
      </c>
      <c r="E758" s="52" t="n">
        <f aca="false">D758-C758</f>
        <v>1</v>
      </c>
      <c r="F758" s="95" t="s">
        <v>326</v>
      </c>
      <c r="G758" s="58"/>
      <c r="H758" s="58"/>
      <c r="I758" s="58"/>
    </row>
    <row r="759" s="89" customFormat="true" ht="15.75" hidden="false" customHeight="true" outlineLevel="0" collapsed="false">
      <c r="A759" s="94" t="s">
        <v>2092</v>
      </c>
      <c r="B759" s="94" t="s">
        <v>2093</v>
      </c>
      <c r="C759" s="91" t="n">
        <v>44480</v>
      </c>
      <c r="D759" s="92" t="n">
        <v>44490</v>
      </c>
      <c r="E759" s="52" t="n">
        <f aca="false">D759-C759</f>
        <v>10</v>
      </c>
      <c r="F759" s="55" t="s">
        <v>0</v>
      </c>
      <c r="G759" s="58"/>
      <c r="H759" s="58"/>
      <c r="I759" s="58"/>
    </row>
    <row r="760" s="89" customFormat="true" ht="15.75" hidden="false" customHeight="true" outlineLevel="0" collapsed="false">
      <c r="A760" s="48" t="s">
        <v>2094</v>
      </c>
      <c r="B760" s="53" t="s">
        <v>2095</v>
      </c>
      <c r="C760" s="91" t="n">
        <v>43954</v>
      </c>
      <c r="D760" s="92" t="n">
        <v>44490</v>
      </c>
      <c r="E760" s="52" t="n">
        <f aca="false">D760-C760</f>
        <v>536</v>
      </c>
      <c r="F760" s="95" t="s">
        <v>1472</v>
      </c>
      <c r="G760" s="93" t="s">
        <v>2096</v>
      </c>
      <c r="H760" s="58"/>
      <c r="I760" s="58"/>
      <c r="K760" s="65" t="s">
        <v>2097</v>
      </c>
      <c r="L760" s="53" t="s">
        <v>2098</v>
      </c>
    </row>
    <row r="761" s="89" customFormat="true" ht="15.75" hidden="false" customHeight="true" outlineLevel="0" collapsed="false">
      <c r="A761" s="94" t="s">
        <v>2099</v>
      </c>
      <c r="B761" s="94" t="s">
        <v>2100</v>
      </c>
      <c r="C761" s="91" t="n">
        <v>44451</v>
      </c>
      <c r="D761" s="92" t="n">
        <v>44491</v>
      </c>
      <c r="E761" s="52" t="n">
        <f aca="false">D761-C761</f>
        <v>40</v>
      </c>
      <c r="F761" s="60" t="s">
        <v>2025</v>
      </c>
      <c r="G761" s="93" t="s">
        <v>37</v>
      </c>
      <c r="H761" s="58"/>
      <c r="I761" s="58"/>
      <c r="K761" s="88" t="s">
        <v>2101</v>
      </c>
    </row>
    <row r="762" s="89" customFormat="true" ht="15.75" hidden="false" customHeight="true" outlineLevel="0" collapsed="false">
      <c r="A762" s="53" t="s">
        <v>1015</v>
      </c>
      <c r="B762" s="49" t="s">
        <v>1016</v>
      </c>
      <c r="C762" s="50" t="n">
        <v>44415</v>
      </c>
      <c r="D762" s="92" t="n">
        <v>44486</v>
      </c>
      <c r="E762" s="52" t="n">
        <f aca="false">D762-C762</f>
        <v>71</v>
      </c>
      <c r="F762" s="55" t="s">
        <v>0</v>
      </c>
      <c r="G762" s="58"/>
      <c r="H762" s="58"/>
      <c r="I762" s="58"/>
      <c r="J762" s="99"/>
      <c r="K762" s="99"/>
    </row>
    <row r="763" s="89" customFormat="true" ht="15.75" hidden="false" customHeight="true" outlineLevel="0" collapsed="false">
      <c r="A763" s="94" t="s">
        <v>2102</v>
      </c>
      <c r="B763" s="94" t="s">
        <v>2103</v>
      </c>
      <c r="C763" s="91" t="n">
        <v>44475</v>
      </c>
      <c r="D763" s="92" t="n">
        <v>44495</v>
      </c>
      <c r="E763" s="52" t="n">
        <f aca="false">D763-C763</f>
        <v>20</v>
      </c>
      <c r="F763" s="55" t="s">
        <v>0</v>
      </c>
      <c r="G763" s="58"/>
      <c r="H763" s="58"/>
      <c r="I763" s="58"/>
    </row>
    <row r="764" s="89" customFormat="true" ht="15.75" hidden="false" customHeight="true" outlineLevel="0" collapsed="false">
      <c r="A764" s="89" t="s">
        <v>2104</v>
      </c>
      <c r="B764" s="94" t="s">
        <v>2105</v>
      </c>
      <c r="C764" s="91" t="n">
        <v>44446</v>
      </c>
      <c r="D764" s="92" t="n">
        <v>44496</v>
      </c>
      <c r="E764" s="52" t="n">
        <f aca="false">D764-C764</f>
        <v>50</v>
      </c>
      <c r="F764" s="95" t="s">
        <v>190</v>
      </c>
      <c r="G764" s="58"/>
      <c r="H764" s="58"/>
      <c r="I764" s="58"/>
    </row>
    <row r="765" s="89" customFormat="true" ht="15.75" hidden="false" customHeight="true" outlineLevel="0" collapsed="false">
      <c r="A765" s="89" t="s">
        <v>2106</v>
      </c>
      <c r="B765" s="94" t="s">
        <v>2107</v>
      </c>
      <c r="C765" s="91" t="n">
        <v>44476</v>
      </c>
      <c r="D765" s="92" t="n">
        <v>44496</v>
      </c>
      <c r="E765" s="52" t="n">
        <f aca="false">D765-C765</f>
        <v>20</v>
      </c>
      <c r="F765" s="95" t="s">
        <v>326</v>
      </c>
      <c r="G765" s="58"/>
      <c r="H765" s="58"/>
      <c r="I765" s="58"/>
    </row>
    <row r="766" s="89" customFormat="true" ht="15.75" hidden="false" customHeight="true" outlineLevel="0" collapsed="false">
      <c r="A766" s="94" t="s">
        <v>2108</v>
      </c>
      <c r="B766" s="94" t="s">
        <v>2109</v>
      </c>
      <c r="C766" s="91" t="n">
        <v>44429</v>
      </c>
      <c r="D766" s="92" t="n">
        <v>44497</v>
      </c>
      <c r="E766" s="52" t="n">
        <f aca="false">D766-C766</f>
        <v>68</v>
      </c>
      <c r="F766" s="95" t="s">
        <v>326</v>
      </c>
      <c r="G766" s="58"/>
      <c r="H766" s="58"/>
      <c r="I766" s="58"/>
    </row>
    <row r="767" s="89" customFormat="true" ht="15.75" hidden="false" customHeight="true" outlineLevel="0" collapsed="false">
      <c r="A767" s="89" t="s">
        <v>498</v>
      </c>
      <c r="B767" s="94" t="s">
        <v>499</v>
      </c>
      <c r="C767" s="91" t="n">
        <v>44410</v>
      </c>
      <c r="D767" s="92" t="n">
        <v>44499</v>
      </c>
      <c r="E767" s="52" t="n">
        <f aca="false">D767-C767</f>
        <v>89</v>
      </c>
      <c r="F767" s="55" t="s">
        <v>0</v>
      </c>
      <c r="G767" s="93" t="s">
        <v>37</v>
      </c>
      <c r="H767" s="58"/>
      <c r="I767" s="58"/>
      <c r="K767" s="88" t="s">
        <v>500</v>
      </c>
    </row>
    <row r="768" s="89" customFormat="true" ht="15.75" hidden="false" customHeight="true" outlineLevel="0" collapsed="false">
      <c r="A768" s="89" t="s">
        <v>2110</v>
      </c>
      <c r="B768" s="94" t="s">
        <v>2111</v>
      </c>
      <c r="C768" s="91" t="n">
        <v>44445</v>
      </c>
      <c r="D768" s="92" t="n">
        <v>44499</v>
      </c>
      <c r="E768" s="52" t="n">
        <f aca="false">D768-C768</f>
        <v>54</v>
      </c>
      <c r="F768" s="95" t="s">
        <v>2112</v>
      </c>
      <c r="G768" s="58"/>
      <c r="H768" s="58"/>
      <c r="I768" s="58"/>
    </row>
    <row r="769" s="89" customFormat="true" ht="15.75" hidden="false" customHeight="true" outlineLevel="0" collapsed="false">
      <c r="A769" s="53" t="s">
        <v>2113</v>
      </c>
      <c r="B769" s="53" t="s">
        <v>2114</v>
      </c>
      <c r="C769" s="91" t="n">
        <v>43949</v>
      </c>
      <c r="D769" s="92" t="n">
        <v>44499</v>
      </c>
      <c r="E769" s="52" t="n">
        <f aca="false">D769-C769</f>
        <v>550</v>
      </c>
      <c r="F769" s="60" t="s">
        <v>1390</v>
      </c>
      <c r="G769" s="93" t="s">
        <v>392</v>
      </c>
      <c r="H769" s="58"/>
      <c r="I769" s="58"/>
      <c r="K769" s="65" t="s">
        <v>2115</v>
      </c>
      <c r="L769" s="53" t="s">
        <v>2116</v>
      </c>
    </row>
    <row r="770" s="89" customFormat="true" ht="15.75" hidden="false" customHeight="true" outlineLevel="0" collapsed="false">
      <c r="A770" s="48" t="s">
        <v>1735</v>
      </c>
      <c r="B770" s="53" t="s">
        <v>1736</v>
      </c>
      <c r="C770" s="91" t="n">
        <v>44444</v>
      </c>
      <c r="D770" s="92" t="n">
        <v>44499</v>
      </c>
      <c r="E770" s="52" t="n">
        <f aca="false">D770-C770</f>
        <v>55</v>
      </c>
      <c r="F770" s="55" t="s">
        <v>0</v>
      </c>
      <c r="G770" s="54" t="s">
        <v>37</v>
      </c>
      <c r="H770" s="58"/>
      <c r="I770" s="58"/>
      <c r="K770" s="65" t="s">
        <v>1737</v>
      </c>
    </row>
    <row r="771" s="89" customFormat="true" ht="15.75" hidden="false" customHeight="true" outlineLevel="0" collapsed="false">
      <c r="A771" s="94" t="s">
        <v>2117</v>
      </c>
      <c r="B771" s="94" t="s">
        <v>2117</v>
      </c>
      <c r="C771" s="91" t="n">
        <v>44475</v>
      </c>
      <c r="D771" s="92" t="n">
        <v>44500</v>
      </c>
      <c r="E771" s="52" t="n">
        <f aca="false">D771-C771</f>
        <v>25</v>
      </c>
      <c r="F771" s="95" t="s">
        <v>326</v>
      </c>
      <c r="G771" s="58"/>
      <c r="H771" s="58"/>
      <c r="I771" s="58"/>
    </row>
    <row r="772" s="89" customFormat="true" ht="15.75" hidden="false" customHeight="true" outlineLevel="0" collapsed="false">
      <c r="A772" s="87" t="s">
        <v>1533</v>
      </c>
      <c r="B772" s="94" t="s">
        <v>2118</v>
      </c>
      <c r="C772" s="91" t="n">
        <v>44198</v>
      </c>
      <c r="D772" s="92" t="n">
        <v>44501</v>
      </c>
      <c r="E772" s="52" t="n">
        <f aca="false">D772-C772</f>
        <v>303</v>
      </c>
      <c r="F772" s="55" t="s">
        <v>0</v>
      </c>
      <c r="G772" s="93" t="s">
        <v>1</v>
      </c>
      <c r="H772" s="58"/>
      <c r="I772" s="58"/>
      <c r="K772" s="88" t="s">
        <v>2119</v>
      </c>
      <c r="M772" s="87" t="s">
        <v>2120</v>
      </c>
    </row>
    <row r="773" s="89" customFormat="true" ht="15.75" hidden="false" customHeight="true" outlineLevel="0" collapsed="false">
      <c r="A773" s="94" t="s">
        <v>2121</v>
      </c>
      <c r="B773" s="94" t="s">
        <v>2122</v>
      </c>
      <c r="C773" s="91" t="n">
        <v>44498</v>
      </c>
      <c r="D773" s="92" t="n">
        <v>44506</v>
      </c>
      <c r="E773" s="52" t="n">
        <f aca="false">D773-C773</f>
        <v>8</v>
      </c>
      <c r="F773" s="55" t="s">
        <v>0</v>
      </c>
      <c r="G773" s="58"/>
      <c r="H773" s="58"/>
      <c r="I773" s="58"/>
    </row>
    <row r="774" s="89" customFormat="true" ht="15.75" hidden="false" customHeight="true" outlineLevel="0" collapsed="false">
      <c r="A774" s="48" t="s">
        <v>1612</v>
      </c>
      <c r="B774" s="53" t="s">
        <v>2123</v>
      </c>
      <c r="C774" s="50" t="n">
        <v>44397</v>
      </c>
      <c r="D774" s="92" t="n">
        <v>44506</v>
      </c>
      <c r="E774" s="52" t="n">
        <f aca="false">D774-C774</f>
        <v>109</v>
      </c>
      <c r="F774" s="55" t="s">
        <v>0</v>
      </c>
      <c r="G774" s="58"/>
      <c r="H774" s="58"/>
      <c r="I774" s="58"/>
      <c r="J774" s="48"/>
      <c r="K774" s="88" t="s">
        <v>2124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="89" customFormat="true" ht="15.75" hidden="false" customHeight="true" outlineLevel="0" collapsed="false">
      <c r="A775" s="89" t="s">
        <v>2125</v>
      </c>
      <c r="B775" s="87" t="s">
        <v>2126</v>
      </c>
      <c r="C775" s="91" t="n">
        <v>44366</v>
      </c>
      <c r="D775" s="92" t="n">
        <v>44506</v>
      </c>
      <c r="E775" s="52" t="n">
        <f aca="false">D775-C775</f>
        <v>140</v>
      </c>
      <c r="F775" s="60" t="s">
        <v>839</v>
      </c>
      <c r="G775" s="93" t="s">
        <v>41</v>
      </c>
      <c r="H775" s="58"/>
      <c r="I775" s="58"/>
      <c r="K775" s="88" t="s">
        <v>2127</v>
      </c>
    </row>
    <row r="776" s="89" customFormat="true" ht="15.75" hidden="false" customHeight="true" outlineLevel="0" collapsed="false">
      <c r="A776" s="94" t="s">
        <v>2128</v>
      </c>
      <c r="B776" s="94" t="s">
        <v>2129</v>
      </c>
      <c r="C776" s="91" t="n">
        <v>44500</v>
      </c>
      <c r="D776" s="92" t="n">
        <v>44506</v>
      </c>
      <c r="E776" s="52" t="n">
        <f aca="false">D776-C776</f>
        <v>6</v>
      </c>
      <c r="F776" s="55" t="s">
        <v>0</v>
      </c>
      <c r="G776" s="58"/>
      <c r="H776" s="58"/>
      <c r="I776" s="58"/>
    </row>
    <row r="777" s="89" customFormat="true" ht="15.75" hidden="false" customHeight="true" outlineLevel="0" collapsed="false">
      <c r="A777" s="94" t="s">
        <v>2130</v>
      </c>
      <c r="B777" s="94" t="s">
        <v>2130</v>
      </c>
      <c r="C777" s="91" t="n">
        <v>44481</v>
      </c>
      <c r="D777" s="92" t="n">
        <v>44509</v>
      </c>
      <c r="E777" s="52" t="n">
        <f aca="false">D777-C777</f>
        <v>28</v>
      </c>
      <c r="F777" s="55" t="s">
        <v>0</v>
      </c>
      <c r="G777" s="58"/>
      <c r="H777" s="58"/>
      <c r="I777" s="58"/>
    </row>
    <row r="778" s="89" customFormat="true" ht="15.75" hidden="false" customHeight="true" outlineLevel="0" collapsed="false">
      <c r="A778" s="94" t="s">
        <v>2131</v>
      </c>
      <c r="B778" s="94" t="s">
        <v>2132</v>
      </c>
      <c r="C778" s="91" t="n">
        <v>44371</v>
      </c>
      <c r="D778" s="92" t="n">
        <v>44513</v>
      </c>
      <c r="E778" s="52" t="n">
        <f aca="false">D778-C778</f>
        <v>142</v>
      </c>
      <c r="F778" s="58" t="s">
        <v>2125</v>
      </c>
      <c r="G778" s="93" t="s">
        <v>41</v>
      </c>
      <c r="H778" s="58"/>
      <c r="I778" s="58"/>
    </row>
    <row r="779" s="89" customFormat="true" ht="15.75" hidden="false" customHeight="true" outlineLevel="0" collapsed="false">
      <c r="A779" s="64" t="s">
        <v>403</v>
      </c>
      <c r="B779" s="64" t="s">
        <v>404</v>
      </c>
      <c r="C779" s="50" t="n">
        <v>44405</v>
      </c>
      <c r="D779" s="92" t="n">
        <v>44513</v>
      </c>
      <c r="E779" s="52" t="n">
        <f aca="false">D779-C779</f>
        <v>108</v>
      </c>
      <c r="F779" s="55" t="s">
        <v>0</v>
      </c>
      <c r="G779" s="54" t="s">
        <v>405</v>
      </c>
      <c r="H779" s="58"/>
      <c r="I779" s="58"/>
      <c r="J779" s="48"/>
      <c r="K779" s="65" t="s">
        <v>406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="89" customFormat="true" ht="15.75" hidden="false" customHeight="true" outlineLevel="0" collapsed="false">
      <c r="A780" s="89" t="s">
        <v>2133</v>
      </c>
      <c r="B780" s="94" t="s">
        <v>2134</v>
      </c>
      <c r="C780" s="91" t="n">
        <v>44493</v>
      </c>
      <c r="D780" s="92" t="n">
        <v>44514</v>
      </c>
      <c r="E780" s="52" t="n">
        <f aca="false">D780-C780</f>
        <v>21</v>
      </c>
      <c r="F780" s="95" t="s">
        <v>190</v>
      </c>
      <c r="G780" s="93" t="s">
        <v>1205</v>
      </c>
      <c r="H780" s="58"/>
    </row>
    <row r="781" s="89" customFormat="true" ht="15.75" hidden="false" customHeight="true" outlineLevel="0" collapsed="false">
      <c r="A781" s="48" t="s">
        <v>1524</v>
      </c>
      <c r="B781" s="64" t="s">
        <v>1525</v>
      </c>
      <c r="C781" s="50" t="n">
        <v>44201</v>
      </c>
      <c r="D781" s="51" t="n">
        <v>44518</v>
      </c>
      <c r="E781" s="52" t="n">
        <f aca="false">D781-C781</f>
        <v>317</v>
      </c>
      <c r="F781" s="55" t="s">
        <v>0</v>
      </c>
      <c r="G781" s="54" t="s">
        <v>1</v>
      </c>
      <c r="H781" s="58"/>
      <c r="I781" s="58"/>
      <c r="J781" s="48"/>
      <c r="K781" s="65" t="s">
        <v>1526</v>
      </c>
    </row>
    <row r="782" s="89" customFormat="true" ht="15.75" hidden="false" customHeight="true" outlineLevel="0" collapsed="false">
      <c r="A782" s="94" t="s">
        <v>2135</v>
      </c>
      <c r="B782" s="94" t="s">
        <v>2136</v>
      </c>
      <c r="C782" s="91" t="n">
        <v>44447</v>
      </c>
      <c r="D782" s="92" t="n">
        <v>44520</v>
      </c>
      <c r="E782" s="52" t="n">
        <f aca="false">D782-C782</f>
        <v>73</v>
      </c>
      <c r="F782" s="55" t="s">
        <v>0</v>
      </c>
      <c r="G782" s="93" t="s">
        <v>392</v>
      </c>
      <c r="H782" s="58"/>
      <c r="I782" s="58"/>
    </row>
    <row r="783" s="89" customFormat="true" ht="15.75" hidden="false" customHeight="true" outlineLevel="0" collapsed="false">
      <c r="A783" s="87" t="s">
        <v>2137</v>
      </c>
      <c r="B783" s="87" t="s">
        <v>2138</v>
      </c>
      <c r="C783" s="91" t="n">
        <v>44267</v>
      </c>
      <c r="D783" s="92" t="n">
        <v>44521</v>
      </c>
      <c r="E783" s="52" t="n">
        <f aca="false">D783-C783</f>
        <v>254</v>
      </c>
      <c r="F783" s="55" t="s">
        <v>0</v>
      </c>
      <c r="G783" s="93" t="s">
        <v>1</v>
      </c>
      <c r="H783" s="58"/>
      <c r="I783" s="93" t="s">
        <v>114</v>
      </c>
      <c r="K783" s="88" t="s">
        <v>2139</v>
      </c>
    </row>
    <row r="784" s="89" customFormat="true" ht="15.75" hidden="false" customHeight="true" outlineLevel="0" collapsed="false">
      <c r="A784" s="53" t="s">
        <v>1163</v>
      </c>
      <c r="B784" s="49" t="s">
        <v>2140</v>
      </c>
      <c r="C784" s="50" t="n">
        <v>44507</v>
      </c>
      <c r="D784" s="92" t="n">
        <v>44521</v>
      </c>
      <c r="E784" s="52" t="n">
        <f aca="false">D784-C784</f>
        <v>14</v>
      </c>
      <c r="F784" s="55" t="s">
        <v>0</v>
      </c>
      <c r="G784" s="54" t="s">
        <v>1</v>
      </c>
      <c r="H784" s="58"/>
      <c r="I784" s="58"/>
      <c r="J784" s="48"/>
      <c r="K784" s="48"/>
    </row>
    <row r="785" s="89" customFormat="true" ht="15.75" hidden="false" customHeight="true" outlineLevel="0" collapsed="false">
      <c r="A785" s="94" t="s">
        <v>2141</v>
      </c>
      <c r="B785" s="94" t="s">
        <v>2142</v>
      </c>
      <c r="C785" s="50" t="n">
        <v>44503</v>
      </c>
      <c r="D785" s="92" t="n">
        <v>44521</v>
      </c>
      <c r="E785" s="52" t="n">
        <f aca="false">D785-C785</f>
        <v>18</v>
      </c>
      <c r="F785" s="95" t="s">
        <v>326</v>
      </c>
      <c r="G785" s="58"/>
      <c r="H785" s="58"/>
      <c r="I785" s="58"/>
    </row>
    <row r="786" s="89" customFormat="true" ht="15.75" hidden="false" customHeight="true" outlineLevel="0" collapsed="false">
      <c r="A786" s="94" t="s">
        <v>2143</v>
      </c>
      <c r="B786" s="94" t="s">
        <v>2144</v>
      </c>
      <c r="C786" s="91" t="n">
        <v>44473</v>
      </c>
      <c r="D786" s="92" t="n">
        <v>44526</v>
      </c>
      <c r="E786" s="52" t="n">
        <f aca="false">D786-C786</f>
        <v>53</v>
      </c>
      <c r="F786" s="95" t="s">
        <v>2141</v>
      </c>
      <c r="G786" s="58"/>
      <c r="H786" s="58"/>
      <c r="I786" s="58"/>
    </row>
    <row r="787" s="89" customFormat="true" ht="15.75" hidden="false" customHeight="true" outlineLevel="0" collapsed="false">
      <c r="A787" s="94" t="s">
        <v>2145</v>
      </c>
      <c r="B787" s="94" t="s">
        <v>2146</v>
      </c>
      <c r="C787" s="91" t="n">
        <v>44359</v>
      </c>
      <c r="D787" s="92" t="n">
        <v>44527</v>
      </c>
      <c r="E787" s="52" t="n">
        <f aca="false">D787-C787</f>
        <v>168</v>
      </c>
      <c r="F787" s="60" t="s">
        <v>1571</v>
      </c>
      <c r="G787" s="93" t="s">
        <v>392</v>
      </c>
      <c r="H787" s="58"/>
      <c r="I787" s="58"/>
      <c r="K787" s="88" t="s">
        <v>2147</v>
      </c>
    </row>
    <row r="788" s="89" customFormat="true" ht="15.75" hidden="false" customHeight="true" outlineLevel="0" collapsed="false">
      <c r="A788" s="77" t="s">
        <v>2148</v>
      </c>
      <c r="B788" s="53" t="s">
        <v>2149</v>
      </c>
      <c r="C788" s="91" t="n">
        <v>44459</v>
      </c>
      <c r="D788" s="92" t="n">
        <v>44527</v>
      </c>
      <c r="E788" s="52" t="n">
        <f aca="false">D788-C788</f>
        <v>68</v>
      </c>
      <c r="F788" s="55" t="s">
        <v>0</v>
      </c>
      <c r="G788" s="58"/>
      <c r="H788" s="58"/>
      <c r="I788" s="58"/>
      <c r="J788" s="48"/>
      <c r="K788" s="88" t="s">
        <v>2150</v>
      </c>
      <c r="L788" s="53" t="s">
        <v>2151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="89" customFormat="true" ht="15.75" hidden="false" customHeight="true" outlineLevel="0" collapsed="false">
      <c r="A789" s="89" t="s">
        <v>2152</v>
      </c>
      <c r="B789" s="94" t="s">
        <v>2153</v>
      </c>
      <c r="C789" s="91" t="n">
        <v>44453</v>
      </c>
      <c r="D789" s="92" t="n">
        <v>44527</v>
      </c>
      <c r="E789" s="52" t="n">
        <f aca="false">D789-C789</f>
        <v>74</v>
      </c>
      <c r="F789" s="95" t="s">
        <v>2108</v>
      </c>
      <c r="G789" s="58"/>
      <c r="H789" s="58"/>
      <c r="I789" s="58"/>
    </row>
    <row r="790" s="89" customFormat="true" ht="15.75" hidden="false" customHeight="true" outlineLevel="0" collapsed="false">
      <c r="A790" s="94" t="s">
        <v>2154</v>
      </c>
      <c r="B790" s="94" t="s">
        <v>2155</v>
      </c>
      <c r="C790" s="91" t="n">
        <v>44474</v>
      </c>
      <c r="D790" s="92" t="n">
        <v>44534</v>
      </c>
      <c r="E790" s="52" t="n">
        <f aca="false">D790-C790</f>
        <v>60</v>
      </c>
      <c r="F790" s="55" t="s">
        <v>0</v>
      </c>
      <c r="G790" s="93" t="s">
        <v>30</v>
      </c>
      <c r="H790" s="58"/>
      <c r="I790" s="58"/>
    </row>
    <row r="791" s="89" customFormat="true" ht="15.75" hidden="false" customHeight="true" outlineLevel="0" collapsed="false">
      <c r="A791" s="53" t="s">
        <v>2045</v>
      </c>
      <c r="B791" s="53" t="s">
        <v>2156</v>
      </c>
      <c r="C791" s="91" t="n">
        <v>43898</v>
      </c>
      <c r="D791" s="92" t="n">
        <v>44535</v>
      </c>
      <c r="E791" s="52" t="n">
        <f aca="false">D791-C791</f>
        <v>637</v>
      </c>
      <c r="F791" s="54" t="s">
        <v>0</v>
      </c>
      <c r="G791" s="58"/>
      <c r="H791" s="58"/>
      <c r="I791" s="58"/>
      <c r="K791" s="65" t="s">
        <v>2157</v>
      </c>
      <c r="L791" s="53" t="s">
        <v>2158</v>
      </c>
    </row>
    <row r="792" s="89" customFormat="true" ht="15.75" hidden="false" customHeight="true" outlineLevel="0" collapsed="false">
      <c r="A792" s="53" t="s">
        <v>50</v>
      </c>
      <c r="B792" s="53" t="s">
        <v>2159</v>
      </c>
      <c r="C792" s="50" t="n">
        <v>44356</v>
      </c>
      <c r="D792" s="51" t="n">
        <v>44536</v>
      </c>
      <c r="E792" s="52" t="n">
        <f aca="false">D792-C792</f>
        <v>180</v>
      </c>
      <c r="F792" s="55" t="s">
        <v>0</v>
      </c>
      <c r="G792" s="54" t="s">
        <v>30</v>
      </c>
      <c r="H792" s="58"/>
      <c r="I792" s="58"/>
      <c r="J792" s="48"/>
      <c r="K792" s="65" t="s">
        <v>1593</v>
      </c>
      <c r="L792" s="53" t="s">
        <v>1594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="89" customFormat="true" ht="15.75" hidden="false" customHeight="true" outlineLevel="0" collapsed="false">
      <c r="A793" s="94" t="s">
        <v>627</v>
      </c>
      <c r="B793" s="94" t="s">
        <v>628</v>
      </c>
      <c r="C793" s="91" t="n">
        <v>44488</v>
      </c>
      <c r="D793" s="92" t="n">
        <v>44537</v>
      </c>
      <c r="E793" s="52" t="n">
        <f aca="false">D793-C793</f>
        <v>49</v>
      </c>
      <c r="F793" s="55" t="s">
        <v>0</v>
      </c>
      <c r="G793" s="93" t="s">
        <v>1</v>
      </c>
      <c r="H793" s="58"/>
      <c r="I793" s="58"/>
      <c r="K793" s="88" t="s">
        <v>629</v>
      </c>
    </row>
    <row r="794" s="89" customFormat="true" ht="15.75" hidden="false" customHeight="true" outlineLevel="0" collapsed="false">
      <c r="A794" s="94" t="s">
        <v>2160</v>
      </c>
      <c r="B794" s="94" t="s">
        <v>2161</v>
      </c>
      <c r="C794" s="91" t="n">
        <v>44429</v>
      </c>
      <c r="D794" s="92" t="n">
        <v>44540</v>
      </c>
      <c r="E794" s="52" t="n">
        <f aca="false">D794-C794</f>
        <v>111</v>
      </c>
      <c r="F794" s="95" t="s">
        <v>2026</v>
      </c>
      <c r="G794" s="58"/>
      <c r="H794" s="58"/>
      <c r="I794" s="58"/>
    </row>
    <row r="795" s="89" customFormat="true" ht="15.75" hidden="false" customHeight="true" outlineLevel="0" collapsed="false">
      <c r="A795" s="96" t="s">
        <v>2112</v>
      </c>
      <c r="B795" s="87" t="s">
        <v>2112</v>
      </c>
      <c r="C795" s="91" t="n">
        <v>44323</v>
      </c>
      <c r="D795" s="92" t="n">
        <v>44541</v>
      </c>
      <c r="E795" s="52" t="n">
        <f aca="false">D795-C795</f>
        <v>218</v>
      </c>
      <c r="F795" s="60" t="s">
        <v>56</v>
      </c>
      <c r="G795" s="93" t="s">
        <v>1205</v>
      </c>
      <c r="H795" s="58"/>
      <c r="I795" s="58"/>
      <c r="K795" s="88" t="s">
        <v>2162</v>
      </c>
      <c r="L795" s="89" t="s">
        <v>2163</v>
      </c>
    </row>
    <row r="796" s="89" customFormat="true" ht="15.75" hidden="false" customHeight="true" outlineLevel="0" collapsed="false">
      <c r="A796" s="48" t="s">
        <v>1466</v>
      </c>
      <c r="B796" s="53" t="s">
        <v>1784</v>
      </c>
      <c r="C796" s="50" t="n">
        <v>44349</v>
      </c>
      <c r="D796" s="92" t="n">
        <v>44541</v>
      </c>
      <c r="E796" s="52" t="n">
        <f aca="false">D796-C796</f>
        <v>192</v>
      </c>
      <c r="F796" s="55" t="s">
        <v>0</v>
      </c>
      <c r="G796" s="58"/>
      <c r="H796" s="58"/>
      <c r="I796" s="58"/>
      <c r="K796" s="65" t="s">
        <v>1785</v>
      </c>
      <c r="L796" s="53" t="s">
        <v>1786</v>
      </c>
    </row>
    <row r="797" s="89" customFormat="true" ht="15.75" hidden="false" customHeight="true" outlineLevel="0" collapsed="false">
      <c r="A797" s="94" t="s">
        <v>2164</v>
      </c>
      <c r="B797" s="94" t="s">
        <v>2164</v>
      </c>
      <c r="C797" s="91" t="n">
        <v>44469</v>
      </c>
      <c r="D797" s="92" t="n">
        <v>44543</v>
      </c>
      <c r="E797" s="52" t="n">
        <f aca="false">D797-C797</f>
        <v>74</v>
      </c>
      <c r="F797" s="95" t="s">
        <v>326</v>
      </c>
      <c r="G797" s="58"/>
      <c r="H797" s="58"/>
      <c r="I797" s="58"/>
    </row>
    <row r="798" s="89" customFormat="true" ht="15.75" hidden="false" customHeight="true" outlineLevel="0" collapsed="false">
      <c r="A798" s="89" t="s">
        <v>2165</v>
      </c>
      <c r="B798" s="94" t="s">
        <v>2166</v>
      </c>
      <c r="C798" s="91" t="n">
        <v>44364</v>
      </c>
      <c r="D798" s="92" t="n">
        <v>44548</v>
      </c>
      <c r="E798" s="52" t="n">
        <f aca="false">D798-C798</f>
        <v>184</v>
      </c>
      <c r="F798" s="55" t="s">
        <v>0</v>
      </c>
      <c r="G798" s="54" t="s">
        <v>30</v>
      </c>
      <c r="H798" s="58"/>
      <c r="I798" s="58"/>
    </row>
    <row r="799" s="89" customFormat="true" ht="15.75" hidden="false" customHeight="true" outlineLevel="0" collapsed="false">
      <c r="A799" s="94" t="s">
        <v>2167</v>
      </c>
      <c r="B799" s="94" t="s">
        <v>2168</v>
      </c>
      <c r="C799" s="91" t="n">
        <v>44479</v>
      </c>
      <c r="D799" s="92" t="n">
        <v>44550</v>
      </c>
      <c r="E799" s="52" t="n">
        <f aca="false">D799-C799</f>
        <v>71</v>
      </c>
      <c r="F799" s="55" t="s">
        <v>0</v>
      </c>
      <c r="G799" s="55" t="s">
        <v>46</v>
      </c>
      <c r="H799" s="60"/>
      <c r="I799" s="58"/>
    </row>
    <row r="800" s="89" customFormat="true" ht="15.75" hidden="false" customHeight="true" outlineLevel="0" collapsed="false">
      <c r="A800" s="89" t="s">
        <v>2169</v>
      </c>
      <c r="B800" s="87" t="s">
        <v>2170</v>
      </c>
      <c r="C800" s="91" t="n">
        <v>44200</v>
      </c>
      <c r="D800" s="92" t="n">
        <v>44551</v>
      </c>
      <c r="E800" s="52" t="n">
        <f aca="false">D800-C800</f>
        <v>351</v>
      </c>
      <c r="F800" s="55" t="s">
        <v>0</v>
      </c>
      <c r="G800" s="58"/>
      <c r="H800" s="58"/>
      <c r="I800" s="58"/>
      <c r="K800" s="88" t="s">
        <v>2171</v>
      </c>
    </row>
    <row r="801" s="89" customFormat="true" ht="15" hidden="false" customHeight="false" outlineLevel="0" collapsed="false">
      <c r="A801" s="48" t="s">
        <v>2025</v>
      </c>
      <c r="B801" s="53" t="s">
        <v>2172</v>
      </c>
      <c r="C801" s="91" t="n">
        <v>43581</v>
      </c>
      <c r="D801" s="91" t="n">
        <v>44555</v>
      </c>
      <c r="E801" s="52" t="n">
        <f aca="false">D801-C801</f>
        <v>974</v>
      </c>
      <c r="F801" s="95" t="s">
        <v>0</v>
      </c>
      <c r="G801" s="93" t="s">
        <v>86</v>
      </c>
      <c r="H801" s="58"/>
      <c r="I801" s="58"/>
      <c r="J801" s="99"/>
      <c r="K801" s="99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</row>
    <row r="802" s="89" customFormat="true" ht="15.75" hidden="false" customHeight="true" outlineLevel="0" collapsed="false">
      <c r="A802" s="89" t="s">
        <v>489</v>
      </c>
      <c r="B802" s="87" t="s">
        <v>490</v>
      </c>
      <c r="C802" s="91" t="n">
        <v>44303</v>
      </c>
      <c r="D802" s="92" t="n">
        <v>44562</v>
      </c>
      <c r="E802" s="52" t="n">
        <f aca="false">D802-C802</f>
        <v>259</v>
      </c>
      <c r="F802" s="54" t="s">
        <v>1866</v>
      </c>
      <c r="G802" s="58"/>
      <c r="H802" s="58"/>
      <c r="I802" s="58"/>
      <c r="K802" s="88" t="s">
        <v>492</v>
      </c>
    </row>
    <row r="803" s="89" customFormat="true" ht="15.75" hidden="false" customHeight="true" outlineLevel="0" collapsed="false">
      <c r="A803" s="94" t="s">
        <v>2173</v>
      </c>
      <c r="B803" s="94" t="s">
        <v>2174</v>
      </c>
      <c r="C803" s="91" t="n">
        <v>44542</v>
      </c>
      <c r="D803" s="92" t="n">
        <v>44562</v>
      </c>
      <c r="E803" s="52" t="n">
        <f aca="false">D803-C803</f>
        <v>20</v>
      </c>
      <c r="F803" s="55" t="s">
        <v>0</v>
      </c>
      <c r="G803" s="58"/>
      <c r="H803" s="58"/>
      <c r="I803" s="93" t="s">
        <v>2175</v>
      </c>
    </row>
    <row r="804" s="89" customFormat="true" ht="15.75" hidden="false" customHeight="true" outlineLevel="0" collapsed="false">
      <c r="A804" s="48" t="s">
        <v>1571</v>
      </c>
      <c r="B804" s="53" t="s">
        <v>1572</v>
      </c>
      <c r="C804" s="91" t="n">
        <v>44474</v>
      </c>
      <c r="D804" s="92" t="n">
        <v>44562</v>
      </c>
      <c r="E804" s="52" t="n">
        <f aca="false">D804-C804</f>
        <v>88</v>
      </c>
      <c r="F804" s="60" t="s">
        <v>271</v>
      </c>
      <c r="G804" s="58"/>
      <c r="H804" s="58"/>
      <c r="I804" s="93" t="s">
        <v>9</v>
      </c>
      <c r="K804" s="88" t="s">
        <v>1573</v>
      </c>
      <c r="L804" s="53" t="s">
        <v>2065</v>
      </c>
    </row>
    <row r="805" s="89" customFormat="true" ht="15.75" hidden="false" customHeight="true" outlineLevel="0" collapsed="false">
      <c r="A805" s="94" t="s">
        <v>2176</v>
      </c>
      <c r="B805" s="94" t="s">
        <v>2177</v>
      </c>
      <c r="C805" s="91" t="n">
        <v>44547</v>
      </c>
      <c r="D805" s="92" t="n">
        <v>44563</v>
      </c>
      <c r="E805" s="52" t="n">
        <f aca="false">D805-C805</f>
        <v>16</v>
      </c>
      <c r="F805" s="95" t="s">
        <v>343</v>
      </c>
      <c r="G805" s="58"/>
      <c r="H805" s="93" t="s">
        <v>8</v>
      </c>
      <c r="I805" s="93" t="s">
        <v>153</v>
      </c>
    </row>
    <row r="806" s="89" customFormat="true" ht="15.75" hidden="false" customHeight="true" outlineLevel="0" collapsed="false">
      <c r="A806" s="94" t="s">
        <v>2178</v>
      </c>
      <c r="B806" s="94" t="s">
        <v>2179</v>
      </c>
      <c r="C806" s="50" t="n">
        <v>44523</v>
      </c>
      <c r="D806" s="92" t="n">
        <v>44563</v>
      </c>
      <c r="E806" s="52" t="n">
        <f aca="false">D806-C806</f>
        <v>40</v>
      </c>
      <c r="F806" s="55" t="s">
        <v>0</v>
      </c>
      <c r="G806" s="58"/>
      <c r="H806" s="93" t="s">
        <v>2</v>
      </c>
      <c r="I806" s="58"/>
      <c r="K806" s="88" t="s">
        <v>2180</v>
      </c>
    </row>
    <row r="807" s="89" customFormat="true" ht="15.75" hidden="false" customHeight="true" outlineLevel="0" collapsed="false">
      <c r="A807" s="94" t="s">
        <v>2181</v>
      </c>
      <c r="B807" s="94" t="s">
        <v>2182</v>
      </c>
      <c r="C807" s="91" t="n">
        <v>44500</v>
      </c>
      <c r="D807" s="92" t="n">
        <v>44569</v>
      </c>
      <c r="E807" s="52" t="n">
        <f aca="false">D807-C807</f>
        <v>69</v>
      </c>
      <c r="F807" s="95" t="s">
        <v>118</v>
      </c>
      <c r="G807" s="58"/>
      <c r="H807" s="95" t="s">
        <v>8</v>
      </c>
      <c r="I807" s="58"/>
    </row>
    <row r="808" s="89" customFormat="true" ht="15.75" hidden="false" customHeight="true" outlineLevel="0" collapsed="false">
      <c r="A808" s="96" t="s">
        <v>2183</v>
      </c>
      <c r="B808" s="87" t="s">
        <v>2184</v>
      </c>
      <c r="C808" s="91" t="n">
        <v>44332</v>
      </c>
      <c r="D808" s="92" t="n">
        <v>44569</v>
      </c>
      <c r="E808" s="52" t="n">
        <f aca="false">D808-C808</f>
        <v>237</v>
      </c>
      <c r="F808" s="55" t="s">
        <v>0</v>
      </c>
      <c r="G808" s="93" t="s">
        <v>1</v>
      </c>
      <c r="H808" s="95" t="s">
        <v>8</v>
      </c>
      <c r="I808" s="58"/>
    </row>
    <row r="809" s="89" customFormat="true" ht="15.75" hidden="false" customHeight="true" outlineLevel="0" collapsed="false">
      <c r="A809" s="89" t="s">
        <v>2185</v>
      </c>
      <c r="B809" s="87" t="s">
        <v>2186</v>
      </c>
      <c r="C809" s="91" t="n">
        <v>44232</v>
      </c>
      <c r="D809" s="92" t="n">
        <v>44570</v>
      </c>
      <c r="E809" s="52" t="n">
        <f aca="false">D809-C809</f>
        <v>338</v>
      </c>
      <c r="F809" s="95" t="s">
        <v>2187</v>
      </c>
      <c r="G809" s="93" t="s">
        <v>1</v>
      </c>
      <c r="H809" s="95" t="s">
        <v>2</v>
      </c>
      <c r="I809" s="93" t="s">
        <v>2188</v>
      </c>
      <c r="K809" s="88" t="s">
        <v>2189</v>
      </c>
      <c r="L809" s="94" t="s">
        <v>2190</v>
      </c>
    </row>
    <row r="810" s="89" customFormat="true" ht="15.75" hidden="false" customHeight="true" outlineLevel="0" collapsed="false">
      <c r="A810" s="87" t="s">
        <v>2191</v>
      </c>
      <c r="B810" s="87" t="s">
        <v>2192</v>
      </c>
      <c r="C810" s="91" t="n">
        <v>44197</v>
      </c>
      <c r="D810" s="92" t="n">
        <v>44570</v>
      </c>
      <c r="E810" s="52" t="n">
        <f aca="false">D810-C810</f>
        <v>373</v>
      </c>
      <c r="F810" s="55" t="s">
        <v>0</v>
      </c>
      <c r="G810" s="54" t="s">
        <v>37</v>
      </c>
      <c r="H810" s="95" t="s">
        <v>2</v>
      </c>
      <c r="I810" s="58"/>
      <c r="K810" s="88" t="s">
        <v>2193</v>
      </c>
      <c r="L810" s="94" t="s">
        <v>2194</v>
      </c>
    </row>
    <row r="811" s="89" customFormat="true" ht="15.75" hidden="false" customHeight="true" outlineLevel="0" collapsed="false">
      <c r="A811" s="94" t="s">
        <v>2195</v>
      </c>
      <c r="B811" s="94" t="s">
        <v>2196</v>
      </c>
      <c r="C811" s="91" t="n">
        <v>44395</v>
      </c>
      <c r="D811" s="92" t="n">
        <v>44571</v>
      </c>
      <c r="E811" s="52" t="n">
        <f aca="false">D811-C811</f>
        <v>176</v>
      </c>
      <c r="F811" s="55" t="s">
        <v>0</v>
      </c>
      <c r="G811" s="93" t="s">
        <v>1</v>
      </c>
      <c r="H811" s="95" t="s">
        <v>8</v>
      </c>
      <c r="I811" s="58"/>
      <c r="K811" s="88" t="s">
        <v>2197</v>
      </c>
    </row>
    <row r="812" s="89" customFormat="true" ht="15.75" hidden="false" customHeight="true" outlineLevel="0" collapsed="false">
      <c r="A812" s="89" t="s">
        <v>2198</v>
      </c>
      <c r="B812" s="94" t="s">
        <v>2199</v>
      </c>
      <c r="C812" s="91" t="n">
        <v>44555</v>
      </c>
      <c r="D812" s="92" t="n">
        <v>44571</v>
      </c>
      <c r="E812" s="52" t="n">
        <f aca="false">D812-C812</f>
        <v>16</v>
      </c>
      <c r="F812" s="60" t="s">
        <v>2200</v>
      </c>
      <c r="G812" s="58"/>
      <c r="H812" s="52" t="s">
        <v>2</v>
      </c>
      <c r="I812" s="58"/>
      <c r="K812" s="88" t="s">
        <v>2201</v>
      </c>
    </row>
    <row r="813" s="89" customFormat="true" ht="15.75" hidden="false" customHeight="true" outlineLevel="0" collapsed="false">
      <c r="A813" s="89" t="s">
        <v>2202</v>
      </c>
      <c r="B813" s="94" t="s">
        <v>2203</v>
      </c>
      <c r="C813" s="91" t="n">
        <v>44480</v>
      </c>
      <c r="D813" s="92" t="n">
        <v>44572</v>
      </c>
      <c r="E813" s="52" t="n">
        <f aca="false">D813-C813</f>
        <v>92</v>
      </c>
      <c r="F813" s="60" t="s">
        <v>56</v>
      </c>
      <c r="G813" s="58"/>
      <c r="H813" s="95" t="s">
        <v>2</v>
      </c>
      <c r="I813" s="93" t="s">
        <v>289</v>
      </c>
      <c r="K813" s="88" t="s">
        <v>2204</v>
      </c>
    </row>
    <row r="814" s="89" customFormat="true" ht="15" hidden="false" customHeight="false" outlineLevel="0" collapsed="false">
      <c r="A814" s="99" t="s">
        <v>1045</v>
      </c>
      <c r="B814" s="99" t="s">
        <v>1045</v>
      </c>
      <c r="C814" s="91" t="n">
        <v>43386</v>
      </c>
      <c r="D814" s="91" t="n">
        <v>44576</v>
      </c>
      <c r="E814" s="52" t="n">
        <f aca="false">D814-C814</f>
        <v>1190</v>
      </c>
      <c r="F814" s="95" t="s">
        <v>0</v>
      </c>
      <c r="G814" s="93" t="s">
        <v>30</v>
      </c>
      <c r="H814" s="93" t="s">
        <v>2</v>
      </c>
      <c r="I814" s="58"/>
      <c r="J814" s="99"/>
      <c r="K814" s="65" t="s">
        <v>2205</v>
      </c>
    </row>
    <row r="815" s="89" customFormat="true" ht="15.75" hidden="false" customHeight="true" outlineLevel="0" collapsed="false">
      <c r="A815" s="94" t="s">
        <v>2206</v>
      </c>
      <c r="B815" s="94" t="s">
        <v>2207</v>
      </c>
      <c r="C815" s="91" t="n">
        <v>44395</v>
      </c>
      <c r="D815" s="91" t="n">
        <v>44576</v>
      </c>
      <c r="E815" s="52" t="n">
        <f aca="false">D815-C815</f>
        <v>181</v>
      </c>
      <c r="F815" s="55" t="s">
        <v>0</v>
      </c>
      <c r="G815" s="58"/>
      <c r="H815" s="95" t="s">
        <v>8</v>
      </c>
      <c r="I815" s="93" t="s">
        <v>96</v>
      </c>
    </row>
    <row r="816" s="89" customFormat="true" ht="15.75" hidden="false" customHeight="true" outlineLevel="0" collapsed="false">
      <c r="A816" s="94" t="s">
        <v>2208</v>
      </c>
      <c r="B816" s="94" t="s">
        <v>2209</v>
      </c>
      <c r="C816" s="91" t="n">
        <v>44505</v>
      </c>
      <c r="D816" s="91" t="n">
        <v>44576</v>
      </c>
      <c r="E816" s="52" t="n">
        <f aca="false">D816-C816</f>
        <v>71</v>
      </c>
      <c r="F816" s="55" t="s">
        <v>0</v>
      </c>
      <c r="G816" s="58"/>
      <c r="H816" s="95" t="s">
        <v>8</v>
      </c>
      <c r="I816" s="58"/>
    </row>
    <row r="817" s="89" customFormat="true" ht="15.75" hidden="false" customHeight="true" outlineLevel="0" collapsed="false">
      <c r="A817" s="89" t="s">
        <v>2200</v>
      </c>
      <c r="B817" s="94" t="s">
        <v>2210</v>
      </c>
      <c r="C817" s="91" t="n">
        <v>44452</v>
      </c>
      <c r="D817" s="92" t="n">
        <v>44582</v>
      </c>
      <c r="E817" s="52" t="n">
        <f aca="false">D817-C817</f>
        <v>130</v>
      </c>
      <c r="F817" s="60" t="s">
        <v>263</v>
      </c>
      <c r="G817" s="93" t="s">
        <v>1</v>
      </c>
      <c r="H817" s="95" t="s">
        <v>2</v>
      </c>
      <c r="I817" s="58"/>
      <c r="K817" s="88" t="s">
        <v>2211</v>
      </c>
    </row>
    <row r="818" s="89" customFormat="true" ht="15.75" hidden="false" customHeight="true" outlineLevel="0" collapsed="false">
      <c r="A818" s="94" t="s">
        <v>2212</v>
      </c>
      <c r="B818" s="94" t="s">
        <v>2213</v>
      </c>
      <c r="C818" s="91" t="n">
        <v>44561</v>
      </c>
      <c r="D818" s="92" t="n">
        <v>44587</v>
      </c>
      <c r="E818" s="52" t="n">
        <f aca="false">D818-C818</f>
        <v>26</v>
      </c>
      <c r="F818" s="95" t="s">
        <v>326</v>
      </c>
      <c r="H818" s="95" t="s">
        <v>2</v>
      </c>
      <c r="I818" s="93" t="s">
        <v>25</v>
      </c>
    </row>
    <row r="819" s="89" customFormat="true" ht="15.75" hidden="false" customHeight="true" outlineLevel="0" collapsed="false">
      <c r="A819" s="53" t="s">
        <v>2214</v>
      </c>
      <c r="B819" s="53" t="s">
        <v>2215</v>
      </c>
      <c r="C819" s="91" t="n">
        <v>44102</v>
      </c>
      <c r="D819" s="92" t="n">
        <v>44587</v>
      </c>
      <c r="E819" s="52" t="n">
        <f aca="false">D819-C819</f>
        <v>485</v>
      </c>
      <c r="F819" s="55" t="s">
        <v>0</v>
      </c>
      <c r="G819" s="93" t="s">
        <v>1240</v>
      </c>
      <c r="H819" s="95" t="s">
        <v>2</v>
      </c>
      <c r="I819" s="58"/>
      <c r="K819" s="102" t="s">
        <v>2216</v>
      </c>
    </row>
    <row r="820" s="89" customFormat="true" ht="15.75" hidden="false" customHeight="true" outlineLevel="0" collapsed="false">
      <c r="A820" s="94" t="s">
        <v>2217</v>
      </c>
      <c r="B820" s="94" t="s">
        <v>2218</v>
      </c>
      <c r="C820" s="91" t="n">
        <v>44462</v>
      </c>
      <c r="D820" s="92" t="n">
        <v>44587</v>
      </c>
      <c r="E820" s="52" t="n">
        <f aca="false">D820-C820</f>
        <v>125</v>
      </c>
      <c r="F820" s="55" t="s">
        <v>0</v>
      </c>
      <c r="G820" s="93" t="s">
        <v>2219</v>
      </c>
      <c r="H820" s="95" t="s">
        <v>8</v>
      </c>
      <c r="I820" s="58"/>
      <c r="K820" s="88" t="s">
        <v>2220</v>
      </c>
      <c r="L820" s="94" t="s">
        <v>2221</v>
      </c>
    </row>
    <row r="821" s="89" customFormat="true" ht="15.75" hidden="false" customHeight="true" outlineLevel="0" collapsed="false">
      <c r="A821" s="89" t="s">
        <v>2222</v>
      </c>
      <c r="B821" s="94" t="s">
        <v>2223</v>
      </c>
      <c r="C821" s="91" t="n">
        <v>44563</v>
      </c>
      <c r="D821" s="92" t="n">
        <v>44589</v>
      </c>
      <c r="E821" s="52" t="n">
        <f aca="false">D821-C821</f>
        <v>26</v>
      </c>
      <c r="F821" s="95" t="s">
        <v>338</v>
      </c>
      <c r="G821" s="58"/>
      <c r="H821" s="52" t="s">
        <v>8</v>
      </c>
      <c r="I821" s="58"/>
    </row>
    <row r="822" s="89" customFormat="true" ht="15.75" hidden="false" customHeight="true" outlineLevel="0" collapsed="false">
      <c r="A822" s="48" t="s">
        <v>1538</v>
      </c>
      <c r="B822" s="53" t="s">
        <v>1539</v>
      </c>
      <c r="C822" s="50" t="n">
        <v>44433</v>
      </c>
      <c r="D822" s="50" t="n">
        <v>44590</v>
      </c>
      <c r="E822" s="52" t="n">
        <f aca="false">D822-C822</f>
        <v>157</v>
      </c>
      <c r="F822" s="55" t="s">
        <v>0</v>
      </c>
      <c r="G822" s="54" t="s">
        <v>37</v>
      </c>
      <c r="H822" s="52" t="s">
        <v>2</v>
      </c>
      <c r="I822" s="58"/>
      <c r="J822" s="48"/>
      <c r="K822" s="65" t="s">
        <v>1540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="89" customFormat="true" ht="15.75" hidden="false" customHeight="true" outlineLevel="0" collapsed="false">
      <c r="A823" s="94" t="s">
        <v>2224</v>
      </c>
      <c r="B823" s="94" t="s">
        <v>2225</v>
      </c>
      <c r="C823" s="91" t="n">
        <v>44513</v>
      </c>
      <c r="D823" s="50" t="n">
        <v>44590</v>
      </c>
      <c r="E823" s="52" t="n">
        <f aca="false">D823-C823</f>
        <v>77</v>
      </c>
      <c r="F823" s="55" t="s">
        <v>0</v>
      </c>
      <c r="G823" s="58"/>
      <c r="H823" s="95" t="s">
        <v>8</v>
      </c>
      <c r="I823" s="93" t="s">
        <v>294</v>
      </c>
    </row>
    <row r="824" s="89" customFormat="true" ht="15.75" hidden="false" customHeight="true" outlineLevel="0" collapsed="false">
      <c r="A824" s="89" t="s">
        <v>2226</v>
      </c>
      <c r="B824" s="94" t="s">
        <v>2227</v>
      </c>
      <c r="C824" s="91" t="n">
        <v>44208</v>
      </c>
      <c r="D824" s="50" t="n">
        <v>44590</v>
      </c>
      <c r="E824" s="52" t="n">
        <f aca="false">D824-C824</f>
        <v>382</v>
      </c>
      <c r="F824" s="60" t="s">
        <v>156</v>
      </c>
      <c r="G824" s="58"/>
      <c r="H824" s="95" t="s">
        <v>2</v>
      </c>
      <c r="I824" s="58"/>
    </row>
    <row r="825" s="89" customFormat="true" ht="15.75" hidden="false" customHeight="true" outlineLevel="0" collapsed="false">
      <c r="A825" s="94" t="s">
        <v>2228</v>
      </c>
      <c r="B825" s="94" t="s">
        <v>2229</v>
      </c>
      <c r="C825" s="50" t="n">
        <v>44564</v>
      </c>
      <c r="D825" s="50" t="n">
        <v>44590</v>
      </c>
      <c r="E825" s="52" t="n">
        <f aca="false">D825-C825</f>
        <v>26</v>
      </c>
      <c r="F825" s="55" t="s">
        <v>0</v>
      </c>
      <c r="G825" s="58"/>
      <c r="H825" s="95" t="s">
        <v>2</v>
      </c>
      <c r="I825" s="58"/>
      <c r="K825" s="88" t="s">
        <v>2230</v>
      </c>
    </row>
    <row r="826" s="89" customFormat="true" ht="15.75" hidden="false" customHeight="true" outlineLevel="0" collapsed="false">
      <c r="A826" s="89" t="s">
        <v>2231</v>
      </c>
      <c r="B826" s="103" t="s">
        <v>2232</v>
      </c>
      <c r="C826" s="91" t="n">
        <v>44577</v>
      </c>
      <c r="D826" s="92" t="n">
        <v>44591</v>
      </c>
      <c r="E826" s="52" t="n">
        <f aca="false">D826-C826</f>
        <v>14</v>
      </c>
      <c r="F826" s="55" t="s">
        <v>0</v>
      </c>
      <c r="G826" s="58"/>
      <c r="H826" s="54" t="s">
        <v>8</v>
      </c>
      <c r="I826" s="58"/>
    </row>
    <row r="827" s="89" customFormat="true" ht="15.75" hidden="false" customHeight="true" outlineLevel="0" collapsed="false">
      <c r="A827" s="89" t="s">
        <v>2233</v>
      </c>
      <c r="B827" s="87" t="s">
        <v>2234</v>
      </c>
      <c r="C827" s="91" t="n">
        <v>44199</v>
      </c>
      <c r="D827" s="92" t="n">
        <v>44591</v>
      </c>
      <c r="E827" s="52" t="n">
        <f aca="false">D827-C827</f>
        <v>392</v>
      </c>
      <c r="F827" s="55" t="s">
        <v>0</v>
      </c>
      <c r="G827" s="93" t="s">
        <v>1</v>
      </c>
      <c r="H827" s="95" t="s">
        <v>8</v>
      </c>
      <c r="I827" s="58"/>
    </row>
    <row r="828" s="89" customFormat="true" ht="15.75" hidden="false" customHeight="true" outlineLevel="0" collapsed="false">
      <c r="A828" s="94" t="s">
        <v>630</v>
      </c>
      <c r="B828" s="94" t="s">
        <v>631</v>
      </c>
      <c r="C828" s="91" t="n">
        <v>44569</v>
      </c>
      <c r="D828" s="92" t="n">
        <v>44592</v>
      </c>
      <c r="E828" s="52" t="n">
        <f aca="false">D828-C828</f>
        <v>23</v>
      </c>
      <c r="F828" s="55" t="s">
        <v>0</v>
      </c>
      <c r="G828" s="58"/>
      <c r="H828" s="54" t="s">
        <v>2</v>
      </c>
      <c r="I828" s="58"/>
    </row>
    <row r="829" s="89" customFormat="true" ht="15.75" hidden="false" customHeight="true" outlineLevel="0" collapsed="false">
      <c r="A829" s="94" t="s">
        <v>2235</v>
      </c>
      <c r="B829" s="94" t="s">
        <v>2236</v>
      </c>
      <c r="C829" s="91" t="n">
        <v>44528</v>
      </c>
      <c r="D829" s="92" t="n">
        <v>44595</v>
      </c>
      <c r="E829" s="52" t="n">
        <f aca="false">D829-C829</f>
        <v>67</v>
      </c>
      <c r="F829" s="95" t="s">
        <v>233</v>
      </c>
      <c r="G829" s="58"/>
      <c r="H829" s="95" t="s">
        <v>2</v>
      </c>
      <c r="I829" s="93" t="s">
        <v>25</v>
      </c>
      <c r="K829" s="88" t="s">
        <v>2237</v>
      </c>
    </row>
    <row r="830" s="89" customFormat="true" ht="15.75" hidden="false" customHeight="true" outlineLevel="0" collapsed="false">
      <c r="A830" s="94" t="s">
        <v>2102</v>
      </c>
      <c r="B830" s="94" t="s">
        <v>2103</v>
      </c>
      <c r="C830" s="91" t="n">
        <v>44514</v>
      </c>
      <c r="D830" s="92" t="n">
        <v>44597</v>
      </c>
      <c r="E830" s="52" t="n">
        <f aca="false">D830-C830</f>
        <v>83</v>
      </c>
      <c r="F830" s="55" t="s">
        <v>0</v>
      </c>
      <c r="G830" s="58"/>
      <c r="H830" s="52" t="s">
        <v>8</v>
      </c>
      <c r="I830" s="58"/>
    </row>
    <row r="831" s="89" customFormat="true" ht="15.75" hidden="false" customHeight="true" outlineLevel="0" collapsed="false">
      <c r="A831" s="94" t="s">
        <v>1444</v>
      </c>
      <c r="B831" s="94" t="s">
        <v>1445</v>
      </c>
      <c r="C831" s="91" t="n">
        <v>44461</v>
      </c>
      <c r="D831" s="92" t="n">
        <v>44597</v>
      </c>
      <c r="E831" s="52" t="n">
        <f aca="false">D831-C831</f>
        <v>136</v>
      </c>
      <c r="F831" s="55" t="s">
        <v>0</v>
      </c>
      <c r="G831" s="93" t="s">
        <v>37</v>
      </c>
      <c r="H831" s="95" t="s">
        <v>2</v>
      </c>
      <c r="I831" s="58"/>
    </row>
    <row r="832" s="89" customFormat="true" ht="15.75" hidden="false" customHeight="true" outlineLevel="0" collapsed="false">
      <c r="A832" s="89" t="s">
        <v>561</v>
      </c>
      <c r="B832" s="94" t="s">
        <v>562</v>
      </c>
      <c r="C832" s="91" t="n">
        <v>44476</v>
      </c>
      <c r="D832" s="92" t="n">
        <v>44597</v>
      </c>
      <c r="E832" s="52" t="n">
        <f aca="false">D832-C832</f>
        <v>121</v>
      </c>
      <c r="F832" s="95" t="s">
        <v>326</v>
      </c>
      <c r="G832" s="93" t="s">
        <v>58</v>
      </c>
      <c r="H832" s="95" t="s">
        <v>2</v>
      </c>
      <c r="I832" s="93" t="s">
        <v>25</v>
      </c>
      <c r="K832" s="88" t="s">
        <v>563</v>
      </c>
      <c r="L832" s="89" t="s">
        <v>561</v>
      </c>
    </row>
    <row r="833" s="89" customFormat="true" ht="15.75" hidden="false" customHeight="true" outlineLevel="0" collapsed="false">
      <c r="A833" s="94" t="s">
        <v>646</v>
      </c>
      <c r="B833" s="94" t="s">
        <v>647</v>
      </c>
      <c r="C833" s="91" t="n">
        <v>44555</v>
      </c>
      <c r="D833" s="92" t="n">
        <v>44597</v>
      </c>
      <c r="E833" s="52" t="n">
        <f aca="false">D833-C833</f>
        <v>42</v>
      </c>
      <c r="F833" s="95" t="s">
        <v>343</v>
      </c>
      <c r="G833" s="58"/>
      <c r="H833" s="52" t="s">
        <v>8</v>
      </c>
      <c r="I833" s="93" t="s">
        <v>114</v>
      </c>
      <c r="K833" s="88" t="s">
        <v>648</v>
      </c>
      <c r="L833" s="94" t="s">
        <v>649</v>
      </c>
    </row>
    <row r="834" s="89" customFormat="true" ht="15.75" hidden="false" customHeight="true" outlineLevel="0" collapsed="false">
      <c r="A834" s="94" t="s">
        <v>2238</v>
      </c>
      <c r="B834" s="94" t="s">
        <v>2239</v>
      </c>
      <c r="C834" s="91" t="n">
        <v>44477</v>
      </c>
      <c r="D834" s="92" t="n">
        <v>44598</v>
      </c>
      <c r="E834" s="52" t="n">
        <f aca="false">D834-C834</f>
        <v>121</v>
      </c>
      <c r="F834" s="95" t="s">
        <v>326</v>
      </c>
      <c r="G834" s="58"/>
      <c r="H834" s="95" t="s">
        <v>2</v>
      </c>
      <c r="I834" s="93" t="s">
        <v>25</v>
      </c>
    </row>
    <row r="835" s="89" customFormat="true" ht="15.75" hidden="false" customHeight="true" outlineLevel="0" collapsed="false">
      <c r="A835" s="53" t="s">
        <v>1639</v>
      </c>
      <c r="B835" s="53" t="s">
        <v>1640</v>
      </c>
      <c r="C835" s="50" t="n">
        <v>44259</v>
      </c>
      <c r="D835" s="51" t="n">
        <v>44603</v>
      </c>
      <c r="E835" s="52" t="n">
        <f aca="false">D835-C835</f>
        <v>344</v>
      </c>
      <c r="F835" s="55" t="s">
        <v>0</v>
      </c>
      <c r="G835" s="54" t="s">
        <v>1</v>
      </c>
      <c r="H835" s="54" t="s">
        <v>2</v>
      </c>
      <c r="I835" s="5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="89" customFormat="true" ht="15.75" hidden="false" customHeight="true" outlineLevel="0" collapsed="false">
      <c r="A836" s="89" t="s">
        <v>2240</v>
      </c>
      <c r="B836" s="94" t="s">
        <v>2241</v>
      </c>
      <c r="C836" s="91" t="n">
        <v>44549</v>
      </c>
      <c r="D836" s="92" t="n">
        <v>44604</v>
      </c>
      <c r="E836" s="52" t="n">
        <f aca="false">D836-C836</f>
        <v>55</v>
      </c>
      <c r="F836" s="93" t="s">
        <v>385</v>
      </c>
      <c r="G836" s="58"/>
      <c r="H836" s="95" t="s">
        <v>2</v>
      </c>
      <c r="I836" s="93" t="s">
        <v>2242</v>
      </c>
    </row>
    <row r="837" s="89" customFormat="true" ht="15.75" hidden="false" customHeight="true" outlineLevel="0" collapsed="false">
      <c r="A837" s="94" t="s">
        <v>2243</v>
      </c>
      <c r="B837" s="94" t="s">
        <v>2244</v>
      </c>
      <c r="C837" s="91" t="n">
        <v>44586</v>
      </c>
      <c r="D837" s="92" t="n">
        <v>44608</v>
      </c>
      <c r="E837" s="52" t="n">
        <f aca="false">D837-C837</f>
        <v>22</v>
      </c>
      <c r="F837" s="55" t="s">
        <v>0</v>
      </c>
      <c r="G837" s="58"/>
      <c r="H837" s="95" t="s">
        <v>8</v>
      </c>
      <c r="I837" s="58"/>
      <c r="L837" s="94" t="s">
        <v>2245</v>
      </c>
    </row>
    <row r="838" s="89" customFormat="true" ht="15.75" hidden="false" customHeight="true" outlineLevel="0" collapsed="false">
      <c r="A838" s="89" t="s">
        <v>2246</v>
      </c>
      <c r="B838" s="94" t="s">
        <v>2247</v>
      </c>
      <c r="C838" s="91" t="n">
        <v>44570</v>
      </c>
      <c r="D838" s="92" t="n">
        <v>44611</v>
      </c>
      <c r="E838" s="52" t="n">
        <f aca="false">D838-C838</f>
        <v>41</v>
      </c>
      <c r="F838" s="55" t="s">
        <v>0</v>
      </c>
      <c r="G838" s="58"/>
      <c r="H838" s="54" t="s">
        <v>8</v>
      </c>
      <c r="I838" s="93" t="s">
        <v>221</v>
      </c>
    </row>
    <row r="839" s="89" customFormat="true" ht="15.75" hidden="false" customHeight="true" outlineLevel="0" collapsed="false">
      <c r="A839" s="94" t="s">
        <v>2248</v>
      </c>
      <c r="B839" s="94" t="s">
        <v>2249</v>
      </c>
      <c r="C839" s="91" t="n">
        <v>44537</v>
      </c>
      <c r="D839" s="92" t="n">
        <v>44611</v>
      </c>
      <c r="E839" s="52" t="n">
        <f aca="false">D839-C839</f>
        <v>74</v>
      </c>
      <c r="F839" s="55" t="s">
        <v>0</v>
      </c>
      <c r="G839" s="58"/>
      <c r="H839" s="95" t="s">
        <v>8</v>
      </c>
      <c r="I839" s="58"/>
      <c r="K839" s="88" t="s">
        <v>2250</v>
      </c>
      <c r="L839" s="94" t="s">
        <v>2251</v>
      </c>
    </row>
    <row r="840" s="89" customFormat="true" ht="15.75" hidden="false" customHeight="true" outlineLevel="0" collapsed="false">
      <c r="A840" s="94" t="s">
        <v>2252</v>
      </c>
      <c r="B840" s="94" t="s">
        <v>2253</v>
      </c>
      <c r="C840" s="91" t="n">
        <v>44531</v>
      </c>
      <c r="D840" s="92" t="n">
        <v>44611</v>
      </c>
      <c r="E840" s="52" t="n">
        <f aca="false">D840-C840</f>
        <v>80</v>
      </c>
      <c r="F840" s="95" t="s">
        <v>326</v>
      </c>
      <c r="G840" s="58"/>
      <c r="H840" s="95" t="s">
        <v>8</v>
      </c>
      <c r="I840" s="93" t="s">
        <v>25</v>
      </c>
    </row>
    <row r="841" s="89" customFormat="true" ht="15.75" hidden="false" customHeight="true" outlineLevel="0" collapsed="false">
      <c r="A841" s="94" t="s">
        <v>2254</v>
      </c>
      <c r="B841" s="94" t="s">
        <v>2255</v>
      </c>
      <c r="C841" s="91" t="n">
        <v>44527</v>
      </c>
      <c r="D841" s="92" t="n">
        <v>44611</v>
      </c>
      <c r="E841" s="52" t="n">
        <f aca="false">D841-C841</f>
        <v>84</v>
      </c>
      <c r="F841" s="55" t="s">
        <v>0</v>
      </c>
      <c r="G841" s="58"/>
      <c r="H841" s="95" t="s">
        <v>8</v>
      </c>
      <c r="I841" s="58"/>
    </row>
    <row r="842" s="89" customFormat="true" ht="15.75" hidden="false" customHeight="true" outlineLevel="0" collapsed="false">
      <c r="A842" s="53" t="s">
        <v>750</v>
      </c>
      <c r="B842" s="49" t="s">
        <v>751</v>
      </c>
      <c r="C842" s="50" t="n">
        <v>44355</v>
      </c>
      <c r="D842" s="92" t="n">
        <v>44611</v>
      </c>
      <c r="E842" s="52" t="n">
        <f aca="false">D842-C842</f>
        <v>256</v>
      </c>
      <c r="F842" s="55" t="s">
        <v>0</v>
      </c>
      <c r="G842" s="54" t="s">
        <v>37</v>
      </c>
      <c r="H842" s="59" t="s">
        <v>8</v>
      </c>
      <c r="I842" s="58"/>
      <c r="J842" s="48"/>
      <c r="K842" s="88" t="s">
        <v>2256</v>
      </c>
    </row>
    <row r="843" s="89" customFormat="true" ht="15.75" hidden="false" customHeight="true" outlineLevel="0" collapsed="false">
      <c r="A843" s="94" t="s">
        <v>2257</v>
      </c>
      <c r="B843" s="94" t="s">
        <v>2258</v>
      </c>
      <c r="C843" s="91" t="n">
        <v>44605</v>
      </c>
      <c r="D843" s="92" t="n">
        <v>44611</v>
      </c>
      <c r="E843" s="52" t="n">
        <f aca="false">D843-C843</f>
        <v>6</v>
      </c>
      <c r="F843" s="55" t="s">
        <v>0</v>
      </c>
      <c r="G843" s="58"/>
      <c r="H843" s="95" t="s">
        <v>8</v>
      </c>
      <c r="I843" s="58"/>
    </row>
    <row r="844" s="89" customFormat="true" ht="15.75" hidden="false" customHeight="true" outlineLevel="0" collapsed="false">
      <c r="A844" s="89" t="s">
        <v>2104</v>
      </c>
      <c r="B844" s="94" t="s">
        <v>2105</v>
      </c>
      <c r="C844" s="91" t="n">
        <v>44560</v>
      </c>
      <c r="D844" s="92" t="n">
        <v>44618</v>
      </c>
      <c r="E844" s="52" t="n">
        <f aca="false">D844-C844</f>
        <v>58</v>
      </c>
      <c r="F844" s="55" t="s">
        <v>0</v>
      </c>
      <c r="G844" s="58"/>
      <c r="H844" s="95" t="s">
        <v>2</v>
      </c>
      <c r="I844" s="58"/>
    </row>
    <row r="845" s="89" customFormat="true" ht="15.75" hidden="false" customHeight="true" outlineLevel="0" collapsed="false">
      <c r="A845" s="89" t="s">
        <v>2165</v>
      </c>
      <c r="B845" s="94" t="s">
        <v>2166</v>
      </c>
      <c r="C845" s="91" t="n">
        <v>44560</v>
      </c>
      <c r="D845" s="92" t="n">
        <v>44618</v>
      </c>
      <c r="E845" s="52" t="n">
        <f aca="false">D845-C845</f>
        <v>58</v>
      </c>
      <c r="F845" s="60" t="s">
        <v>1277</v>
      </c>
      <c r="G845" s="54" t="s">
        <v>1240</v>
      </c>
      <c r="H845" s="95" t="s">
        <v>8</v>
      </c>
      <c r="I845" s="58"/>
    </row>
    <row r="846" s="89" customFormat="true" ht="15.75" hidden="false" customHeight="true" outlineLevel="0" collapsed="false">
      <c r="A846" s="94" t="s">
        <v>2259</v>
      </c>
      <c r="B846" s="94" t="s">
        <v>2260</v>
      </c>
      <c r="C846" s="91" t="n">
        <v>44571</v>
      </c>
      <c r="D846" s="92" t="n">
        <v>44618</v>
      </c>
      <c r="E846" s="52" t="n">
        <f aca="false">D846-C846</f>
        <v>47</v>
      </c>
      <c r="F846" s="55" t="s">
        <v>0</v>
      </c>
      <c r="G846" s="58"/>
      <c r="H846" s="95" t="s">
        <v>2</v>
      </c>
      <c r="I846" s="58"/>
    </row>
    <row r="847" s="89" customFormat="true" ht="15.75" hidden="false" customHeight="true" outlineLevel="0" collapsed="false">
      <c r="A847" s="94" t="s">
        <v>2261</v>
      </c>
      <c r="B847" s="94" t="s">
        <v>2261</v>
      </c>
      <c r="C847" s="91" t="n">
        <v>44615</v>
      </c>
      <c r="D847" s="92" t="n">
        <v>44625</v>
      </c>
      <c r="E847" s="52" t="n">
        <f aca="false">D847-C847</f>
        <v>10</v>
      </c>
      <c r="F847" s="60" t="s">
        <v>632</v>
      </c>
      <c r="G847" s="58"/>
      <c r="H847" s="95" t="s">
        <v>8</v>
      </c>
      <c r="I847" s="58"/>
    </row>
    <row r="848" s="89" customFormat="true" ht="15.75" hidden="false" customHeight="true" outlineLevel="0" collapsed="false">
      <c r="A848" s="89" t="s">
        <v>2262</v>
      </c>
      <c r="B848" s="94" t="s">
        <v>2263</v>
      </c>
      <c r="C848" s="91" t="n">
        <v>44597</v>
      </c>
      <c r="D848" s="92" t="n">
        <v>44625</v>
      </c>
      <c r="E848" s="52" t="n">
        <f aca="false">D848-C848</f>
        <v>28</v>
      </c>
      <c r="F848" s="95" t="s">
        <v>190</v>
      </c>
      <c r="G848" s="58"/>
      <c r="H848" s="95" t="s">
        <v>2</v>
      </c>
      <c r="I848" s="58"/>
    </row>
    <row r="849" s="89" customFormat="true" ht="15.75" hidden="false" customHeight="true" outlineLevel="0" collapsed="false">
      <c r="A849" s="94" t="s">
        <v>575</v>
      </c>
      <c r="B849" s="94" t="s">
        <v>576</v>
      </c>
      <c r="C849" s="91" t="n">
        <v>44571</v>
      </c>
      <c r="D849" s="92" t="n">
        <v>44626</v>
      </c>
      <c r="E849" s="52" t="n">
        <f aca="false">D849-C849</f>
        <v>55</v>
      </c>
      <c r="F849" s="55" t="s">
        <v>0</v>
      </c>
      <c r="G849" s="58"/>
      <c r="H849" s="95" t="s">
        <v>2</v>
      </c>
      <c r="I849" s="58"/>
    </row>
    <row r="850" s="89" customFormat="true" ht="15.75" hidden="false" customHeight="true" outlineLevel="0" collapsed="false">
      <c r="A850" s="94" t="s">
        <v>2264</v>
      </c>
      <c r="B850" s="94" t="s">
        <v>2265</v>
      </c>
      <c r="C850" s="91" t="n">
        <v>44591</v>
      </c>
      <c r="D850" s="92" t="n">
        <v>44629</v>
      </c>
      <c r="E850" s="52" t="n">
        <f aca="false">D850-C850</f>
        <v>38</v>
      </c>
      <c r="F850" s="55" t="s">
        <v>0</v>
      </c>
      <c r="G850" s="58"/>
      <c r="H850" s="95" t="s">
        <v>8</v>
      </c>
      <c r="I850" s="58"/>
    </row>
    <row r="851" s="89" customFormat="true" ht="15.75" hidden="false" customHeight="true" outlineLevel="0" collapsed="false">
      <c r="A851" s="89" t="s">
        <v>638</v>
      </c>
      <c r="B851" s="94" t="s">
        <v>639</v>
      </c>
      <c r="C851" s="91" t="n">
        <v>44486</v>
      </c>
      <c r="D851" s="92" t="n">
        <v>44632</v>
      </c>
      <c r="E851" s="52" t="n">
        <f aca="false">D851-C851</f>
        <v>146</v>
      </c>
      <c r="F851" s="55" t="s">
        <v>0</v>
      </c>
      <c r="G851" s="58"/>
      <c r="H851" s="95" t="s">
        <v>2</v>
      </c>
      <c r="I851" s="93" t="s">
        <v>640</v>
      </c>
      <c r="K851" s="88" t="s">
        <v>641</v>
      </c>
    </row>
    <row r="852" s="89" customFormat="true" ht="15.75" hidden="false" customHeight="true" outlineLevel="0" collapsed="false">
      <c r="A852" s="89" t="s">
        <v>2266</v>
      </c>
      <c r="B852" s="94" t="s">
        <v>2267</v>
      </c>
      <c r="C852" s="91" t="n">
        <v>44421</v>
      </c>
      <c r="D852" s="92" t="n">
        <v>44632</v>
      </c>
      <c r="E852" s="52" t="n">
        <f aca="false">D852-C852</f>
        <v>211</v>
      </c>
      <c r="F852" s="95" t="s">
        <v>60</v>
      </c>
      <c r="G852" s="93" t="s">
        <v>1</v>
      </c>
      <c r="H852" s="95" t="s">
        <v>8</v>
      </c>
      <c r="I852" s="93" t="s">
        <v>114</v>
      </c>
      <c r="K852" s="88" t="s">
        <v>2268</v>
      </c>
      <c r="L852" s="88"/>
    </row>
    <row r="853" s="89" customFormat="true" ht="15.75" hidden="false" customHeight="true" outlineLevel="0" collapsed="false">
      <c r="A853" s="94" t="s">
        <v>2269</v>
      </c>
      <c r="B853" s="94" t="s">
        <v>2269</v>
      </c>
      <c r="C853" s="91" t="n">
        <v>44563</v>
      </c>
      <c r="D853" s="92" t="n">
        <v>44632</v>
      </c>
      <c r="E853" s="52" t="n">
        <f aca="false">D853-C853</f>
        <v>69</v>
      </c>
      <c r="F853" s="60" t="s">
        <v>2152</v>
      </c>
      <c r="G853" s="58"/>
      <c r="H853" s="52" t="s">
        <v>8</v>
      </c>
      <c r="I853" s="58"/>
    </row>
    <row r="854" s="89" customFormat="true" ht="15.75" hidden="false" customHeight="true" outlineLevel="0" collapsed="false">
      <c r="A854" s="94" t="s">
        <v>2270</v>
      </c>
      <c r="B854" s="94" t="s">
        <v>2271</v>
      </c>
      <c r="C854" s="91" t="n">
        <v>44605</v>
      </c>
      <c r="D854" s="92" t="n">
        <v>44632</v>
      </c>
      <c r="E854" s="52" t="n">
        <f aca="false">D854-C854</f>
        <v>27</v>
      </c>
      <c r="F854" s="55" t="s">
        <v>0</v>
      </c>
      <c r="G854" s="58"/>
      <c r="H854" s="95" t="s">
        <v>2</v>
      </c>
      <c r="I854" s="58"/>
    </row>
    <row r="855" s="89" customFormat="true" ht="15.75" hidden="false" customHeight="true" outlineLevel="0" collapsed="false">
      <c r="A855" s="89" t="s">
        <v>2272</v>
      </c>
      <c r="B855" s="94" t="s">
        <v>2273</v>
      </c>
      <c r="C855" s="91" t="n">
        <v>44595</v>
      </c>
      <c r="D855" s="92" t="n">
        <v>44633</v>
      </c>
      <c r="E855" s="52" t="n">
        <f aca="false">D855-C855</f>
        <v>38</v>
      </c>
      <c r="F855" s="55" t="s">
        <v>0</v>
      </c>
      <c r="G855" s="93" t="s">
        <v>2274</v>
      </c>
      <c r="H855" s="95" t="s">
        <v>2</v>
      </c>
    </row>
    <row r="856" s="89" customFormat="true" ht="15.75" hidden="false" customHeight="true" outlineLevel="0" collapsed="false">
      <c r="A856" s="89" t="s">
        <v>2275</v>
      </c>
      <c r="B856" s="94" t="s">
        <v>2276</v>
      </c>
      <c r="C856" s="91" t="n">
        <v>44611</v>
      </c>
      <c r="D856" s="92" t="n">
        <v>44634</v>
      </c>
      <c r="E856" s="52" t="n">
        <f aca="false">D856-C856</f>
        <v>23</v>
      </c>
      <c r="F856" s="95" t="s">
        <v>233</v>
      </c>
      <c r="G856" s="58"/>
      <c r="H856" s="95" t="s">
        <v>8</v>
      </c>
      <c r="I856" s="93" t="s">
        <v>25</v>
      </c>
    </row>
    <row r="857" s="89" customFormat="true" ht="15.75" hidden="false" customHeight="true" outlineLevel="0" collapsed="false">
      <c r="A857" s="48" t="s">
        <v>1697</v>
      </c>
      <c r="B857" s="53" t="s">
        <v>1698</v>
      </c>
      <c r="C857" s="50" t="n">
        <v>44610</v>
      </c>
      <c r="D857" s="51" t="n">
        <v>44635</v>
      </c>
      <c r="E857" s="52" t="n">
        <f aca="false">D857-C857</f>
        <v>25</v>
      </c>
      <c r="F857" s="55" t="s">
        <v>0</v>
      </c>
      <c r="G857" s="93" t="s">
        <v>58</v>
      </c>
      <c r="H857" s="54" t="s">
        <v>8</v>
      </c>
      <c r="I857" s="54" t="s">
        <v>294</v>
      </c>
      <c r="J857" s="48"/>
      <c r="K857" s="48"/>
      <c r="L857" s="53" t="s">
        <v>1700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="89" customFormat="true" ht="15.75" hidden="false" customHeight="true" outlineLevel="0" collapsed="false">
      <c r="A858" s="53" t="s">
        <v>749</v>
      </c>
      <c r="B858" s="49" t="s">
        <v>903</v>
      </c>
      <c r="C858" s="50" t="n">
        <v>44578</v>
      </c>
      <c r="D858" s="50" t="n">
        <v>44637</v>
      </c>
      <c r="E858" s="52" t="n">
        <f aca="false">D858-C858</f>
        <v>59</v>
      </c>
      <c r="F858" s="55" t="s">
        <v>0</v>
      </c>
      <c r="G858" s="54" t="s">
        <v>744</v>
      </c>
      <c r="H858" s="54" t="s">
        <v>8</v>
      </c>
      <c r="I858" s="58"/>
      <c r="J858" s="48"/>
      <c r="K858" s="48"/>
    </row>
    <row r="859" s="89" customFormat="true" ht="15.75" hidden="false" customHeight="true" outlineLevel="0" collapsed="false">
      <c r="A859" s="94" t="s">
        <v>2102</v>
      </c>
      <c r="B859" s="94" t="s">
        <v>2103</v>
      </c>
      <c r="C859" s="91" t="n">
        <v>44628</v>
      </c>
      <c r="D859" s="50" t="n">
        <v>44637</v>
      </c>
      <c r="E859" s="52" t="n">
        <f aca="false">D859-C859</f>
        <v>9</v>
      </c>
      <c r="F859" s="55" t="s">
        <v>0</v>
      </c>
      <c r="G859" s="58"/>
      <c r="H859" s="52" t="s">
        <v>8</v>
      </c>
      <c r="I859" s="58"/>
    </row>
    <row r="860" s="89" customFormat="true" ht="15.75" hidden="false" customHeight="true" outlineLevel="0" collapsed="false">
      <c r="A860" s="96" t="s">
        <v>1928</v>
      </c>
      <c r="B860" s="87" t="s">
        <v>1929</v>
      </c>
      <c r="C860" s="50" t="n">
        <v>44624</v>
      </c>
      <c r="D860" s="50" t="n">
        <v>44638</v>
      </c>
      <c r="E860" s="52" t="n">
        <f aca="false">D860-C860</f>
        <v>14</v>
      </c>
      <c r="F860" s="55" t="s">
        <v>0</v>
      </c>
      <c r="G860" s="58"/>
      <c r="H860" s="54" t="s">
        <v>2</v>
      </c>
      <c r="I860" s="58"/>
    </row>
    <row r="861" s="89" customFormat="true" ht="15.75" hidden="false" customHeight="true" outlineLevel="0" collapsed="false">
      <c r="A861" s="94" t="s">
        <v>2277</v>
      </c>
      <c r="B861" s="94" t="s">
        <v>2278</v>
      </c>
      <c r="C861" s="91" t="n">
        <v>44619</v>
      </c>
      <c r="D861" s="92" t="n">
        <v>44639</v>
      </c>
      <c r="E861" s="52" t="n">
        <f aca="false">D861-C861</f>
        <v>20</v>
      </c>
      <c r="F861" s="60" t="s">
        <v>271</v>
      </c>
      <c r="G861" s="58"/>
      <c r="H861" s="95" t="s">
        <v>8</v>
      </c>
      <c r="I861" s="58"/>
    </row>
    <row r="862" s="89" customFormat="true" ht="15.75" hidden="false" customHeight="true" outlineLevel="0" collapsed="false">
      <c r="A862" s="77" t="s">
        <v>2279</v>
      </c>
      <c r="B862" s="77" t="s">
        <v>2279</v>
      </c>
      <c r="C862" s="91" t="n">
        <v>44063</v>
      </c>
      <c r="D862" s="92" t="n">
        <v>44639</v>
      </c>
      <c r="E862" s="52" t="n">
        <f aca="false">D862-C862</f>
        <v>576</v>
      </c>
      <c r="F862" s="58" t="s">
        <v>271</v>
      </c>
      <c r="G862" s="93" t="s">
        <v>37</v>
      </c>
      <c r="H862" s="95" t="s">
        <v>2</v>
      </c>
      <c r="I862" s="93" t="s">
        <v>96</v>
      </c>
      <c r="K862" s="88" t="s">
        <v>2280</v>
      </c>
    </row>
    <row r="863" s="89" customFormat="true" ht="15.75" hidden="false" customHeight="true" outlineLevel="0" collapsed="false">
      <c r="A863" s="89" t="s">
        <v>2281</v>
      </c>
      <c r="B863" s="94" t="s">
        <v>2282</v>
      </c>
      <c r="C863" s="91" t="n">
        <v>44510</v>
      </c>
      <c r="D863" s="92" t="n">
        <v>44639</v>
      </c>
      <c r="E863" s="52" t="n">
        <f aca="false">D863-C863</f>
        <v>129</v>
      </c>
      <c r="F863" s="55" t="s">
        <v>0</v>
      </c>
      <c r="G863" s="93" t="s">
        <v>2283</v>
      </c>
      <c r="H863" s="95" t="s">
        <v>8</v>
      </c>
      <c r="I863" s="93" t="s">
        <v>153</v>
      </c>
      <c r="K863" s="88" t="s">
        <v>2284</v>
      </c>
    </row>
    <row r="864" s="89" customFormat="true" ht="15.75" hidden="false" customHeight="true" outlineLevel="0" collapsed="false">
      <c r="A864" s="48" t="s">
        <v>1277</v>
      </c>
      <c r="B864" s="53" t="s">
        <v>1278</v>
      </c>
      <c r="C864" s="91" t="n">
        <v>44425</v>
      </c>
      <c r="D864" s="92" t="n">
        <v>44639</v>
      </c>
      <c r="E864" s="52" t="n">
        <f aca="false">D864-C864</f>
        <v>214</v>
      </c>
      <c r="F864" s="55" t="s">
        <v>0</v>
      </c>
      <c r="G864" s="93" t="s">
        <v>1</v>
      </c>
      <c r="H864" s="59" t="s">
        <v>2</v>
      </c>
      <c r="I864" s="58"/>
      <c r="K864" s="88" t="s">
        <v>2285</v>
      </c>
      <c r="L864" s="94" t="s">
        <v>2286</v>
      </c>
    </row>
    <row r="865" s="89" customFormat="true" ht="15.75" hidden="false" customHeight="true" outlineLevel="0" collapsed="false">
      <c r="A865" s="94" t="s">
        <v>578</v>
      </c>
      <c r="B865" s="94" t="s">
        <v>579</v>
      </c>
      <c r="C865" s="91" t="n">
        <v>44419</v>
      </c>
      <c r="D865" s="92" t="n">
        <v>44639</v>
      </c>
      <c r="E865" s="52" t="n">
        <f aca="false">D865-C865</f>
        <v>220</v>
      </c>
      <c r="F865" s="60" t="s">
        <v>269</v>
      </c>
      <c r="G865" s="58"/>
      <c r="H865" s="95" t="s">
        <v>8</v>
      </c>
      <c r="I865" s="58"/>
      <c r="K865" s="88" t="s">
        <v>580</v>
      </c>
      <c r="L865" s="94" t="s">
        <v>581</v>
      </c>
    </row>
    <row r="866" s="89" customFormat="true" ht="15.75" hidden="false" customHeight="true" outlineLevel="0" collapsed="false">
      <c r="A866" s="87" t="s">
        <v>2287</v>
      </c>
      <c r="B866" s="87" t="s">
        <v>2288</v>
      </c>
      <c r="C866" s="91" t="n">
        <v>44296</v>
      </c>
      <c r="D866" s="92" t="n">
        <v>44639</v>
      </c>
      <c r="E866" s="52" t="n">
        <f aca="false">D866-C866</f>
        <v>343</v>
      </c>
      <c r="F866" s="95" t="s">
        <v>80</v>
      </c>
      <c r="G866" s="93" t="s">
        <v>1</v>
      </c>
      <c r="H866" s="95" t="s">
        <v>2</v>
      </c>
      <c r="I866" s="93" t="s">
        <v>3</v>
      </c>
      <c r="K866" s="94" t="s">
        <v>2289</v>
      </c>
    </row>
    <row r="867" s="89" customFormat="true" ht="15.75" hidden="false" customHeight="true" outlineLevel="0" collapsed="false">
      <c r="A867" s="89" t="s">
        <v>595</v>
      </c>
      <c r="B867" s="94" t="s">
        <v>596</v>
      </c>
      <c r="C867" s="50" t="n">
        <v>44564</v>
      </c>
      <c r="D867" s="92" t="n">
        <v>44639</v>
      </c>
      <c r="E867" s="52" t="n">
        <f aca="false">D867-C867</f>
        <v>75</v>
      </c>
      <c r="F867" s="55" t="s">
        <v>0</v>
      </c>
      <c r="G867" s="58"/>
      <c r="H867" s="52" t="s">
        <v>8</v>
      </c>
      <c r="I867" s="58"/>
    </row>
    <row r="868" s="89" customFormat="true" ht="15.75" hidden="false" customHeight="true" outlineLevel="0" collapsed="false">
      <c r="A868" s="96" t="s">
        <v>1973</v>
      </c>
      <c r="B868" s="87" t="s">
        <v>1974</v>
      </c>
      <c r="C868" s="50" t="n">
        <v>44524</v>
      </c>
      <c r="D868" s="92" t="n">
        <v>44642</v>
      </c>
      <c r="E868" s="52" t="n">
        <f aca="false">D868-C868</f>
        <v>118</v>
      </c>
      <c r="F868" s="55" t="s">
        <v>0</v>
      </c>
      <c r="G868" s="58"/>
      <c r="H868" s="95" t="s">
        <v>8</v>
      </c>
      <c r="I868" s="58"/>
    </row>
    <row r="869" s="89" customFormat="true" ht="15.75" hidden="false" customHeight="true" outlineLevel="0" collapsed="false">
      <c r="A869" s="48" t="s">
        <v>602</v>
      </c>
      <c r="B869" s="53" t="s">
        <v>603</v>
      </c>
      <c r="C869" s="91" t="n">
        <v>44457</v>
      </c>
      <c r="D869" s="51" t="n">
        <v>44643</v>
      </c>
      <c r="E869" s="52" t="n">
        <f aca="false">D869-C869</f>
        <v>186</v>
      </c>
      <c r="F869" s="55" t="s">
        <v>0</v>
      </c>
      <c r="G869" s="58"/>
      <c r="H869" s="52" t="s">
        <v>8</v>
      </c>
      <c r="I869" s="54" t="s">
        <v>302</v>
      </c>
      <c r="J869" s="48"/>
      <c r="K869" s="65" t="s">
        <v>604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="89" customFormat="true" ht="15.75" hidden="false" customHeight="true" outlineLevel="0" collapsed="false">
      <c r="A870" s="89" t="s">
        <v>2290</v>
      </c>
      <c r="B870" s="94" t="s">
        <v>2291</v>
      </c>
      <c r="C870" s="91" t="n">
        <v>44593</v>
      </c>
      <c r="D870" s="92" t="n">
        <v>44644</v>
      </c>
      <c r="E870" s="52" t="n">
        <f aca="false">D870-C870</f>
        <v>51</v>
      </c>
      <c r="F870" s="55" t="s">
        <v>0</v>
      </c>
      <c r="G870" s="58"/>
      <c r="H870" s="95" t="s">
        <v>2</v>
      </c>
      <c r="I870" s="58"/>
    </row>
    <row r="871" s="89" customFormat="true" ht="15.75" hidden="false" customHeight="true" outlineLevel="0" collapsed="false">
      <c r="A871" s="89" t="s">
        <v>1956</v>
      </c>
      <c r="B871" s="87" t="s">
        <v>1957</v>
      </c>
      <c r="C871" s="91" t="n">
        <v>44472</v>
      </c>
      <c r="D871" s="92" t="n">
        <v>44646</v>
      </c>
      <c r="E871" s="52" t="n">
        <f aca="false">D871-C871</f>
        <v>174</v>
      </c>
      <c r="F871" s="55" t="s">
        <v>0</v>
      </c>
      <c r="G871" s="58"/>
      <c r="H871" s="52" t="s">
        <v>8</v>
      </c>
      <c r="I871" s="58"/>
    </row>
    <row r="872" s="89" customFormat="true" ht="15.75" hidden="false" customHeight="true" outlineLevel="0" collapsed="false">
      <c r="A872" s="87" t="s">
        <v>1870</v>
      </c>
      <c r="B872" s="87" t="s">
        <v>1871</v>
      </c>
      <c r="C872" s="50" t="n">
        <v>44554</v>
      </c>
      <c r="D872" s="92" t="n">
        <v>44646</v>
      </c>
      <c r="E872" s="52" t="n">
        <f aca="false">D872-C872</f>
        <v>92</v>
      </c>
      <c r="F872" s="55" t="s">
        <v>0</v>
      </c>
      <c r="G872" s="58"/>
      <c r="H872" s="95" t="s">
        <v>2</v>
      </c>
      <c r="I872" s="58"/>
      <c r="K872" s="88" t="s">
        <v>2292</v>
      </c>
      <c r="L872" s="87" t="s">
        <v>2293</v>
      </c>
    </row>
    <row r="873" s="89" customFormat="true" ht="15.75" hidden="false" customHeight="true" outlineLevel="0" collapsed="false">
      <c r="A873" s="87" t="s">
        <v>2294</v>
      </c>
      <c r="B873" s="87" t="s">
        <v>2295</v>
      </c>
      <c r="C873" s="91" t="n">
        <v>44243</v>
      </c>
      <c r="D873" s="92" t="n">
        <v>44646</v>
      </c>
      <c r="E873" s="52" t="n">
        <f aca="false">D873-C873</f>
        <v>403</v>
      </c>
      <c r="F873" s="55" t="s">
        <v>0</v>
      </c>
      <c r="G873" s="58"/>
      <c r="H873" s="95" t="s">
        <v>2</v>
      </c>
      <c r="I873" s="58"/>
      <c r="K873" s="88" t="s">
        <v>2296</v>
      </c>
    </row>
    <row r="874" s="89" customFormat="true" ht="15.75" hidden="false" customHeight="true" outlineLevel="0" collapsed="false">
      <c r="A874" s="89" t="s">
        <v>2152</v>
      </c>
      <c r="B874" s="94" t="s">
        <v>2297</v>
      </c>
      <c r="C874" s="91" t="n">
        <v>44550</v>
      </c>
      <c r="D874" s="92" t="n">
        <v>44646</v>
      </c>
      <c r="E874" s="52" t="n">
        <f aca="false">D874-C874</f>
        <v>96</v>
      </c>
      <c r="F874" s="55" t="s">
        <v>0</v>
      </c>
      <c r="G874" s="93" t="s">
        <v>58</v>
      </c>
      <c r="H874" s="95" t="s">
        <v>8</v>
      </c>
      <c r="I874" s="93" t="s">
        <v>2298</v>
      </c>
    </row>
    <row r="875" s="89" customFormat="true" ht="15.75" hidden="false" customHeight="true" outlineLevel="0" collapsed="false">
      <c r="A875" s="94" t="s">
        <v>2299</v>
      </c>
      <c r="B875" s="94" t="s">
        <v>2300</v>
      </c>
      <c r="C875" s="91" t="n">
        <v>44515</v>
      </c>
      <c r="D875" s="92" t="n">
        <v>44646</v>
      </c>
      <c r="E875" s="52" t="n">
        <f aca="false">D875-C875</f>
        <v>131</v>
      </c>
      <c r="F875" s="60" t="s">
        <v>2301</v>
      </c>
      <c r="G875" s="93" t="s">
        <v>1</v>
      </c>
      <c r="H875" s="95" t="s">
        <v>8</v>
      </c>
      <c r="I875" s="93" t="s">
        <v>114</v>
      </c>
      <c r="K875" s="88" t="s">
        <v>2302</v>
      </c>
      <c r="L875" s="94" t="s">
        <v>2303</v>
      </c>
    </row>
    <row r="876" s="89" customFormat="true" ht="15.75" hidden="false" customHeight="true" outlineLevel="0" collapsed="false">
      <c r="A876" s="48" t="s">
        <v>271</v>
      </c>
      <c r="B876" s="53" t="s">
        <v>590</v>
      </c>
      <c r="C876" s="91" t="n">
        <v>44596</v>
      </c>
      <c r="D876" s="92" t="n">
        <v>44646</v>
      </c>
      <c r="E876" s="52" t="n">
        <f aca="false">D876-C876</f>
        <v>50</v>
      </c>
      <c r="F876" s="95" t="s">
        <v>0</v>
      </c>
      <c r="G876" s="93" t="s">
        <v>37</v>
      </c>
      <c r="H876" s="93" t="s">
        <v>8</v>
      </c>
      <c r="I876" s="58"/>
      <c r="K876" s="65" t="s">
        <v>591</v>
      </c>
      <c r="L876" s="53" t="s">
        <v>592</v>
      </c>
    </row>
    <row r="877" s="89" customFormat="true" ht="15.75" hidden="false" customHeight="true" outlineLevel="0" collapsed="false">
      <c r="A877" s="94" t="s">
        <v>2304</v>
      </c>
      <c r="B877" s="94" t="s">
        <v>2304</v>
      </c>
      <c r="C877" s="91" t="n">
        <v>44550</v>
      </c>
      <c r="D877" s="92" t="n">
        <v>44647</v>
      </c>
      <c r="E877" s="52" t="n">
        <f aca="false">D877-C877</f>
        <v>97</v>
      </c>
      <c r="F877" s="60" t="s">
        <v>263</v>
      </c>
      <c r="G877" s="58"/>
      <c r="H877" s="52" t="s">
        <v>2</v>
      </c>
      <c r="I877" s="93" t="s">
        <v>162</v>
      </c>
      <c r="K877" s="88" t="s">
        <v>2305</v>
      </c>
      <c r="L877" s="94" t="s">
        <v>2306</v>
      </c>
    </row>
    <row r="878" s="89" customFormat="true" ht="15.75" hidden="false" customHeight="true" outlineLevel="0" collapsed="false">
      <c r="A878" s="94" t="s">
        <v>1112</v>
      </c>
      <c r="B878" s="94" t="s">
        <v>2307</v>
      </c>
      <c r="C878" s="91" t="n">
        <v>44508</v>
      </c>
      <c r="D878" s="92" t="n">
        <v>44647</v>
      </c>
      <c r="E878" s="52" t="n">
        <f aca="false">D878-C878</f>
        <v>139</v>
      </c>
      <c r="F878" s="55" t="s">
        <v>0</v>
      </c>
      <c r="G878" s="58"/>
      <c r="H878" s="95" t="s">
        <v>8</v>
      </c>
      <c r="I878" s="93" t="s">
        <v>9</v>
      </c>
      <c r="K878" s="88" t="s">
        <v>2308</v>
      </c>
    </row>
    <row r="879" s="89" customFormat="true" ht="15.75" hidden="false" customHeight="true" outlineLevel="0" collapsed="false">
      <c r="A879" s="89" t="s">
        <v>2309</v>
      </c>
      <c r="B879" s="94" t="s">
        <v>2310</v>
      </c>
      <c r="C879" s="91" t="n">
        <v>44628</v>
      </c>
      <c r="D879" s="92" t="n">
        <v>44653</v>
      </c>
      <c r="E879" s="52" t="n">
        <f aca="false">D879-C879</f>
        <v>25</v>
      </c>
      <c r="F879" s="55" t="s">
        <v>0</v>
      </c>
      <c r="G879" s="58"/>
      <c r="H879" s="54" t="s">
        <v>2</v>
      </c>
      <c r="I879" s="58"/>
    </row>
    <row r="880" s="89" customFormat="true" ht="15.75" hidden="false" customHeight="true" outlineLevel="0" collapsed="false">
      <c r="A880" s="94" t="s">
        <v>2311</v>
      </c>
      <c r="B880" s="94" t="s">
        <v>2312</v>
      </c>
      <c r="C880" s="91" t="n">
        <v>44482</v>
      </c>
      <c r="D880" s="92" t="n">
        <v>44653</v>
      </c>
      <c r="E880" s="52" t="n">
        <f aca="false">D880-C880</f>
        <v>171</v>
      </c>
      <c r="F880" s="55" t="s">
        <v>0</v>
      </c>
      <c r="G880" s="93" t="s">
        <v>37</v>
      </c>
      <c r="H880" s="95" t="s">
        <v>8</v>
      </c>
      <c r="I880" s="58"/>
      <c r="K880" s="88" t="s">
        <v>2313</v>
      </c>
    </row>
    <row r="881" s="89" customFormat="true" ht="15.75" hidden="false" customHeight="true" outlineLevel="0" collapsed="false">
      <c r="A881" s="89" t="s">
        <v>2314</v>
      </c>
      <c r="B881" s="94" t="s">
        <v>2315</v>
      </c>
      <c r="C881" s="91" t="n">
        <v>44528</v>
      </c>
      <c r="D881" s="92" t="n">
        <v>44654</v>
      </c>
      <c r="E881" s="52" t="n">
        <f aca="false">D881-C881</f>
        <v>126</v>
      </c>
      <c r="F881" s="55" t="s">
        <v>0</v>
      </c>
      <c r="G881" s="93" t="s">
        <v>415</v>
      </c>
      <c r="H881" s="95" t="s">
        <v>8</v>
      </c>
      <c r="I881" s="58"/>
    </row>
    <row r="882" s="89" customFormat="true" ht="15.75" hidden="false" customHeight="true" outlineLevel="0" collapsed="false">
      <c r="A882" s="94" t="s">
        <v>2316</v>
      </c>
      <c r="B882" s="94" t="s">
        <v>2317</v>
      </c>
      <c r="C882" s="91" t="n">
        <v>44549</v>
      </c>
      <c r="D882" s="92" t="n">
        <v>44655</v>
      </c>
      <c r="E882" s="52" t="n">
        <f aca="false">D882-C882</f>
        <v>106</v>
      </c>
      <c r="F882" s="55" t="s">
        <v>0</v>
      </c>
      <c r="G882" s="93" t="s">
        <v>37</v>
      </c>
      <c r="H882" s="95" t="s">
        <v>8</v>
      </c>
      <c r="I882" s="93" t="s">
        <v>153</v>
      </c>
      <c r="K882" s="88" t="s">
        <v>2318</v>
      </c>
      <c r="L882" s="94" t="s">
        <v>2319</v>
      </c>
    </row>
    <row r="883" s="89" customFormat="true" ht="15.75" hidden="false" customHeight="true" outlineLevel="0" collapsed="false">
      <c r="A883" s="89" t="s">
        <v>2320</v>
      </c>
      <c r="B883" s="87" t="s">
        <v>2321</v>
      </c>
      <c r="C883" s="91" t="n">
        <v>44196</v>
      </c>
      <c r="D883" s="92" t="n">
        <v>44656</v>
      </c>
      <c r="E883" s="52" t="n">
        <f aca="false">D883-C883</f>
        <v>460</v>
      </c>
      <c r="F883" s="55" t="s">
        <v>0</v>
      </c>
      <c r="G883" s="58"/>
      <c r="H883" s="95" t="s">
        <v>8</v>
      </c>
      <c r="I883" s="58"/>
    </row>
    <row r="884" s="89" customFormat="true" ht="15.75" hidden="false" customHeight="true" outlineLevel="0" collapsed="false">
      <c r="A884" s="89" t="s">
        <v>2322</v>
      </c>
      <c r="B884" s="87" t="s">
        <v>2323</v>
      </c>
      <c r="C884" s="91" t="n">
        <v>44262</v>
      </c>
      <c r="D884" s="92" t="n">
        <v>44657</v>
      </c>
      <c r="E884" s="52" t="n">
        <f aca="false">D884-C884</f>
        <v>395</v>
      </c>
      <c r="F884" s="55" t="s">
        <v>0</v>
      </c>
      <c r="G884" s="93" t="s">
        <v>37</v>
      </c>
      <c r="H884" s="95" t="s">
        <v>2</v>
      </c>
      <c r="I884" s="93" t="s">
        <v>2324</v>
      </c>
      <c r="K884" s="88" t="s">
        <v>2325</v>
      </c>
    </row>
    <row r="885" s="89" customFormat="true" ht="15.75" hidden="false" customHeight="true" outlineLevel="0" collapsed="false">
      <c r="A885" s="89" t="s">
        <v>2326</v>
      </c>
      <c r="B885" s="94" t="s">
        <v>2327</v>
      </c>
      <c r="C885" s="91" t="n">
        <v>44653</v>
      </c>
      <c r="D885" s="92" t="n">
        <v>44659</v>
      </c>
      <c r="E885" s="52" t="n">
        <f aca="false">D885-C885</f>
        <v>6</v>
      </c>
      <c r="F885" s="93" t="s">
        <v>479</v>
      </c>
      <c r="G885" s="58"/>
      <c r="H885" s="95" t="s">
        <v>8</v>
      </c>
      <c r="I885" s="58"/>
    </row>
    <row r="886" s="89" customFormat="true" ht="15.75" hidden="false" customHeight="true" outlineLevel="0" collapsed="false">
      <c r="A886" s="69" t="s">
        <v>1619</v>
      </c>
      <c r="B886" s="64" t="s">
        <v>1620</v>
      </c>
      <c r="C886" s="50" t="n">
        <v>44601</v>
      </c>
      <c r="D886" s="50" t="n">
        <v>44660</v>
      </c>
      <c r="E886" s="52" t="n">
        <f aca="false">D886-C886</f>
        <v>59</v>
      </c>
      <c r="F886" s="55" t="s">
        <v>0</v>
      </c>
      <c r="H886" s="95" t="s">
        <v>2</v>
      </c>
      <c r="I886" s="58"/>
      <c r="J886" s="48"/>
      <c r="K886" s="65" t="s">
        <v>1621</v>
      </c>
      <c r="L886" s="53" t="s">
        <v>2328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="89" customFormat="true" ht="15.75" hidden="false" customHeight="true" outlineLevel="0" collapsed="false">
      <c r="A887" s="48" t="s">
        <v>2301</v>
      </c>
      <c r="B887" s="99" t="s">
        <v>2329</v>
      </c>
      <c r="C887" s="91" t="n">
        <v>43847</v>
      </c>
      <c r="D887" s="50" t="n">
        <v>44660</v>
      </c>
      <c r="E887" s="52" t="n">
        <f aca="false">D887-C887</f>
        <v>813</v>
      </c>
      <c r="F887" s="95" t="s">
        <v>0</v>
      </c>
      <c r="G887" s="54" t="s">
        <v>46</v>
      </c>
      <c r="H887" s="95" t="s">
        <v>8</v>
      </c>
      <c r="I887" s="93" t="s">
        <v>119</v>
      </c>
      <c r="K887" s="65" t="s">
        <v>2330</v>
      </c>
    </row>
    <row r="888" s="89" customFormat="true" ht="15.75" hidden="false" customHeight="true" outlineLevel="0" collapsed="false">
      <c r="A888" s="94" t="s">
        <v>2331</v>
      </c>
      <c r="B888" s="94" t="s">
        <v>2332</v>
      </c>
      <c r="C888" s="91" t="n">
        <v>44475</v>
      </c>
      <c r="D888" s="92" t="n">
        <v>44666</v>
      </c>
      <c r="E888" s="52" t="n">
        <f aca="false">D888-C888</f>
        <v>191</v>
      </c>
      <c r="F888" s="55" t="s">
        <v>0</v>
      </c>
      <c r="G888" s="93" t="s">
        <v>1</v>
      </c>
      <c r="H888" s="95" t="s">
        <v>2</v>
      </c>
      <c r="I888" s="58"/>
      <c r="J888" s="94" t="s">
        <v>1086</v>
      </c>
      <c r="K888" s="88" t="s">
        <v>2333</v>
      </c>
    </row>
    <row r="889" s="89" customFormat="true" ht="15.75" hidden="false" customHeight="true" outlineLevel="0" collapsed="false">
      <c r="A889" s="89" t="s">
        <v>2334</v>
      </c>
      <c r="B889" s="94" t="s">
        <v>2335</v>
      </c>
      <c r="C889" s="91" t="n">
        <v>44637</v>
      </c>
      <c r="D889" s="92" t="n">
        <v>44667</v>
      </c>
      <c r="E889" s="52" t="n">
        <f aca="false">D889-C889</f>
        <v>30</v>
      </c>
      <c r="F889" s="55" t="s">
        <v>0</v>
      </c>
      <c r="G889" s="93" t="s">
        <v>491</v>
      </c>
      <c r="H889" s="95" t="s">
        <v>8</v>
      </c>
      <c r="I889" s="58"/>
    </row>
    <row r="890" s="89" customFormat="true" ht="15.75" hidden="false" customHeight="true" outlineLevel="0" collapsed="false">
      <c r="A890" s="94" t="s">
        <v>1028</v>
      </c>
      <c r="B890" s="94" t="s">
        <v>2336</v>
      </c>
      <c r="C890" s="91" t="n">
        <v>44649</v>
      </c>
      <c r="D890" s="92" t="n">
        <v>44667</v>
      </c>
      <c r="E890" s="52" t="n">
        <f aca="false">D890-C890</f>
        <v>18</v>
      </c>
      <c r="F890" s="55" t="s">
        <v>0</v>
      </c>
      <c r="G890" s="93" t="s">
        <v>7</v>
      </c>
      <c r="H890" s="93" t="s">
        <v>8</v>
      </c>
      <c r="I890" s="58"/>
    </row>
    <row r="891" s="89" customFormat="true" ht="15.75" hidden="false" customHeight="true" outlineLevel="0" collapsed="false">
      <c r="A891" s="48" t="s">
        <v>2337</v>
      </c>
      <c r="B891" s="53" t="s">
        <v>2338</v>
      </c>
      <c r="C891" s="91" t="n">
        <v>43959</v>
      </c>
      <c r="D891" s="92" t="n">
        <v>44667</v>
      </c>
      <c r="E891" s="52" t="n">
        <f aca="false">D891-C891</f>
        <v>708</v>
      </c>
      <c r="F891" s="95" t="s">
        <v>870</v>
      </c>
      <c r="G891" s="93" t="s">
        <v>46</v>
      </c>
      <c r="H891" s="95" t="s">
        <v>8</v>
      </c>
      <c r="I891" s="93" t="s">
        <v>119</v>
      </c>
      <c r="K891" s="65" t="s">
        <v>2339</v>
      </c>
      <c r="L891" s="53" t="s">
        <v>2340</v>
      </c>
    </row>
    <row r="892" s="89" customFormat="true" ht="15.75" hidden="false" customHeight="true" outlineLevel="0" collapsed="false">
      <c r="A892" s="89" t="s">
        <v>2341</v>
      </c>
      <c r="B892" s="94" t="s">
        <v>2342</v>
      </c>
      <c r="C892" s="91" t="n">
        <v>44516</v>
      </c>
      <c r="D892" s="92" t="n">
        <v>44668</v>
      </c>
      <c r="E892" s="52" t="n">
        <f aca="false">D892-C892</f>
        <v>152</v>
      </c>
      <c r="F892" s="55" t="s">
        <v>0</v>
      </c>
      <c r="G892" s="93" t="s">
        <v>415</v>
      </c>
      <c r="H892" s="95" t="s">
        <v>2</v>
      </c>
      <c r="I892" s="58"/>
      <c r="K892" s="88" t="s">
        <v>2343</v>
      </c>
    </row>
    <row r="893" s="89" customFormat="true" ht="15.75" hidden="false" customHeight="true" outlineLevel="0" collapsed="false">
      <c r="A893" s="89" t="s">
        <v>2344</v>
      </c>
      <c r="B893" s="94" t="s">
        <v>2345</v>
      </c>
      <c r="C893" s="91" t="n">
        <v>44547</v>
      </c>
      <c r="D893" s="92" t="n">
        <v>44669</v>
      </c>
      <c r="E893" s="52" t="n">
        <f aca="false">D893-C893</f>
        <v>122</v>
      </c>
      <c r="F893" s="60" t="s">
        <v>2314</v>
      </c>
      <c r="G893" s="93" t="s">
        <v>86</v>
      </c>
      <c r="H893" s="95" t="s">
        <v>8</v>
      </c>
      <c r="I893" s="93" t="s">
        <v>25</v>
      </c>
      <c r="K893" s="88" t="s">
        <v>2346</v>
      </c>
    </row>
    <row r="894" s="89" customFormat="true" ht="15.75" hidden="false" customHeight="true" outlineLevel="0" collapsed="false">
      <c r="A894" s="94" t="s">
        <v>552</v>
      </c>
      <c r="B894" s="94" t="s">
        <v>553</v>
      </c>
      <c r="C894" s="91" t="n">
        <v>44629</v>
      </c>
      <c r="D894" s="92" t="n">
        <v>44671</v>
      </c>
      <c r="E894" s="52" t="n">
        <f aca="false">D894-C894</f>
        <v>42</v>
      </c>
      <c r="F894" s="55" t="s">
        <v>0</v>
      </c>
      <c r="G894" s="58"/>
      <c r="H894" s="52" t="s">
        <v>8</v>
      </c>
      <c r="I894" s="58"/>
    </row>
    <row r="895" s="89" customFormat="true" ht="15.75" hidden="false" customHeight="true" outlineLevel="0" collapsed="false">
      <c r="A895" s="89" t="s">
        <v>2347</v>
      </c>
      <c r="B895" s="94" t="s">
        <v>2348</v>
      </c>
      <c r="C895" s="91" t="n">
        <v>44644</v>
      </c>
      <c r="D895" s="92" t="n">
        <v>44672</v>
      </c>
      <c r="E895" s="52" t="n">
        <f aca="false">D895-C895</f>
        <v>28</v>
      </c>
      <c r="F895" s="60" t="s">
        <v>2349</v>
      </c>
      <c r="G895" s="58"/>
      <c r="H895" s="95" t="s">
        <v>8</v>
      </c>
      <c r="I895" s="58"/>
    </row>
    <row r="896" s="89" customFormat="true" ht="15" hidden="false" customHeight="false" outlineLevel="0" collapsed="false">
      <c r="A896" s="48" t="s">
        <v>2350</v>
      </c>
      <c r="B896" s="53" t="s">
        <v>2351</v>
      </c>
      <c r="C896" s="91" t="n">
        <v>43620</v>
      </c>
      <c r="D896" s="91" t="n">
        <v>44674</v>
      </c>
      <c r="E896" s="52" t="n">
        <f aca="false">D896-C896</f>
        <v>1054</v>
      </c>
      <c r="F896" s="95" t="s">
        <v>0</v>
      </c>
      <c r="G896" s="99"/>
      <c r="H896" s="93" t="s">
        <v>2</v>
      </c>
      <c r="I896" s="93" t="s">
        <v>2352</v>
      </c>
      <c r="J896" s="99"/>
      <c r="K896" s="99"/>
      <c r="L896" s="99" t="s">
        <v>2353</v>
      </c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</row>
    <row r="897" s="89" customFormat="true" ht="15.75" hidden="false" customHeight="true" outlineLevel="0" collapsed="false">
      <c r="A897" s="89" t="s">
        <v>2354</v>
      </c>
      <c r="B897" s="87" t="s">
        <v>2355</v>
      </c>
      <c r="C897" s="91" t="n">
        <v>44322</v>
      </c>
      <c r="D897" s="91" t="n">
        <v>44674</v>
      </c>
      <c r="E897" s="52" t="n">
        <f aca="false">D897-C897</f>
        <v>352</v>
      </c>
      <c r="F897" s="55" t="s">
        <v>0</v>
      </c>
      <c r="G897" s="93" t="s">
        <v>2356</v>
      </c>
      <c r="H897" s="95" t="s">
        <v>8</v>
      </c>
      <c r="I897" s="58"/>
      <c r="K897" s="88" t="s">
        <v>2357</v>
      </c>
    </row>
    <row r="898" s="89" customFormat="true" ht="15.75" hidden="false" customHeight="true" outlineLevel="0" collapsed="false">
      <c r="A898" s="89" t="s">
        <v>2358</v>
      </c>
      <c r="B898" s="94" t="s">
        <v>2359</v>
      </c>
      <c r="C898" s="91" t="n">
        <v>44649</v>
      </c>
      <c r="D898" s="91" t="n">
        <v>44674</v>
      </c>
      <c r="E898" s="52" t="n">
        <f aca="false">D898-C898</f>
        <v>25</v>
      </c>
      <c r="F898" s="55" t="s">
        <v>0</v>
      </c>
      <c r="G898" s="58"/>
      <c r="H898" s="95" t="s">
        <v>2</v>
      </c>
      <c r="I898" s="58"/>
    </row>
    <row r="899" s="89" customFormat="true" ht="15.75" hidden="false" customHeight="true" outlineLevel="0" collapsed="false">
      <c r="A899" s="94" t="s">
        <v>2360</v>
      </c>
      <c r="B899" s="94" t="s">
        <v>2361</v>
      </c>
      <c r="C899" s="91" t="n">
        <v>44588</v>
      </c>
      <c r="D899" s="92" t="n">
        <v>44676</v>
      </c>
      <c r="E899" s="52" t="n">
        <f aca="false">D899-C899</f>
        <v>88</v>
      </c>
      <c r="F899" s="55" t="s">
        <v>0</v>
      </c>
      <c r="G899" s="93" t="s">
        <v>2362</v>
      </c>
      <c r="H899" s="95" t="s">
        <v>8</v>
      </c>
    </row>
    <row r="900" s="89" customFormat="true" ht="15.75" hidden="false" customHeight="true" outlineLevel="0" collapsed="false">
      <c r="A900" s="94" t="s">
        <v>2363</v>
      </c>
      <c r="B900" s="94" t="s">
        <v>2364</v>
      </c>
      <c r="C900" s="91" t="n">
        <v>44647</v>
      </c>
      <c r="D900" s="92" t="n">
        <v>44680</v>
      </c>
      <c r="E900" s="52" t="n">
        <f aca="false">D900-C900</f>
        <v>33</v>
      </c>
      <c r="F900" s="55" t="s">
        <v>0</v>
      </c>
      <c r="G900" s="58"/>
      <c r="H900" s="95" t="s">
        <v>8</v>
      </c>
      <c r="I900" s="58"/>
    </row>
    <row r="901" s="89" customFormat="true" ht="15.75" hidden="false" customHeight="true" outlineLevel="0" collapsed="false">
      <c r="A901" s="87" t="s">
        <v>1801</v>
      </c>
      <c r="B901" s="87" t="s">
        <v>1801</v>
      </c>
      <c r="C901" s="50" t="n">
        <v>44543</v>
      </c>
      <c r="D901" s="51" t="n">
        <v>44681</v>
      </c>
      <c r="E901" s="52" t="n">
        <f aca="false">D901-C901</f>
        <v>138</v>
      </c>
      <c r="F901" s="55" t="s">
        <v>0</v>
      </c>
      <c r="G901" s="58"/>
      <c r="H901" s="95" t="s">
        <v>2</v>
      </c>
      <c r="I901" s="58"/>
    </row>
    <row r="902" s="89" customFormat="true" ht="15.75" hidden="false" customHeight="true" outlineLevel="0" collapsed="false">
      <c r="A902" s="48" t="s">
        <v>1466</v>
      </c>
      <c r="B902" s="53" t="s">
        <v>1784</v>
      </c>
      <c r="C902" s="50" t="n">
        <v>44564</v>
      </c>
      <c r="D902" s="92" t="n">
        <v>44695</v>
      </c>
      <c r="E902" s="52" t="n">
        <f aca="false">D902-C902</f>
        <v>131</v>
      </c>
      <c r="F902" s="55" t="s">
        <v>0</v>
      </c>
      <c r="G902" s="54" t="s">
        <v>46</v>
      </c>
      <c r="H902" s="52" t="s">
        <v>8</v>
      </c>
      <c r="I902" s="58"/>
      <c r="K902" s="65" t="s">
        <v>1785</v>
      </c>
      <c r="L902" s="53" t="s">
        <v>1786</v>
      </c>
    </row>
    <row r="903" s="89" customFormat="true" ht="15.75" hidden="false" customHeight="true" outlineLevel="0" collapsed="false">
      <c r="A903" s="69" t="s">
        <v>2365</v>
      </c>
      <c r="B903" s="98" t="s">
        <v>2366</v>
      </c>
      <c r="C903" s="91" t="n">
        <v>43757</v>
      </c>
      <c r="D903" s="92" t="n">
        <v>44695</v>
      </c>
      <c r="E903" s="52" t="n">
        <f aca="false">D903-C903</f>
        <v>938</v>
      </c>
      <c r="F903" s="95" t="s">
        <v>0</v>
      </c>
      <c r="G903" s="93" t="s">
        <v>37</v>
      </c>
      <c r="H903" s="93" t="s">
        <v>2</v>
      </c>
      <c r="I903" s="58"/>
      <c r="J903" s="99"/>
      <c r="K903" s="88" t="s">
        <v>2367</v>
      </c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</row>
    <row r="904" s="89" customFormat="true" ht="15.75" hidden="false" customHeight="true" outlineLevel="0" collapsed="false">
      <c r="A904" s="48" t="s">
        <v>1546</v>
      </c>
      <c r="B904" s="53" t="s">
        <v>1624</v>
      </c>
      <c r="C904" s="50" t="n">
        <v>44156</v>
      </c>
      <c r="D904" s="51" t="n">
        <v>44695</v>
      </c>
      <c r="E904" s="52" t="n">
        <f aca="false">D904-C904</f>
        <v>539</v>
      </c>
      <c r="F904" s="55" t="s">
        <v>0</v>
      </c>
      <c r="G904" s="54" t="s">
        <v>1</v>
      </c>
      <c r="H904" s="54" t="s">
        <v>2</v>
      </c>
      <c r="I904" s="54" t="s">
        <v>25</v>
      </c>
      <c r="J904" s="48"/>
      <c r="K904" s="65" t="s">
        <v>1625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="89" customFormat="true" ht="15.75" hidden="false" customHeight="true" outlineLevel="0" collapsed="false">
      <c r="A905" s="94" t="s">
        <v>2368</v>
      </c>
      <c r="B905" s="94" t="s">
        <v>2369</v>
      </c>
      <c r="C905" s="91" t="n">
        <v>44520</v>
      </c>
      <c r="D905" s="92" t="n">
        <v>44696</v>
      </c>
      <c r="E905" s="52" t="n">
        <f aca="false">D905-C905</f>
        <v>176</v>
      </c>
      <c r="F905" s="60" t="s">
        <v>272</v>
      </c>
      <c r="G905" s="93" t="s">
        <v>86</v>
      </c>
      <c r="H905" s="95" t="s">
        <v>2</v>
      </c>
      <c r="I905" s="58"/>
    </row>
    <row r="906" s="89" customFormat="true" ht="15.75" hidden="false" customHeight="true" outlineLevel="0" collapsed="false">
      <c r="A906" s="94" t="s">
        <v>2370</v>
      </c>
      <c r="B906" s="94" t="s">
        <v>2371</v>
      </c>
      <c r="C906" s="91" t="n">
        <v>44647</v>
      </c>
      <c r="D906" s="92" t="n">
        <v>44702</v>
      </c>
      <c r="E906" s="52" t="n">
        <f aca="false">D906-C906</f>
        <v>55</v>
      </c>
      <c r="F906" s="55" t="s">
        <v>0</v>
      </c>
      <c r="G906" s="58"/>
      <c r="H906" s="95" t="s">
        <v>2</v>
      </c>
      <c r="I906" s="58"/>
    </row>
    <row r="907" s="89" customFormat="true" ht="15.75" hidden="false" customHeight="true" outlineLevel="0" collapsed="false">
      <c r="A907" s="94" t="s">
        <v>2372</v>
      </c>
      <c r="B907" s="94" t="s">
        <v>2373</v>
      </c>
      <c r="C907" s="91" t="n">
        <v>44600</v>
      </c>
      <c r="D907" s="92" t="n">
        <v>44702</v>
      </c>
      <c r="E907" s="52" t="n">
        <f aca="false">D907-C907</f>
        <v>102</v>
      </c>
      <c r="F907" s="55" t="s">
        <v>0</v>
      </c>
      <c r="G907" s="58"/>
      <c r="H907" s="95" t="s">
        <v>2</v>
      </c>
      <c r="I907" s="58"/>
    </row>
    <row r="908" s="89" customFormat="true" ht="15.75" hidden="false" customHeight="true" outlineLevel="0" collapsed="false">
      <c r="A908" s="89" t="s">
        <v>2374</v>
      </c>
      <c r="B908" s="94" t="s">
        <v>2375</v>
      </c>
      <c r="C908" s="91" t="n">
        <v>44437</v>
      </c>
      <c r="D908" s="92" t="n">
        <v>44702</v>
      </c>
      <c r="E908" s="52" t="n">
        <f aca="false">D908-C908</f>
        <v>265</v>
      </c>
      <c r="F908" s="95" t="s">
        <v>276</v>
      </c>
      <c r="G908" s="93" t="s">
        <v>1</v>
      </c>
      <c r="H908" s="95" t="s">
        <v>8</v>
      </c>
      <c r="I908" s="93" t="s">
        <v>207</v>
      </c>
      <c r="L908" s="94" t="s">
        <v>2376</v>
      </c>
    </row>
    <row r="909" s="89" customFormat="true" ht="15.75" hidden="false" customHeight="true" outlineLevel="0" collapsed="false">
      <c r="A909" s="94" t="s">
        <v>2377</v>
      </c>
      <c r="B909" s="94" t="s">
        <v>2378</v>
      </c>
      <c r="C909" s="91" t="n">
        <v>44576</v>
      </c>
      <c r="D909" s="92" t="n">
        <v>44709</v>
      </c>
      <c r="E909" s="52" t="n">
        <f aca="false">D909-C909</f>
        <v>133</v>
      </c>
      <c r="F909" s="55" t="s">
        <v>0</v>
      </c>
      <c r="G909" s="93" t="s">
        <v>1</v>
      </c>
      <c r="H909" s="95" t="s">
        <v>2</v>
      </c>
      <c r="I909" s="93" t="s">
        <v>25</v>
      </c>
      <c r="K909" s="88" t="s">
        <v>2379</v>
      </c>
    </row>
    <row r="910" s="89" customFormat="true" ht="15.75" hidden="false" customHeight="true" outlineLevel="0" collapsed="false">
      <c r="A910" s="94" t="s">
        <v>2380</v>
      </c>
      <c r="B910" s="94" t="s">
        <v>2381</v>
      </c>
      <c r="C910" s="91" t="n">
        <v>44495</v>
      </c>
      <c r="D910" s="92" t="n">
        <v>44709</v>
      </c>
      <c r="E910" s="52" t="n">
        <f aca="false">D910-C910</f>
        <v>214</v>
      </c>
      <c r="F910" s="55" t="s">
        <v>0</v>
      </c>
      <c r="G910" s="93" t="s">
        <v>37</v>
      </c>
      <c r="H910" s="95" t="s">
        <v>8</v>
      </c>
      <c r="I910" s="93" t="s">
        <v>82</v>
      </c>
      <c r="K910" s="88" t="s">
        <v>2382</v>
      </c>
    </row>
    <row r="911" s="89" customFormat="true" ht="15.75" hidden="false" customHeight="true" outlineLevel="0" collapsed="false">
      <c r="A911" s="89" t="s">
        <v>632</v>
      </c>
      <c r="B911" s="94" t="s">
        <v>633</v>
      </c>
      <c r="C911" s="91" t="n">
        <v>44353</v>
      </c>
      <c r="D911" s="92" t="n">
        <v>44709</v>
      </c>
      <c r="E911" s="52" t="n">
        <f aca="false">D911-C911</f>
        <v>356</v>
      </c>
      <c r="F911" s="95" t="s">
        <v>2112</v>
      </c>
      <c r="G911" s="93" t="s">
        <v>392</v>
      </c>
      <c r="H911" s="95" t="s">
        <v>8</v>
      </c>
      <c r="I911" s="93" t="s">
        <v>289</v>
      </c>
      <c r="K911" s="88" t="s">
        <v>634</v>
      </c>
      <c r="L911" s="89" t="s">
        <v>635</v>
      </c>
    </row>
    <row r="912" s="89" customFormat="true" ht="15.75" hidden="false" customHeight="true" outlineLevel="0" collapsed="false">
      <c r="A912" s="89" t="s">
        <v>2383</v>
      </c>
      <c r="B912" s="94" t="s">
        <v>2384</v>
      </c>
      <c r="C912" s="91" t="n">
        <v>44699</v>
      </c>
      <c r="D912" s="92" t="n">
        <v>44709</v>
      </c>
      <c r="E912" s="52" t="n">
        <f aca="false">D912-C912</f>
        <v>10</v>
      </c>
      <c r="F912" s="95" t="s">
        <v>190</v>
      </c>
      <c r="G912" s="58"/>
      <c r="H912" s="95" t="s">
        <v>2</v>
      </c>
      <c r="I912" s="58"/>
    </row>
    <row r="913" s="89" customFormat="true" ht="15.75" hidden="false" customHeight="true" outlineLevel="0" collapsed="false">
      <c r="A913" s="94" t="s">
        <v>2385</v>
      </c>
      <c r="B913" s="94" t="s">
        <v>2386</v>
      </c>
      <c r="C913" s="91" t="n">
        <v>44346</v>
      </c>
      <c r="D913" s="92" t="n">
        <v>44711</v>
      </c>
      <c r="E913" s="52" t="n">
        <f aca="false">D913-C913</f>
        <v>365</v>
      </c>
      <c r="F913" s="58" t="s">
        <v>2094</v>
      </c>
      <c r="G913" s="58"/>
      <c r="H913" s="95" t="s">
        <v>8</v>
      </c>
      <c r="I913" s="58"/>
      <c r="K913" s="88" t="s">
        <v>2387</v>
      </c>
    </row>
    <row r="914" s="89" customFormat="true" ht="15.75" hidden="false" customHeight="true" outlineLevel="0" collapsed="false">
      <c r="A914" s="53" t="s">
        <v>2036</v>
      </c>
      <c r="B914" s="53" t="s">
        <v>2388</v>
      </c>
      <c r="C914" s="91" t="n">
        <v>44141</v>
      </c>
      <c r="D914" s="92" t="n">
        <v>44716</v>
      </c>
      <c r="E914" s="52" t="n">
        <f aca="false">D914-C914</f>
        <v>575</v>
      </c>
      <c r="F914" s="55" t="s">
        <v>0</v>
      </c>
      <c r="G914" s="93" t="s">
        <v>86</v>
      </c>
      <c r="H914" s="95" t="s">
        <v>2</v>
      </c>
      <c r="I914" s="58"/>
      <c r="K914" s="88" t="s">
        <v>2389</v>
      </c>
    </row>
    <row r="915" s="89" customFormat="true" ht="15.75" hidden="false" customHeight="true" outlineLevel="0" collapsed="false">
      <c r="A915" s="87" t="s">
        <v>1870</v>
      </c>
      <c r="B915" s="87" t="s">
        <v>1871</v>
      </c>
      <c r="C915" s="50" t="n">
        <v>44665</v>
      </c>
      <c r="D915" s="92" t="n">
        <v>44717</v>
      </c>
      <c r="E915" s="52" t="n">
        <f aca="false">D915-C915</f>
        <v>52</v>
      </c>
      <c r="F915" s="55" t="s">
        <v>0</v>
      </c>
      <c r="G915" s="54" t="s">
        <v>2390</v>
      </c>
      <c r="H915" s="95" t="s">
        <v>2</v>
      </c>
      <c r="I915" s="58"/>
      <c r="K915" s="88" t="s">
        <v>2292</v>
      </c>
      <c r="L915" s="87" t="s">
        <v>2293</v>
      </c>
    </row>
    <row r="916" s="89" customFormat="true" ht="15.75" hidden="false" customHeight="true" outlineLevel="0" collapsed="false">
      <c r="A916" s="48" t="s">
        <v>920</v>
      </c>
      <c r="B916" s="49" t="s">
        <v>2391</v>
      </c>
      <c r="C916" s="50" t="n">
        <v>44678</v>
      </c>
      <c r="D916" s="50" t="n">
        <v>44721</v>
      </c>
      <c r="E916" s="52" t="n">
        <f aca="false">D916-C916</f>
        <v>43</v>
      </c>
      <c r="F916" s="55" t="s">
        <v>0</v>
      </c>
      <c r="G916" s="54" t="s">
        <v>2392</v>
      </c>
      <c r="H916" s="95" t="s">
        <v>8</v>
      </c>
      <c r="I916" s="58"/>
      <c r="J916" s="48"/>
      <c r="K916" s="88" t="s">
        <v>2393</v>
      </c>
    </row>
    <row r="917" s="89" customFormat="true" ht="15.75" hidden="false" customHeight="true" outlineLevel="0" collapsed="false">
      <c r="A917" s="94" t="s">
        <v>2360</v>
      </c>
      <c r="B917" s="94" t="s">
        <v>2361</v>
      </c>
      <c r="C917" s="91" t="n">
        <v>44689</v>
      </c>
      <c r="D917" s="92" t="n">
        <v>44722</v>
      </c>
      <c r="E917" s="52" t="n">
        <f aca="false">D917-C917</f>
        <v>33</v>
      </c>
      <c r="F917" s="55" t="s">
        <v>0</v>
      </c>
      <c r="G917" s="93" t="s">
        <v>2362</v>
      </c>
      <c r="H917" s="95" t="s">
        <v>8</v>
      </c>
    </row>
    <row r="918" s="89" customFormat="true" ht="15.75" hidden="false" customHeight="true" outlineLevel="0" collapsed="false">
      <c r="A918" s="94" t="s">
        <v>2394</v>
      </c>
      <c r="B918" s="94" t="s">
        <v>2395</v>
      </c>
      <c r="C918" s="91" t="n">
        <v>44638</v>
      </c>
      <c r="D918" s="92" t="n">
        <v>44724</v>
      </c>
      <c r="E918" s="52" t="n">
        <f aca="false">D918-C918</f>
        <v>86</v>
      </c>
      <c r="F918" s="95" t="s">
        <v>326</v>
      </c>
      <c r="G918" s="58"/>
      <c r="H918" s="95" t="s">
        <v>8</v>
      </c>
      <c r="I918" s="58"/>
    </row>
    <row r="919" s="89" customFormat="true" ht="15.75" hidden="false" customHeight="true" outlineLevel="0" collapsed="false">
      <c r="A919" s="89" t="s">
        <v>2231</v>
      </c>
      <c r="B919" s="103" t="s">
        <v>2232</v>
      </c>
      <c r="C919" s="91" t="n">
        <v>44667</v>
      </c>
      <c r="D919" s="92" t="n">
        <v>44724</v>
      </c>
      <c r="E919" s="52" t="n">
        <f aca="false">D919-C919</f>
        <v>57</v>
      </c>
      <c r="F919" s="55" t="s">
        <v>0</v>
      </c>
      <c r="G919" s="58"/>
      <c r="H919" s="54" t="s">
        <v>8</v>
      </c>
      <c r="I919" s="58"/>
    </row>
    <row r="920" s="89" customFormat="true" ht="15.75" hidden="false" customHeight="true" outlineLevel="0" collapsed="false">
      <c r="A920" s="94" t="s">
        <v>2396</v>
      </c>
      <c r="B920" s="94" t="s">
        <v>2397</v>
      </c>
      <c r="C920" s="91" t="n">
        <v>44592</v>
      </c>
      <c r="D920" s="92" t="n">
        <v>44730</v>
      </c>
      <c r="E920" s="52" t="n">
        <f aca="false">D920-C920</f>
        <v>138</v>
      </c>
      <c r="F920" s="60" t="s">
        <v>362</v>
      </c>
      <c r="G920" s="93" t="s">
        <v>1</v>
      </c>
      <c r="H920" s="95" t="s">
        <v>2</v>
      </c>
      <c r="I920" s="58"/>
    </row>
    <row r="921" s="89" customFormat="true" ht="15.75" hidden="false" customHeight="true" outlineLevel="0" collapsed="false">
      <c r="A921" s="53" t="s">
        <v>1721</v>
      </c>
      <c r="B921" s="53" t="s">
        <v>1722</v>
      </c>
      <c r="C921" s="50" t="n">
        <v>44682</v>
      </c>
      <c r="D921" s="92" t="n">
        <v>44730</v>
      </c>
      <c r="E921" s="52" t="n">
        <f aca="false">D921-C921</f>
        <v>48</v>
      </c>
      <c r="F921" s="55" t="s">
        <v>0</v>
      </c>
      <c r="G921" s="58"/>
      <c r="H921" s="54" t="s">
        <v>2</v>
      </c>
      <c r="I921" s="58"/>
      <c r="L921" s="48" t="s">
        <v>1723</v>
      </c>
    </row>
    <row r="922" s="89" customFormat="true" ht="15.75" hidden="false" customHeight="true" outlineLevel="0" collapsed="false">
      <c r="A922" s="48" t="s">
        <v>1571</v>
      </c>
      <c r="B922" s="53" t="s">
        <v>2398</v>
      </c>
      <c r="C922" s="91" t="n">
        <v>44588</v>
      </c>
      <c r="D922" s="92" t="n">
        <v>44730</v>
      </c>
      <c r="E922" s="52" t="n">
        <f aca="false">D922-C922</f>
        <v>142</v>
      </c>
      <c r="F922" s="55" t="s">
        <v>0</v>
      </c>
      <c r="G922" s="58"/>
      <c r="H922" s="93" t="s">
        <v>2</v>
      </c>
      <c r="I922" s="93" t="s">
        <v>9</v>
      </c>
      <c r="K922" s="88" t="s">
        <v>1573</v>
      </c>
      <c r="L922" s="53" t="s">
        <v>2065</v>
      </c>
    </row>
    <row r="923" s="89" customFormat="true" ht="15.75" hidden="false" customHeight="true" outlineLevel="0" collapsed="false">
      <c r="A923" s="89" t="s">
        <v>2399</v>
      </c>
      <c r="B923" s="94" t="s">
        <v>2400</v>
      </c>
      <c r="C923" s="91" t="n">
        <v>44569</v>
      </c>
      <c r="D923" s="92" t="n">
        <v>44730</v>
      </c>
      <c r="E923" s="52" t="n">
        <f aca="false">D923-C923</f>
        <v>161</v>
      </c>
      <c r="F923" s="60" t="s">
        <v>297</v>
      </c>
      <c r="G923" s="58"/>
      <c r="H923" s="95" t="s">
        <v>8</v>
      </c>
      <c r="I923" s="93" t="s">
        <v>2242</v>
      </c>
    </row>
    <row r="924" s="89" customFormat="true" ht="15.75" hidden="false" customHeight="true" outlineLevel="0" collapsed="false">
      <c r="A924" s="53" t="s">
        <v>1599</v>
      </c>
      <c r="B924" s="63" t="s">
        <v>1600</v>
      </c>
      <c r="C924" s="50" t="n">
        <v>44657</v>
      </c>
      <c r="D924" s="51" t="n">
        <v>44733</v>
      </c>
      <c r="E924" s="52" t="n">
        <f aca="false">D924-C924</f>
        <v>76</v>
      </c>
      <c r="F924" s="55" t="s">
        <v>0</v>
      </c>
      <c r="G924" s="54" t="s">
        <v>30</v>
      </c>
      <c r="H924" s="54" t="s">
        <v>2</v>
      </c>
      <c r="I924" s="58"/>
      <c r="J924" s="48"/>
      <c r="K924" s="65" t="s">
        <v>1601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="89" customFormat="true" ht="15.75" hidden="false" customHeight="true" outlineLevel="0" collapsed="false">
      <c r="A925" s="89" t="s">
        <v>2401</v>
      </c>
      <c r="B925" s="94" t="s">
        <v>2402</v>
      </c>
      <c r="C925" s="91" t="n">
        <v>44597</v>
      </c>
      <c r="D925" s="92" t="n">
        <v>44735</v>
      </c>
      <c r="E925" s="52" t="n">
        <f aca="false">D925-C925</f>
        <v>138</v>
      </c>
      <c r="F925" s="55" t="s">
        <v>0</v>
      </c>
      <c r="G925" s="93" t="s">
        <v>1876</v>
      </c>
      <c r="H925" s="95" t="s">
        <v>2</v>
      </c>
      <c r="I925" s="58"/>
      <c r="K925" s="88" t="s">
        <v>2403</v>
      </c>
      <c r="L925" s="94" t="s">
        <v>2404</v>
      </c>
    </row>
    <row r="926" s="89" customFormat="true" ht="15.75" hidden="false" customHeight="true" outlineLevel="0" collapsed="false">
      <c r="A926" s="48" t="s">
        <v>1537</v>
      </c>
      <c r="B926" s="53" t="s">
        <v>1985</v>
      </c>
      <c r="C926" s="50" t="n">
        <v>43906</v>
      </c>
      <c r="D926" s="92" t="n">
        <v>44735</v>
      </c>
      <c r="E926" s="52" t="n">
        <f aca="false">D926-C926</f>
        <v>829</v>
      </c>
      <c r="F926" s="55" t="s">
        <v>0</v>
      </c>
      <c r="G926" s="93" t="s">
        <v>928</v>
      </c>
      <c r="H926" s="95" t="s">
        <v>8</v>
      </c>
      <c r="I926" s="58"/>
      <c r="K926" s="65" t="s">
        <v>2405</v>
      </c>
      <c r="L926" s="53" t="s">
        <v>2406</v>
      </c>
    </row>
    <row r="927" s="89" customFormat="true" ht="15.75" hidden="false" customHeight="true" outlineLevel="0" collapsed="false">
      <c r="A927" s="94" t="s">
        <v>2407</v>
      </c>
      <c r="B927" s="94" t="s">
        <v>2408</v>
      </c>
      <c r="C927" s="50" t="n">
        <v>44573</v>
      </c>
      <c r="D927" s="92" t="n">
        <v>44736</v>
      </c>
      <c r="E927" s="52" t="n">
        <f aca="false">D927-C927</f>
        <v>163</v>
      </c>
      <c r="F927" s="55" t="s">
        <v>0</v>
      </c>
      <c r="G927" s="58"/>
      <c r="H927" s="95" t="s">
        <v>2</v>
      </c>
      <c r="I927" s="93" t="s">
        <v>114</v>
      </c>
    </row>
    <row r="928" s="89" customFormat="true" ht="15.75" hidden="false" customHeight="true" outlineLevel="0" collapsed="false">
      <c r="A928" s="53" t="s">
        <v>586</v>
      </c>
      <c r="B928" s="53" t="s">
        <v>586</v>
      </c>
      <c r="C928" s="50" t="n">
        <v>44352</v>
      </c>
      <c r="D928" s="92" t="n">
        <v>44736</v>
      </c>
      <c r="E928" s="52" t="n">
        <f aca="false">D928-C928</f>
        <v>384</v>
      </c>
      <c r="F928" s="55" t="s">
        <v>0</v>
      </c>
      <c r="G928" s="58"/>
      <c r="H928" s="52" t="s">
        <v>8</v>
      </c>
      <c r="I928" s="54" t="s">
        <v>25</v>
      </c>
      <c r="K928" s="88" t="s">
        <v>588</v>
      </c>
      <c r="L928" s="48" t="s">
        <v>589</v>
      </c>
    </row>
    <row r="929" s="89" customFormat="true" ht="15.75" hidden="false" customHeight="true" outlineLevel="0" collapsed="false">
      <c r="A929" s="94" t="s">
        <v>2409</v>
      </c>
      <c r="B929" s="94" t="s">
        <v>2410</v>
      </c>
      <c r="C929" s="91" t="n">
        <v>44572</v>
      </c>
      <c r="D929" s="92" t="n">
        <v>44737</v>
      </c>
      <c r="E929" s="52" t="n">
        <f aca="false">D929-C929</f>
        <v>165</v>
      </c>
      <c r="F929" s="95" t="s">
        <v>326</v>
      </c>
      <c r="G929" s="93" t="s">
        <v>30</v>
      </c>
      <c r="H929" s="95" t="s">
        <v>2</v>
      </c>
      <c r="I929" s="93" t="s">
        <v>221</v>
      </c>
    </row>
    <row r="930" s="89" customFormat="true" ht="15.75" hidden="false" customHeight="true" outlineLevel="0" collapsed="false">
      <c r="A930" s="53" t="s">
        <v>534</v>
      </c>
      <c r="B930" s="49" t="s">
        <v>2034</v>
      </c>
      <c r="C930" s="50" t="n">
        <v>44450</v>
      </c>
      <c r="D930" s="92" t="n">
        <v>44737</v>
      </c>
      <c r="E930" s="52" t="n">
        <f aca="false">D930-C930</f>
        <v>287</v>
      </c>
      <c r="F930" s="55" t="s">
        <v>0</v>
      </c>
      <c r="G930" s="54" t="s">
        <v>1205</v>
      </c>
      <c r="H930" s="59" t="s">
        <v>8</v>
      </c>
      <c r="I930" s="93" t="s">
        <v>3</v>
      </c>
      <c r="J930" s="48"/>
      <c r="K930" s="88" t="s">
        <v>2411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="89" customFormat="true" ht="15.75" hidden="false" customHeight="true" outlineLevel="0" collapsed="false">
      <c r="A931" s="89" t="s">
        <v>2412</v>
      </c>
      <c r="B931" s="94" t="s">
        <v>2413</v>
      </c>
      <c r="C931" s="91" t="n">
        <v>44339</v>
      </c>
      <c r="D931" s="92" t="n">
        <v>44737</v>
      </c>
      <c r="E931" s="52" t="n">
        <f aca="false">D931-C931</f>
        <v>398</v>
      </c>
      <c r="F931" s="55" t="s">
        <v>0</v>
      </c>
      <c r="G931" s="93" t="s">
        <v>86</v>
      </c>
      <c r="H931" s="95" t="s">
        <v>8</v>
      </c>
      <c r="I931" s="58"/>
      <c r="K931" s="88" t="s">
        <v>2414</v>
      </c>
    </row>
    <row r="932" s="89" customFormat="true" ht="15.75" hidden="false" customHeight="true" outlineLevel="0" collapsed="false">
      <c r="A932" s="89" t="s">
        <v>2281</v>
      </c>
      <c r="B932" s="94" t="s">
        <v>2282</v>
      </c>
      <c r="C932" s="91" t="n">
        <v>44696</v>
      </c>
      <c r="D932" s="92" t="n">
        <v>44740</v>
      </c>
      <c r="E932" s="52" t="n">
        <f aca="false">D932-C932</f>
        <v>44</v>
      </c>
      <c r="F932" s="55" t="s">
        <v>0</v>
      </c>
      <c r="G932" s="93" t="s">
        <v>1</v>
      </c>
      <c r="H932" s="95" t="s">
        <v>8</v>
      </c>
      <c r="I932" s="93" t="s">
        <v>153</v>
      </c>
      <c r="K932" s="88" t="s">
        <v>2284</v>
      </c>
    </row>
    <row r="933" s="89" customFormat="true" ht="15.75" hidden="false" customHeight="true" outlineLevel="0" collapsed="false">
      <c r="A933" s="89" t="s">
        <v>2152</v>
      </c>
      <c r="B933" s="94" t="s">
        <v>2297</v>
      </c>
      <c r="C933" s="91" t="n">
        <v>44722</v>
      </c>
      <c r="D933" s="92" t="n">
        <v>44740</v>
      </c>
      <c r="E933" s="52" t="n">
        <f aca="false">D933-C933</f>
        <v>18</v>
      </c>
      <c r="F933" s="55" t="s">
        <v>0</v>
      </c>
      <c r="G933" s="93" t="s">
        <v>58</v>
      </c>
      <c r="H933" s="95" t="s">
        <v>8</v>
      </c>
      <c r="I933" s="93" t="s">
        <v>2298</v>
      </c>
    </row>
    <row r="934" s="89" customFormat="true" ht="15.75" hidden="false" customHeight="true" outlineLevel="0" collapsed="false">
      <c r="A934" s="89" t="s">
        <v>2349</v>
      </c>
      <c r="B934" s="87" t="s">
        <v>2415</v>
      </c>
      <c r="C934" s="50" t="n">
        <v>44477</v>
      </c>
      <c r="D934" s="51" t="n">
        <v>44743</v>
      </c>
      <c r="E934" s="52" t="n">
        <f aca="false">D934-C934</f>
        <v>266</v>
      </c>
      <c r="F934" s="55" t="s">
        <v>326</v>
      </c>
      <c r="G934" s="58"/>
      <c r="H934" s="55" t="s">
        <v>2</v>
      </c>
      <c r="I934" s="54" t="s">
        <v>114</v>
      </c>
    </row>
    <row r="935" s="89" customFormat="true" ht="15.75" hidden="false" customHeight="true" outlineLevel="0" collapsed="false">
      <c r="A935" s="48" t="s">
        <v>1612</v>
      </c>
      <c r="B935" s="87" t="s">
        <v>1613</v>
      </c>
      <c r="C935" s="50" t="n">
        <v>44573</v>
      </c>
      <c r="D935" s="92" t="n">
        <v>44744</v>
      </c>
      <c r="E935" s="52" t="n">
        <f aca="false">D935-C935</f>
        <v>171</v>
      </c>
      <c r="F935" s="55" t="s">
        <v>0</v>
      </c>
      <c r="G935" s="54" t="s">
        <v>37</v>
      </c>
      <c r="H935" s="54" t="s">
        <v>8</v>
      </c>
      <c r="I935" s="58"/>
      <c r="J935" s="48"/>
      <c r="K935" s="88" t="s">
        <v>2124</v>
      </c>
      <c r="L935" s="53" t="s">
        <v>2123</v>
      </c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="89" customFormat="true" ht="15.75" hidden="false" customHeight="true" outlineLevel="0" collapsed="false">
      <c r="A936" s="94" t="s">
        <v>2416</v>
      </c>
      <c r="B936" s="94" t="s">
        <v>2417</v>
      </c>
      <c r="C936" s="91" t="n">
        <v>44723</v>
      </c>
      <c r="D936" s="92" t="n">
        <v>44744</v>
      </c>
      <c r="E936" s="52" t="n">
        <f aca="false">D936-C936</f>
        <v>21</v>
      </c>
      <c r="F936" s="55" t="s">
        <v>0</v>
      </c>
      <c r="G936" s="93" t="s">
        <v>58</v>
      </c>
      <c r="H936" s="95" t="s">
        <v>2</v>
      </c>
      <c r="I936" s="58"/>
    </row>
    <row r="937" s="89" customFormat="true" ht="15.75" hidden="false" customHeight="true" outlineLevel="0" collapsed="false">
      <c r="A937" s="89" t="s">
        <v>2418</v>
      </c>
      <c r="B937" s="94" t="s">
        <v>2419</v>
      </c>
      <c r="C937" s="91" t="n">
        <v>44629</v>
      </c>
      <c r="D937" s="92" t="n">
        <v>44744</v>
      </c>
      <c r="E937" s="52" t="n">
        <f aca="false">D937-C937</f>
        <v>115</v>
      </c>
      <c r="F937" s="55" t="s">
        <v>0</v>
      </c>
      <c r="G937" s="58"/>
      <c r="H937" s="54" t="s">
        <v>2</v>
      </c>
      <c r="I937" s="58"/>
    </row>
    <row r="938" s="89" customFormat="true" ht="15.75" hidden="false" customHeight="true" outlineLevel="0" collapsed="false">
      <c r="A938" s="89" t="s">
        <v>549</v>
      </c>
      <c r="B938" s="94" t="s">
        <v>2420</v>
      </c>
      <c r="C938" s="91" t="n">
        <v>44339</v>
      </c>
      <c r="D938" s="92" t="n">
        <v>44747</v>
      </c>
      <c r="E938" s="52" t="n">
        <f aca="false">D938-C938</f>
        <v>408</v>
      </c>
      <c r="F938" s="55" t="s">
        <v>0</v>
      </c>
      <c r="G938" s="54" t="s">
        <v>37</v>
      </c>
      <c r="H938" s="95" t="s">
        <v>8</v>
      </c>
      <c r="I938" s="58"/>
      <c r="K938" s="88" t="s">
        <v>2421</v>
      </c>
    </row>
    <row r="939" s="89" customFormat="true" ht="15.75" hidden="false" customHeight="true" outlineLevel="0" collapsed="false">
      <c r="A939" s="94" t="s">
        <v>2287</v>
      </c>
      <c r="B939" s="94" t="s">
        <v>2422</v>
      </c>
      <c r="C939" s="91" t="n">
        <v>44461</v>
      </c>
      <c r="D939" s="92" t="n">
        <v>44749</v>
      </c>
      <c r="E939" s="52" t="n">
        <f aca="false">D939-C939</f>
        <v>288</v>
      </c>
      <c r="F939" s="95" t="s">
        <v>197</v>
      </c>
      <c r="G939" s="93" t="s">
        <v>2423</v>
      </c>
      <c r="H939" s="95" t="s">
        <v>2</v>
      </c>
      <c r="I939" s="93" t="s">
        <v>2424</v>
      </c>
    </row>
    <row r="940" s="89" customFormat="true" ht="15.75" hidden="false" customHeight="true" outlineLevel="0" collapsed="false">
      <c r="A940" s="89" t="s">
        <v>1964</v>
      </c>
      <c r="B940" s="94" t="s">
        <v>2425</v>
      </c>
      <c r="C940" s="91" t="n">
        <v>44321</v>
      </c>
      <c r="D940" s="92" t="n">
        <v>44751</v>
      </c>
      <c r="E940" s="52" t="n">
        <f aca="false">D940-C940</f>
        <v>430</v>
      </c>
      <c r="F940" s="55" t="s">
        <v>0</v>
      </c>
      <c r="G940" s="54" t="s">
        <v>1</v>
      </c>
      <c r="H940" s="95" t="s">
        <v>2</v>
      </c>
      <c r="I940" s="58"/>
      <c r="K940" s="88" t="s">
        <v>2426</v>
      </c>
    </row>
    <row r="941" s="89" customFormat="true" ht="15.75" hidden="false" customHeight="true" outlineLevel="0" collapsed="false">
      <c r="A941" s="53" t="s">
        <v>944</v>
      </c>
      <c r="B941" s="49" t="s">
        <v>945</v>
      </c>
      <c r="C941" s="50" t="n">
        <v>44704</v>
      </c>
      <c r="D941" s="92" t="n">
        <v>44751</v>
      </c>
      <c r="E941" s="52" t="n">
        <f aca="false">D941-C941</f>
        <v>47</v>
      </c>
      <c r="F941" s="55" t="s">
        <v>0</v>
      </c>
      <c r="G941" s="93" t="s">
        <v>58</v>
      </c>
      <c r="H941" s="54" t="s">
        <v>2</v>
      </c>
      <c r="I941" s="58"/>
      <c r="J941" s="48"/>
      <c r="K941" s="48"/>
    </row>
    <row r="942" s="89" customFormat="true" ht="15.75" hidden="false" customHeight="true" outlineLevel="0" collapsed="false">
      <c r="A942" s="94" t="s">
        <v>2154</v>
      </c>
      <c r="B942" s="94" t="s">
        <v>2155</v>
      </c>
      <c r="C942" s="91" t="n">
        <v>44650</v>
      </c>
      <c r="D942" s="92" t="n">
        <v>44751</v>
      </c>
      <c r="E942" s="52" t="n">
        <f aca="false">D942-C942</f>
        <v>101</v>
      </c>
      <c r="F942" s="55" t="s">
        <v>0</v>
      </c>
      <c r="G942" s="93" t="s">
        <v>30</v>
      </c>
      <c r="H942" s="93" t="s">
        <v>2</v>
      </c>
      <c r="I942" s="58"/>
      <c r="K942" s="88" t="s">
        <v>2427</v>
      </c>
    </row>
    <row r="943" s="89" customFormat="true" ht="15.75" hidden="false" customHeight="true" outlineLevel="0" collapsed="false">
      <c r="A943" s="48" t="s">
        <v>615</v>
      </c>
      <c r="B943" s="53" t="s">
        <v>2428</v>
      </c>
      <c r="C943" s="50" t="n">
        <v>44523</v>
      </c>
      <c r="D943" s="92" t="n">
        <v>44751</v>
      </c>
      <c r="E943" s="52" t="n">
        <f aca="false">D943-C943</f>
        <v>228</v>
      </c>
      <c r="F943" s="55" t="s">
        <v>0</v>
      </c>
      <c r="G943" s="54" t="s">
        <v>415</v>
      </c>
      <c r="H943" s="52" t="s">
        <v>8</v>
      </c>
      <c r="I943" s="58"/>
      <c r="J943" s="48"/>
      <c r="K943" s="88" t="s">
        <v>617</v>
      </c>
      <c r="L943" s="53" t="s">
        <v>618</v>
      </c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="89" customFormat="true" ht="15.75" hidden="false" customHeight="true" outlineLevel="0" collapsed="false">
      <c r="A944" s="94" t="s">
        <v>642</v>
      </c>
      <c r="B944" s="94" t="s">
        <v>643</v>
      </c>
      <c r="C944" s="91" t="n">
        <v>44606</v>
      </c>
      <c r="D944" s="92" t="n">
        <v>44755</v>
      </c>
      <c r="E944" s="52" t="n">
        <f aca="false">D944-C944</f>
        <v>149</v>
      </c>
      <c r="F944" s="60" t="s">
        <v>56</v>
      </c>
      <c r="G944" s="58"/>
      <c r="H944" s="95" t="s">
        <v>2</v>
      </c>
      <c r="I944" s="93" t="s">
        <v>25</v>
      </c>
    </row>
    <row r="945" s="89" customFormat="true" ht="15.75" hidden="false" customHeight="true" outlineLevel="0" collapsed="false">
      <c r="A945" s="89" t="s">
        <v>2429</v>
      </c>
      <c r="B945" s="94" t="s">
        <v>2430</v>
      </c>
      <c r="C945" s="91" t="n">
        <v>44702</v>
      </c>
      <c r="D945" s="92" t="n">
        <v>44756</v>
      </c>
      <c r="E945" s="52" t="n">
        <f aca="false">D945-C945</f>
        <v>54</v>
      </c>
      <c r="F945" s="55" t="s">
        <v>0</v>
      </c>
      <c r="G945" s="58"/>
      <c r="H945" s="95" t="s">
        <v>2</v>
      </c>
      <c r="I945" s="58"/>
    </row>
    <row r="946" s="89" customFormat="true" ht="15.75" hidden="false" customHeight="true" outlineLevel="0" collapsed="false">
      <c r="A946" s="89" t="s">
        <v>2431</v>
      </c>
      <c r="B946" s="94" t="s">
        <v>2432</v>
      </c>
      <c r="C946" s="91" t="n">
        <v>44684</v>
      </c>
      <c r="D946" s="92" t="n">
        <v>44758</v>
      </c>
      <c r="E946" s="52" t="n">
        <f aca="false">D946-C946</f>
        <v>74</v>
      </c>
      <c r="F946" s="55" t="s">
        <v>0</v>
      </c>
      <c r="G946" s="58"/>
      <c r="H946" s="95" t="s">
        <v>2</v>
      </c>
      <c r="I946" s="58"/>
    </row>
    <row r="947" s="89" customFormat="true" ht="15.75" hidden="false" customHeight="true" outlineLevel="0" collapsed="false">
      <c r="A947" s="94" t="s">
        <v>2433</v>
      </c>
      <c r="B947" s="94" t="s">
        <v>2434</v>
      </c>
      <c r="C947" s="91" t="n">
        <v>44726</v>
      </c>
      <c r="D947" s="92" t="n">
        <v>44759</v>
      </c>
      <c r="E947" s="52" t="n">
        <f aca="false">D947-C947</f>
        <v>33</v>
      </c>
      <c r="F947" s="95" t="s">
        <v>419</v>
      </c>
      <c r="G947" s="58"/>
      <c r="H947" s="95" t="s">
        <v>8</v>
      </c>
      <c r="I947" s="58"/>
    </row>
    <row r="948" s="89" customFormat="true" ht="15.75" hidden="false" customHeight="true" outlineLevel="0" collapsed="false">
      <c r="A948" s="94" t="s">
        <v>2435</v>
      </c>
      <c r="B948" s="94" t="s">
        <v>2436</v>
      </c>
      <c r="C948" s="91" t="n">
        <v>44468</v>
      </c>
      <c r="D948" s="92" t="n">
        <v>44760</v>
      </c>
      <c r="E948" s="52" t="n">
        <f aca="false">D948-C948</f>
        <v>292</v>
      </c>
      <c r="F948" s="55" t="s">
        <v>0</v>
      </c>
      <c r="G948" s="93" t="s">
        <v>37</v>
      </c>
      <c r="H948" s="95" t="s">
        <v>2</v>
      </c>
      <c r="I948" s="58"/>
    </row>
    <row r="949" s="89" customFormat="true" ht="15.75" hidden="false" customHeight="true" outlineLevel="0" collapsed="false">
      <c r="A949" s="94" t="s">
        <v>2181</v>
      </c>
      <c r="B949" s="94" t="s">
        <v>2182</v>
      </c>
      <c r="C949" s="91" t="n">
        <v>44685</v>
      </c>
      <c r="D949" s="92" t="n">
        <v>44762</v>
      </c>
      <c r="E949" s="52" t="n">
        <f aca="false">D949-C949</f>
        <v>77</v>
      </c>
      <c r="F949" s="55" t="s">
        <v>0</v>
      </c>
      <c r="G949" s="58"/>
      <c r="H949" s="95" t="s">
        <v>8</v>
      </c>
      <c r="I949" s="58"/>
    </row>
    <row r="950" s="89" customFormat="true" ht="15.75" hidden="false" customHeight="true" outlineLevel="0" collapsed="false">
      <c r="A950" s="53" t="s">
        <v>750</v>
      </c>
      <c r="B950" s="49" t="s">
        <v>751</v>
      </c>
      <c r="C950" s="91" t="n">
        <v>44742</v>
      </c>
      <c r="D950" s="92" t="n">
        <v>44766</v>
      </c>
      <c r="E950" s="52" t="n">
        <f aca="false">D950-C950</f>
        <v>24</v>
      </c>
      <c r="F950" s="55" t="s">
        <v>0</v>
      </c>
      <c r="G950" s="54" t="s">
        <v>37</v>
      </c>
      <c r="H950" s="59" t="s">
        <v>8</v>
      </c>
      <c r="I950" s="58"/>
      <c r="J950" s="48"/>
      <c r="K950" s="88" t="s">
        <v>2256</v>
      </c>
    </row>
    <row r="951" s="89" customFormat="true" ht="15.75" hidden="false" customHeight="true" outlineLevel="0" collapsed="false">
      <c r="A951" s="89" t="s">
        <v>1895</v>
      </c>
      <c r="B951" s="87" t="s">
        <v>1896</v>
      </c>
      <c r="C951" s="50" t="n">
        <v>44654</v>
      </c>
      <c r="D951" s="51" t="n">
        <v>44772</v>
      </c>
      <c r="E951" s="52" t="n">
        <f aca="false">D951-C951</f>
        <v>118</v>
      </c>
      <c r="F951" s="55" t="s">
        <v>0</v>
      </c>
      <c r="G951" s="58"/>
      <c r="H951" s="54" t="s">
        <v>2</v>
      </c>
      <c r="I951" s="58"/>
      <c r="K951" s="88" t="s">
        <v>1897</v>
      </c>
    </row>
    <row r="952" s="89" customFormat="true" ht="15.75" hidden="false" customHeight="true" outlineLevel="0" collapsed="false">
      <c r="A952" s="87" t="s">
        <v>1840</v>
      </c>
      <c r="B952" s="87" t="s">
        <v>1840</v>
      </c>
      <c r="C952" s="91" t="n">
        <v>44759</v>
      </c>
      <c r="D952" s="51" t="n">
        <v>44772</v>
      </c>
      <c r="E952" s="52" t="n">
        <f aca="false">D952-C952</f>
        <v>13</v>
      </c>
      <c r="F952" s="55" t="s">
        <v>0</v>
      </c>
      <c r="G952" s="54" t="s">
        <v>1</v>
      </c>
      <c r="H952" s="54" t="s">
        <v>2</v>
      </c>
      <c r="I952" s="58"/>
      <c r="K952" s="88" t="s">
        <v>1841</v>
      </c>
    </row>
    <row r="953" s="89" customFormat="true" ht="15.75" hidden="false" customHeight="true" outlineLevel="0" collapsed="false">
      <c r="A953" s="89" t="s">
        <v>2437</v>
      </c>
      <c r="B953" s="94" t="s">
        <v>2438</v>
      </c>
      <c r="C953" s="91" t="n">
        <v>44769</v>
      </c>
      <c r="D953" s="51" t="n">
        <v>44772</v>
      </c>
      <c r="E953" s="52" t="n">
        <f aca="false">D953-C953</f>
        <v>3</v>
      </c>
      <c r="F953" s="55" t="s">
        <v>0</v>
      </c>
      <c r="G953" s="58"/>
      <c r="H953" s="95" t="s">
        <v>8</v>
      </c>
      <c r="I953" s="58"/>
    </row>
    <row r="954" s="89" customFormat="true" ht="15.75" hidden="false" customHeight="true" outlineLevel="0" collapsed="false">
      <c r="A954" s="53" t="s">
        <v>808</v>
      </c>
      <c r="B954" s="49" t="s">
        <v>809</v>
      </c>
      <c r="C954" s="91" t="n">
        <v>44597</v>
      </c>
      <c r="D954" s="50" t="n">
        <v>44773</v>
      </c>
      <c r="E954" s="52" t="n">
        <f aca="false">D954-C954</f>
        <v>176</v>
      </c>
      <c r="F954" s="55" t="s">
        <v>0</v>
      </c>
      <c r="G954" s="54" t="s">
        <v>37</v>
      </c>
      <c r="H954" s="54" t="s">
        <v>8</v>
      </c>
      <c r="I954" s="54" t="s">
        <v>9</v>
      </c>
      <c r="J954" s="48"/>
      <c r="K954" s="65" t="s">
        <v>810</v>
      </c>
    </row>
    <row r="955" s="89" customFormat="true" ht="15.75" hidden="false" customHeight="true" outlineLevel="0" collapsed="false">
      <c r="A955" s="94" t="s">
        <v>2439</v>
      </c>
      <c r="B955" s="94" t="s">
        <v>2440</v>
      </c>
      <c r="C955" s="91" t="n">
        <v>44745</v>
      </c>
      <c r="D955" s="92" t="n">
        <v>44774</v>
      </c>
      <c r="E955" s="52" t="n">
        <f aca="false">D955-C955</f>
        <v>29</v>
      </c>
      <c r="F955" s="55" t="s">
        <v>0</v>
      </c>
      <c r="G955" s="58"/>
      <c r="H955" s="95" t="s">
        <v>2</v>
      </c>
      <c r="I955" s="58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C967" s="2"/>
    </row>
    <row r="968" customFormat="false" ht="15.75" hidden="false" customHeight="true" outlineLevel="0" collapsed="false">
      <c r="A968" s="5"/>
      <c r="B968" s="41"/>
      <c r="C968" s="20"/>
    </row>
    <row r="969" customFormat="false" ht="15.75" hidden="false" customHeight="true" outlineLevel="0" collapsed="false">
      <c r="A969" s="5"/>
      <c r="B969" s="5"/>
      <c r="C969" s="20"/>
    </row>
    <row r="970" customFormat="false" ht="15.75" hidden="false" customHeight="true" outlineLevel="0" collapsed="false">
      <c r="C970" s="20"/>
    </row>
    <row r="971" customFormat="false" ht="15.75" hidden="false" customHeight="true" outlineLevel="0" collapsed="false">
      <c r="A971" s="26"/>
      <c r="B971" s="26"/>
      <c r="C971" s="20"/>
    </row>
    <row r="972" customFormat="false" ht="15.75" hidden="false" customHeight="true" outlineLevel="0" collapsed="false">
      <c r="C972" s="20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C981" s="2"/>
    </row>
    <row r="982" customFormat="false" ht="15.75" hidden="false" customHeight="true" outlineLevel="0" collapsed="false">
      <c r="A982" s="5"/>
      <c r="B982" s="41"/>
      <c r="C982" s="20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C984" s="2"/>
    </row>
    <row r="985" customFormat="false" ht="15.75" hidden="false" customHeight="true" outlineLevel="0" collapsed="false">
      <c r="A985" s="26"/>
      <c r="B985" s="26"/>
      <c r="C985" s="20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C992" s="2"/>
    </row>
    <row r="993" customFormat="false" ht="15.75" hidden="false" customHeight="true" outlineLevel="0" collapsed="false">
      <c r="A993" s="26"/>
      <c r="B993" s="26"/>
      <c r="C993" s="20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C997" s="2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  <row r="1001" customFormat="false" ht="15.75" hidden="false" customHeight="true" outlineLevel="0" collapsed="false">
      <c r="B1001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rayleigh0328@gmail.com"/>
    <hyperlink ref="K904" r:id="rId262" display="chenjianxu97@gmail.com"/>
    <hyperlink ref="K909" r:id="rId263" display="aguang.xyz@gmail.com"/>
    <hyperlink ref="K910" r:id="rId264" display="maxchen290@gmail.com"/>
    <hyperlink ref="K911" r:id="rId265" display="zerolj42@gmail.com"/>
    <hyperlink ref="K913" r:id="rId266" display="cnliusen@gmail.com"/>
    <hyperlink ref="K914" r:id="rId267" display="shaokedong123@gmail.com"/>
    <hyperlink ref="K915" r:id="rId268" display="lukeyang008@gmail.com"/>
    <hyperlink ref="K916" r:id="rId269" display="michael.liang1103@gmail.com"/>
    <hyperlink ref="K922" r:id="rId270" display="hongru52@gmail.com"/>
    <hyperlink ref="K924" r:id="rId271" display="arthurma124@gmail.com"/>
    <hyperlink ref="K925" r:id="rId272" display="yuanmeng@buffalo.edu"/>
    <hyperlink ref="K926" r:id="rId273" display="leishida0514@gmail.com"/>
    <hyperlink ref="K928" r:id="rId274" display="jxphxufh@gmail.com"/>
    <hyperlink ref="K930" r:id="rId275" display="thucscw@gmail.com"/>
    <hyperlink ref="K931" r:id="rId276" display="huiz0213@gmail.com"/>
    <hyperlink ref="K932" r:id="rId277" display="kaizhangcs@gmail.com"/>
    <hyperlink ref="K935" r:id="rId278" display="jamesfan1101@gmail.com"/>
    <hyperlink ref="K938" r:id="rId279" display="yixiangsd@gmail.com"/>
    <hyperlink ref="K940" r:id="rId280" display="hzfmer94@gmail.com"/>
    <hyperlink ref="K942" r:id="rId281" display="chen.mercer@gmail.com"/>
    <hyperlink ref="K943" r:id="rId282" display="zexuan.wang@hotmail.com"/>
    <hyperlink ref="K950" r:id="rId283" display="jzcheng@umich.edu"/>
    <hyperlink ref="K951" r:id="rId284" display="sugaruncle1996@gmail.com"/>
    <hyperlink ref="K952" r:id="rId285" display="gr33nmnk3y@gmail.com"/>
    <hyperlink ref="K954" r:id="rId286" display="pengfeng2000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45312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2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8"/>
      <c r="B1" s="49"/>
      <c r="C1" s="50"/>
      <c r="D1" s="51"/>
      <c r="E1" s="59"/>
      <c r="F1" s="58"/>
      <c r="G1" s="58"/>
      <c r="H1" s="58"/>
      <c r="I1" s="48"/>
      <c r="J1" s="48"/>
    </row>
    <row r="2" customFormat="false" ht="15" hidden="false" customHeight="true" outlineLevel="0" collapsed="false">
      <c r="A2" s="48"/>
      <c r="B2" s="49"/>
      <c r="C2" s="50"/>
      <c r="D2" s="50"/>
      <c r="E2" s="59"/>
      <c r="F2" s="58"/>
      <c r="G2" s="58"/>
      <c r="H2" s="3"/>
      <c r="I2" s="1"/>
      <c r="J2" s="4"/>
    </row>
    <row r="3" customFormat="false" ht="15" hidden="false" customHeight="true" outlineLevel="0" collapsed="false">
      <c r="A3" s="48"/>
      <c r="B3" s="48"/>
      <c r="C3" s="50"/>
      <c r="D3" s="51"/>
      <c r="E3" s="52"/>
      <c r="F3" s="58"/>
      <c r="G3" s="58"/>
      <c r="H3" s="58"/>
      <c r="I3" s="89"/>
      <c r="J3" s="89"/>
      <c r="K3" s="89"/>
      <c r="L3" s="89"/>
    </row>
    <row r="4" customFormat="false" ht="15" hidden="false" customHeight="true" outlineLevel="0" collapsed="false">
      <c r="A4" s="48"/>
      <c r="B4" s="48"/>
      <c r="C4" s="50"/>
      <c r="D4" s="50"/>
      <c r="E4" s="59"/>
      <c r="F4" s="60"/>
      <c r="G4" s="58"/>
      <c r="H4" s="58"/>
      <c r="I4" s="48"/>
      <c r="J4" s="65"/>
      <c r="K4" s="48"/>
      <c r="L4" s="48"/>
    </row>
    <row r="5" customFormat="false" ht="15" hidden="false" customHeight="true" outlineLevel="0" collapsed="false">
      <c r="A5" s="48"/>
      <c r="B5" s="48"/>
      <c r="C5" s="91"/>
      <c r="D5" s="92"/>
      <c r="E5" s="52"/>
      <c r="F5" s="60"/>
      <c r="G5" s="58"/>
      <c r="H5" s="58"/>
      <c r="I5" s="89"/>
      <c r="J5" s="65"/>
      <c r="K5" s="48"/>
      <c r="L5" s="89"/>
    </row>
    <row r="6" customFormat="false" ht="15" hidden="false" customHeight="true" outlineLevel="0" collapsed="false">
      <c r="B6" s="24"/>
      <c r="C6" s="2"/>
      <c r="D6" s="17"/>
      <c r="E6" s="6"/>
      <c r="F6" s="36"/>
    </row>
    <row r="7" customFormat="false" ht="15" hidden="false" customHeight="true" outlineLevel="0" collapsed="false">
      <c r="A7" s="48"/>
      <c r="B7" s="49"/>
      <c r="C7" s="50"/>
      <c r="D7" s="51"/>
      <c r="E7" s="52"/>
      <c r="F7" s="58"/>
      <c r="G7" s="3"/>
      <c r="H7" s="3"/>
      <c r="I7" s="1"/>
      <c r="J7" s="1"/>
    </row>
    <row r="8" customFormat="false" ht="15" hidden="false" customHeight="true" outlineLevel="0" collapsed="false">
      <c r="A8" s="64"/>
      <c r="B8" s="49"/>
      <c r="C8" s="50"/>
      <c r="D8" s="50"/>
      <c r="E8" s="59"/>
      <c r="F8" s="60"/>
      <c r="G8" s="3"/>
      <c r="H8" s="3"/>
      <c r="I8" s="1"/>
      <c r="J8" s="65"/>
    </row>
    <row r="9" customFormat="false" ht="15" hidden="false" customHeight="true" outlineLevel="0" collapsed="false">
      <c r="A9" s="48"/>
      <c r="B9" s="49"/>
      <c r="C9" s="50"/>
      <c r="D9" s="50"/>
      <c r="E9" s="59"/>
      <c r="F9" s="60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8"/>
      <c r="B11" s="48"/>
      <c r="C11" s="50"/>
      <c r="D11" s="51"/>
      <c r="E11" s="52"/>
      <c r="F11" s="60"/>
      <c r="G11" s="58"/>
      <c r="H11" s="58"/>
      <c r="I11" s="89"/>
      <c r="J11" s="89"/>
      <c r="K11" s="89"/>
      <c r="L11" s="89"/>
    </row>
    <row r="12" customFormat="false" ht="15" hidden="false" customHeight="true" outlineLevel="0" collapsed="false">
      <c r="A12" s="48"/>
      <c r="B12" s="49"/>
      <c r="C12" s="50"/>
      <c r="D12" s="50"/>
      <c r="E12" s="52"/>
      <c r="F12" s="60"/>
      <c r="G12" s="48"/>
      <c r="H12" s="3"/>
      <c r="I12" s="1"/>
      <c r="J12" s="1"/>
    </row>
    <row r="13" customFormat="false" ht="15" hidden="false" customHeight="true" outlineLevel="0" collapsed="false">
      <c r="A13" s="48"/>
      <c r="B13" s="48"/>
      <c r="C13" s="50"/>
      <c r="D13" s="50"/>
      <c r="E13" s="59"/>
      <c r="F13" s="58"/>
      <c r="G13" s="58"/>
      <c r="H13" s="75"/>
      <c r="I13" s="48"/>
      <c r="J13" s="65"/>
    </row>
    <row r="14" customFormat="false" ht="15" hidden="false" customHeight="true" outlineLevel="0" collapsed="false">
      <c r="A14" s="89"/>
      <c r="B14" s="89"/>
      <c r="C14" s="50"/>
      <c r="D14" s="51"/>
      <c r="E14" s="52"/>
      <c r="F14" s="58"/>
      <c r="G14" s="58"/>
      <c r="H14" s="58"/>
      <c r="I14" s="89"/>
      <c r="J14" s="89"/>
      <c r="K14" s="89"/>
      <c r="L14" s="89"/>
    </row>
    <row r="15" customFormat="false" ht="15" hidden="false" customHeight="true" outlineLevel="0" collapsed="false">
      <c r="A15" s="89"/>
      <c r="B15" s="86"/>
      <c r="C15" s="50"/>
      <c r="D15" s="51"/>
      <c r="E15" s="52"/>
      <c r="F15" s="58"/>
      <c r="G15" s="58"/>
      <c r="H15" s="58"/>
      <c r="I15" s="89"/>
      <c r="J15" s="89"/>
      <c r="K15" s="89"/>
      <c r="L15" s="89"/>
    </row>
    <row r="16" customFormat="false" ht="15" hidden="false" customHeight="true" outlineLevel="0" collapsed="false">
      <c r="A16" s="89"/>
      <c r="B16" s="89"/>
      <c r="C16" s="50"/>
      <c r="D16" s="50"/>
      <c r="E16" s="52"/>
      <c r="F16" s="58"/>
      <c r="G16" s="58"/>
      <c r="H16" s="58"/>
      <c r="I16" s="89"/>
      <c r="J16" s="89"/>
      <c r="K16" s="89"/>
      <c r="L16" s="89"/>
    </row>
    <row r="17" customFormat="false" ht="15" hidden="false" customHeight="true" outlineLevel="0" collapsed="false">
      <c r="A17" s="89"/>
      <c r="B17" s="89"/>
      <c r="C17" s="91"/>
      <c r="D17" s="92"/>
      <c r="E17" s="52"/>
      <c r="F17" s="60"/>
      <c r="G17" s="58"/>
      <c r="H17" s="58"/>
      <c r="I17" s="89"/>
      <c r="J17" s="89"/>
      <c r="K17" s="89"/>
      <c r="L17" s="89"/>
    </row>
    <row r="18" customFormat="false" ht="15" hidden="false" customHeight="true" outlineLevel="0" collapsed="false">
      <c r="A18" s="89"/>
      <c r="B18" s="89"/>
      <c r="C18" s="91"/>
      <c r="D18" s="92"/>
      <c r="E18" s="52"/>
      <c r="F18" s="60"/>
      <c r="G18" s="58"/>
      <c r="H18" s="58"/>
      <c r="I18" s="89"/>
      <c r="J18" s="89"/>
      <c r="K18" s="89"/>
      <c r="L18" s="89"/>
    </row>
    <row r="19" customFormat="false" ht="15" hidden="false" customHeight="true" outlineLevel="0" collapsed="false">
      <c r="A19" s="89"/>
      <c r="B19" s="89"/>
      <c r="C19" s="91"/>
      <c r="D19" s="92"/>
      <c r="E19" s="52"/>
      <c r="F19" s="60"/>
      <c r="G19" s="58"/>
      <c r="H19" s="58"/>
      <c r="I19" s="89"/>
      <c r="J19" s="89"/>
      <c r="K19" s="89"/>
      <c r="L19" s="89"/>
    </row>
    <row r="20" customFormat="false" ht="15" hidden="false" customHeight="true" outlineLevel="0" collapsed="false">
      <c r="A20" s="89"/>
      <c r="B20" s="89"/>
      <c r="C20" s="91"/>
      <c r="D20" s="92"/>
      <c r="E20" s="52"/>
      <c r="F20" s="60"/>
      <c r="G20" s="58"/>
      <c r="H20" s="58"/>
      <c r="I20" s="89"/>
      <c r="J20" s="89"/>
      <c r="K20" s="89"/>
      <c r="L20" s="89"/>
    </row>
    <row r="21" customFormat="false" ht="15.75" hidden="false" customHeight="true" outlineLevel="0" collapsed="false">
      <c r="A21" s="89"/>
      <c r="B21" s="89"/>
      <c r="C21" s="91"/>
      <c r="D21" s="92"/>
      <c r="E21" s="52"/>
      <c r="F21" s="60"/>
      <c r="G21" s="58"/>
      <c r="H21" s="58"/>
      <c r="I21" s="89"/>
      <c r="J21" s="89"/>
      <c r="K21" s="89"/>
      <c r="L21" s="89"/>
    </row>
    <row r="22" customFormat="false" ht="15.75" hidden="false" customHeight="true" outlineLevel="0" collapsed="false">
      <c r="A22" s="89"/>
      <c r="B22" s="89"/>
      <c r="C22" s="91"/>
      <c r="D22" s="92"/>
      <c r="E22" s="52"/>
      <c r="F22" s="60"/>
      <c r="G22" s="58"/>
      <c r="H22" s="58"/>
      <c r="I22" s="89"/>
      <c r="J22" s="89"/>
      <c r="K22" s="89"/>
      <c r="L22" s="89"/>
    </row>
    <row r="23" customFormat="false" ht="15.75" hidden="false" customHeight="true" outlineLevel="0" collapsed="false">
      <c r="A23" s="89"/>
      <c r="B23" s="89"/>
      <c r="C23" s="91"/>
      <c r="D23" s="92"/>
      <c r="E23" s="52"/>
      <c r="F23" s="60"/>
      <c r="G23" s="58"/>
      <c r="H23" s="58"/>
      <c r="I23" s="89"/>
      <c r="J23" s="89"/>
      <c r="K23" s="89"/>
      <c r="L23" s="89"/>
    </row>
    <row r="24" customFormat="false" ht="15.75" hidden="false" customHeight="true" outlineLevel="0" collapsed="false">
      <c r="A24" s="89"/>
      <c r="B24" s="89"/>
      <c r="C24" s="50"/>
      <c r="D24" s="92"/>
      <c r="E24" s="52"/>
      <c r="F24" s="60"/>
      <c r="G24" s="58"/>
      <c r="H24" s="58"/>
      <c r="I24" s="89"/>
      <c r="J24" s="89"/>
      <c r="K24" s="89"/>
      <c r="L24" s="89"/>
    </row>
    <row r="25" customFormat="false" ht="15.75" hidden="false" customHeight="true" outlineLevel="0" collapsed="false">
      <c r="A25" s="89"/>
      <c r="B25" s="89"/>
      <c r="C25" s="91"/>
      <c r="D25" s="92"/>
      <c r="E25" s="52"/>
      <c r="F25" s="60"/>
      <c r="G25" s="58"/>
      <c r="H25" s="58"/>
      <c r="I25" s="89"/>
      <c r="J25" s="89"/>
      <c r="K25" s="89"/>
      <c r="L25" s="89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9"/>
      <c r="B32" s="89"/>
      <c r="C32" s="91"/>
      <c r="D32" s="92"/>
      <c r="E32" s="52"/>
      <c r="F32" s="60"/>
      <c r="G32" s="58"/>
      <c r="H32" s="58"/>
      <c r="I32" s="89"/>
      <c r="J32" s="89"/>
      <c r="K32" s="89"/>
      <c r="L32" s="89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8"/>
      <c r="B34" s="49"/>
      <c r="C34" s="50"/>
      <c r="D34" s="50"/>
      <c r="E34" s="59"/>
      <c r="F34" s="60"/>
      <c r="G34" s="58"/>
      <c r="H34" s="58"/>
      <c r="I34" s="48"/>
      <c r="J34" s="65"/>
    </row>
    <row r="35" customFormat="false" ht="15.75" hidden="false" customHeight="true" outlineLevel="0" collapsed="false">
      <c r="A35" s="48"/>
      <c r="B35" s="49"/>
      <c r="C35" s="50"/>
      <c r="D35" s="50"/>
      <c r="E35" s="59"/>
      <c r="F35" s="60"/>
      <c r="G35" s="58"/>
      <c r="H35" s="58"/>
      <c r="I35" s="48"/>
      <c r="J35" s="65"/>
    </row>
    <row r="36" customFormat="false" ht="15.75" hidden="false" customHeight="true" outlineLevel="0" collapsed="false">
      <c r="A36" s="48"/>
      <c r="B36" s="49"/>
      <c r="C36" s="50"/>
      <c r="D36" s="50"/>
      <c r="E36" s="59"/>
      <c r="F36" s="58"/>
      <c r="G36" s="58"/>
      <c r="H36" s="58"/>
      <c r="I36" s="48"/>
      <c r="J36" s="48"/>
    </row>
    <row r="37" customFormat="false" ht="15.75" hidden="false" customHeight="true" outlineLevel="0" collapsed="false">
      <c r="A37" s="48"/>
      <c r="B37" s="49"/>
      <c r="C37" s="50"/>
      <c r="D37" s="50"/>
      <c r="E37" s="59"/>
      <c r="F37" s="58"/>
      <c r="G37" s="58"/>
      <c r="H37" s="58"/>
      <c r="I37" s="48"/>
      <c r="J37" s="48"/>
    </row>
    <row r="38" customFormat="false" ht="15.75" hidden="false" customHeight="true" outlineLevel="0" collapsed="false">
      <c r="A38" s="48"/>
      <c r="B38" s="49"/>
      <c r="C38" s="50"/>
      <c r="D38" s="50"/>
      <c r="E38" s="59"/>
      <c r="F38" s="58"/>
      <c r="G38" s="58"/>
      <c r="H38" s="58"/>
      <c r="I38" s="48"/>
      <c r="J38" s="48"/>
    </row>
    <row r="39" customFormat="false" ht="15.75" hidden="false" customHeight="true" outlineLevel="0" collapsed="false">
      <c r="A39" s="48"/>
      <c r="B39" s="49"/>
      <c r="C39" s="50"/>
      <c r="D39" s="50"/>
      <c r="E39" s="59"/>
      <c r="F39" s="58"/>
      <c r="G39" s="58"/>
      <c r="H39" s="58"/>
      <c r="I39" s="48"/>
      <c r="J39" s="48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8"/>
      <c r="B42" s="49"/>
      <c r="C42" s="50"/>
      <c r="D42" s="50"/>
      <c r="E42" s="52"/>
      <c r="F42" s="60"/>
      <c r="G42" s="58"/>
      <c r="H42" s="3"/>
      <c r="I42" s="1"/>
      <c r="J42" s="1"/>
    </row>
    <row r="43" customFormat="false" ht="15.75" hidden="false" customHeight="true" outlineLevel="0" collapsed="false">
      <c r="A43" s="48"/>
      <c r="B43" s="49"/>
      <c r="C43" s="50"/>
      <c r="D43" s="50"/>
      <c r="E43" s="59"/>
      <c r="F43" s="60"/>
      <c r="G43" s="58"/>
      <c r="H43" s="58"/>
      <c r="I43" s="48"/>
      <c r="J43" s="48"/>
    </row>
    <row r="44" customFormat="false" ht="15.75" hidden="false" customHeight="true" outlineLevel="0" collapsed="false">
      <c r="A44" s="64"/>
      <c r="B44" s="63"/>
      <c r="C44" s="50"/>
      <c r="D44" s="50"/>
      <c r="E44" s="59"/>
      <c r="F44" s="58"/>
      <c r="G44" s="58"/>
      <c r="H44" s="58"/>
      <c r="I44" s="48"/>
      <c r="J44" s="48"/>
    </row>
    <row r="45" customFormat="false" ht="15.75" hidden="false" customHeight="true" outlineLevel="0" collapsed="false">
      <c r="A45" s="48"/>
      <c r="B45" s="49"/>
      <c r="C45" s="50"/>
      <c r="D45" s="50"/>
      <c r="E45" s="59"/>
      <c r="F45" s="58"/>
      <c r="G45" s="58"/>
      <c r="H45" s="58"/>
      <c r="I45" s="48"/>
      <c r="J45" s="48"/>
    </row>
    <row r="46" customFormat="false" ht="15.75" hidden="false" customHeight="true" outlineLevel="0" collapsed="false">
      <c r="A46" s="48"/>
      <c r="B46" s="48"/>
      <c r="C46" s="50"/>
      <c r="D46" s="51"/>
      <c r="E46" s="52"/>
      <c r="F46" s="60"/>
      <c r="G46" s="58"/>
      <c r="H46" s="58"/>
      <c r="I46" s="48"/>
      <c r="J46" s="48"/>
      <c r="K46" s="48"/>
      <c r="L46" s="48"/>
    </row>
    <row r="47" customFormat="false" ht="15.75" hidden="false" customHeight="true" outlineLevel="0" collapsed="false">
      <c r="A47" s="48"/>
      <c r="B47" s="48"/>
      <c r="C47" s="50"/>
      <c r="D47" s="51"/>
      <c r="E47" s="52"/>
      <c r="F47" s="60"/>
      <c r="G47" s="58"/>
      <c r="H47" s="58"/>
      <c r="I47" s="48"/>
      <c r="J47" s="48"/>
      <c r="K47" s="48"/>
      <c r="L47" s="48"/>
    </row>
    <row r="48" customFormat="false" ht="15.75" hidden="false" customHeight="true" outlineLevel="0" collapsed="false">
      <c r="A48" s="48"/>
      <c r="B48" s="48"/>
      <c r="C48" s="50"/>
      <c r="D48" s="51"/>
      <c r="E48" s="52"/>
      <c r="F48" s="60"/>
      <c r="G48" s="58"/>
      <c r="H48" s="58"/>
      <c r="I48" s="48"/>
      <c r="J48" s="48"/>
      <c r="K48" s="48"/>
      <c r="L48" s="48"/>
    </row>
    <row r="49" customFormat="false" ht="15.75" hidden="false" customHeight="true" outlineLevel="0" collapsed="false">
      <c r="A49" s="48"/>
      <c r="B49" s="48"/>
      <c r="C49" s="50"/>
      <c r="D49" s="51"/>
      <c r="E49" s="52"/>
      <c r="F49" s="60"/>
      <c r="G49" s="58"/>
      <c r="H49" s="58"/>
      <c r="I49" s="89"/>
      <c r="J49" s="89"/>
      <c r="K49" s="89"/>
      <c r="L49" s="89"/>
    </row>
    <row r="50" customFormat="false" ht="15.75" hidden="false" customHeight="true" outlineLevel="0" collapsed="false">
      <c r="A50" s="48"/>
      <c r="B50" s="48"/>
      <c r="C50" s="50"/>
      <c r="D50" s="51"/>
      <c r="E50" s="52"/>
      <c r="F50" s="60"/>
      <c r="G50" s="58"/>
      <c r="H50" s="58"/>
      <c r="I50" s="89"/>
      <c r="J50" s="89"/>
      <c r="K50" s="89"/>
      <c r="L50" s="89"/>
    </row>
    <row r="51" customFormat="false" ht="15.75" hidden="false" customHeight="true" outlineLevel="0" collapsed="false">
      <c r="A51" s="48"/>
      <c r="B51" s="48"/>
      <c r="C51" s="50"/>
      <c r="D51" s="50"/>
      <c r="E51" s="59"/>
      <c r="F51" s="60"/>
      <c r="G51" s="58"/>
      <c r="H51" s="58"/>
      <c r="I51" s="48"/>
      <c r="J51" s="48"/>
      <c r="K51" s="48"/>
      <c r="L51" s="48"/>
    </row>
    <row r="52" customFormat="false" ht="15.75" hidden="false" customHeight="true" outlineLevel="0" collapsed="false">
      <c r="A52" s="48"/>
      <c r="B52" s="86"/>
      <c r="C52" s="50"/>
      <c r="D52" s="51"/>
      <c r="E52" s="52"/>
      <c r="F52" s="60"/>
      <c r="G52" s="58"/>
      <c r="H52" s="58"/>
      <c r="I52" s="89"/>
      <c r="J52" s="89"/>
      <c r="K52" s="89"/>
      <c r="L52" s="89"/>
    </row>
    <row r="53" customFormat="false" ht="15.75" hidden="false" customHeight="true" outlineLevel="0" collapsed="false">
      <c r="A53" s="48"/>
      <c r="B53" s="48"/>
      <c r="C53" s="50"/>
      <c r="D53" s="51"/>
      <c r="E53" s="52"/>
      <c r="F53" s="60"/>
      <c r="G53" s="58"/>
      <c r="H53" s="58"/>
      <c r="I53" s="89"/>
      <c r="J53" s="89"/>
      <c r="K53" s="89"/>
      <c r="L53" s="89"/>
    </row>
    <row r="54" customFormat="false" ht="15.75" hidden="false" customHeight="true" outlineLevel="0" collapsed="false">
      <c r="A54" s="48"/>
      <c r="B54" s="86"/>
      <c r="C54" s="50"/>
      <c r="D54" s="51"/>
      <c r="E54" s="52"/>
      <c r="F54" s="60"/>
      <c r="G54" s="58"/>
      <c r="H54" s="58"/>
      <c r="I54" s="89"/>
      <c r="J54" s="89"/>
      <c r="K54" s="89"/>
      <c r="L54" s="97"/>
    </row>
    <row r="55" customFormat="false" ht="15.75" hidden="false" customHeight="true" outlineLevel="0" collapsed="false">
      <c r="A55" s="26"/>
      <c r="B55" s="24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39"/>
      <c r="C56" s="2"/>
      <c r="D56" s="37"/>
      <c r="E56" s="38"/>
      <c r="F56" s="13"/>
    </row>
    <row r="57" customFormat="false" ht="15.75" hidden="false" customHeight="true" outlineLevel="0" collapsed="false">
      <c r="A57" s="48"/>
      <c r="B57" s="48"/>
      <c r="C57" s="50"/>
      <c r="D57" s="50"/>
      <c r="E57" s="52"/>
      <c r="F57" s="60"/>
      <c r="G57" s="58"/>
      <c r="H57" s="58"/>
      <c r="I57" s="48"/>
      <c r="J57" s="48"/>
      <c r="K57" s="48"/>
      <c r="L57" s="48"/>
    </row>
    <row r="58" customFormat="false" ht="15.75" hidden="false" customHeight="true" outlineLevel="0" collapsed="false">
      <c r="A58" s="48"/>
      <c r="B58" s="48"/>
      <c r="C58" s="50"/>
      <c r="D58" s="50"/>
      <c r="E58" s="59"/>
      <c r="F58" s="58"/>
      <c r="G58" s="58"/>
      <c r="H58" s="58"/>
      <c r="I58" s="48"/>
      <c r="J58" s="65"/>
      <c r="K58" s="48"/>
      <c r="L58" s="48"/>
    </row>
    <row r="59" customFormat="false" ht="15.75" hidden="false" customHeight="true" outlineLevel="0" collapsed="false">
      <c r="A59" s="48"/>
      <c r="B59" s="48"/>
      <c r="C59" s="50"/>
      <c r="D59" s="50"/>
      <c r="E59" s="59"/>
      <c r="F59" s="58"/>
      <c r="G59" s="58"/>
      <c r="H59" s="58"/>
      <c r="I59" s="48"/>
      <c r="J59" s="65"/>
      <c r="K59" s="48"/>
      <c r="L59" s="48"/>
    </row>
    <row r="60" customFormat="false" ht="15.75" hidden="false" customHeight="true" outlineLevel="0" collapsed="false">
      <c r="A60" s="48"/>
      <c r="B60" s="48"/>
      <c r="C60" s="50"/>
      <c r="D60" s="50"/>
      <c r="E60" s="59"/>
      <c r="F60" s="58"/>
      <c r="G60" s="58"/>
      <c r="H60" s="58"/>
      <c r="I60" s="48"/>
      <c r="J60" s="65"/>
      <c r="K60" s="89"/>
      <c r="L60" s="89"/>
    </row>
    <row r="61" customFormat="false" ht="15.75" hidden="false" customHeight="true" outlineLevel="0" collapsed="false">
      <c r="A61" s="48"/>
      <c r="B61" s="63"/>
      <c r="C61" s="50"/>
      <c r="D61" s="50"/>
      <c r="E61" s="59"/>
      <c r="F61" s="60"/>
      <c r="G61" s="58"/>
      <c r="H61" s="58"/>
      <c r="I61" s="48"/>
      <c r="J61" s="48"/>
    </row>
    <row r="62" customFormat="false" ht="15.75" hidden="false" customHeight="true" outlineLevel="0" collapsed="false">
      <c r="A62" s="48"/>
      <c r="B62" s="48"/>
      <c r="C62" s="50"/>
      <c r="D62" s="51"/>
      <c r="E62" s="52"/>
      <c r="F62" s="60"/>
      <c r="G62" s="58"/>
      <c r="H62" s="58"/>
      <c r="I62" s="48"/>
      <c r="J62" s="48"/>
      <c r="K62" s="48"/>
      <c r="L62" s="48"/>
    </row>
    <row r="63" customFormat="false" ht="15.75" hidden="false" customHeight="true" outlineLevel="0" collapsed="false">
      <c r="A63" s="48"/>
      <c r="B63" s="64"/>
      <c r="C63" s="50"/>
      <c r="D63" s="50"/>
      <c r="E63" s="59"/>
      <c r="F63" s="60"/>
      <c r="G63" s="58"/>
      <c r="H63" s="58"/>
      <c r="I63" s="48"/>
      <c r="J63" s="65"/>
      <c r="K63" s="48"/>
      <c r="L63" s="48"/>
    </row>
    <row r="64" customFormat="false" ht="15.75" hidden="false" customHeight="true" outlineLevel="0" collapsed="false">
      <c r="A64" s="48"/>
      <c r="B64" s="49"/>
      <c r="C64" s="50"/>
      <c r="D64" s="50"/>
      <c r="E64" s="52"/>
      <c r="F64" s="60"/>
      <c r="G64" s="48"/>
      <c r="H64" s="58"/>
      <c r="I64" s="48"/>
      <c r="J64" s="48"/>
    </row>
    <row r="65" customFormat="false" ht="15.75" hidden="false" customHeight="true" outlineLevel="0" collapsed="false">
      <c r="A65" s="48"/>
      <c r="B65" s="49"/>
      <c r="C65" s="50"/>
      <c r="D65" s="50"/>
      <c r="E65" s="59"/>
      <c r="F65" s="60"/>
      <c r="G65" s="58"/>
      <c r="H65" s="58"/>
      <c r="I65" s="48"/>
      <c r="J65" s="48"/>
    </row>
    <row r="66" customFormat="false" ht="15.75" hidden="false" customHeight="true" outlineLevel="0" collapsed="false">
      <c r="A66" s="48"/>
      <c r="B66" s="49"/>
      <c r="C66" s="50"/>
      <c r="D66" s="50"/>
      <c r="E66" s="59"/>
      <c r="F66" s="60"/>
      <c r="G66" s="58"/>
      <c r="H66" s="58"/>
      <c r="I66" s="48"/>
      <c r="J66" s="48"/>
    </row>
    <row r="67" customFormat="false" ht="15.75" hidden="false" customHeight="true" outlineLevel="0" collapsed="false">
      <c r="A67" s="48"/>
      <c r="B67" s="48"/>
      <c r="C67" s="50"/>
      <c r="D67" s="50"/>
      <c r="E67" s="59"/>
      <c r="F67" s="60"/>
      <c r="G67" s="58"/>
      <c r="H67" s="58"/>
      <c r="I67" s="48"/>
      <c r="J67" s="65"/>
      <c r="K67" s="48"/>
      <c r="L67" s="48"/>
    </row>
    <row r="68" customFormat="false" ht="15.75" hidden="false" customHeight="true" outlineLevel="0" collapsed="false">
      <c r="A68" s="89"/>
      <c r="B68" s="89"/>
      <c r="C68" s="91"/>
      <c r="D68" s="92"/>
      <c r="E68" s="52"/>
      <c r="F68" s="60"/>
      <c r="G68" s="58"/>
      <c r="H68" s="58"/>
      <c r="I68" s="89"/>
      <c r="J68" s="89"/>
      <c r="K68" s="89"/>
      <c r="L68" s="89"/>
    </row>
    <row r="69" customFormat="false" ht="15.75" hidden="false" customHeight="true" outlineLevel="0" collapsed="false">
      <c r="A69" s="48"/>
      <c r="B69" s="49"/>
      <c r="C69" s="50"/>
      <c r="D69" s="50"/>
      <c r="E69" s="52"/>
      <c r="F69" s="58"/>
      <c r="G69" s="58"/>
      <c r="H69" s="3"/>
      <c r="I69" s="1"/>
      <c r="J69" s="1"/>
    </row>
    <row r="70" customFormat="false" ht="15.75" hidden="false" customHeight="true" outlineLevel="0" collapsed="false">
      <c r="A70" s="48"/>
      <c r="B70" s="49"/>
      <c r="C70" s="50"/>
      <c r="D70" s="51"/>
      <c r="E70" s="52"/>
      <c r="F70" s="60"/>
      <c r="G70" s="48"/>
      <c r="H70" s="58"/>
      <c r="I70" s="48"/>
      <c r="J70" s="48"/>
    </row>
    <row r="71" customFormat="false" ht="15.75" hidden="false" customHeight="true" outlineLevel="0" collapsed="false">
      <c r="A71" s="48"/>
      <c r="B71" s="49"/>
      <c r="C71" s="50"/>
      <c r="D71" s="50"/>
      <c r="E71" s="59"/>
      <c r="F71" s="60"/>
      <c r="G71" s="58"/>
      <c r="H71" s="58"/>
      <c r="I71" s="48"/>
      <c r="J71" s="48"/>
    </row>
    <row r="72" customFormat="false" ht="15.75" hidden="false" customHeight="true" outlineLevel="0" collapsed="false">
      <c r="A72" s="48"/>
      <c r="B72" s="49"/>
      <c r="C72" s="50"/>
      <c r="D72" s="50"/>
      <c r="E72" s="59"/>
      <c r="F72" s="60"/>
      <c r="G72" s="58"/>
      <c r="H72" s="58"/>
      <c r="I72" s="48"/>
      <c r="J72" s="48"/>
    </row>
    <row r="73" customFormat="false" ht="15.75" hidden="false" customHeight="true" outlineLevel="0" collapsed="false">
      <c r="A73" s="48"/>
      <c r="B73" s="49"/>
      <c r="C73" s="50"/>
      <c r="D73" s="50"/>
      <c r="E73" s="59"/>
      <c r="F73" s="60"/>
      <c r="G73" s="58"/>
      <c r="H73" s="58"/>
      <c r="I73" s="48"/>
      <c r="J73" s="48"/>
    </row>
    <row r="74" customFormat="false" ht="15.75" hidden="false" customHeight="true" outlineLevel="0" collapsed="false">
      <c r="A74" s="48"/>
      <c r="B74" s="49"/>
      <c r="C74" s="50"/>
      <c r="D74" s="50"/>
      <c r="E74" s="59"/>
      <c r="F74" s="60"/>
      <c r="G74" s="58"/>
      <c r="H74" s="58"/>
      <c r="I74" s="48"/>
      <c r="J74" s="48"/>
    </row>
    <row r="75" customFormat="false" ht="15.75" hidden="false" customHeight="true" outlineLevel="0" collapsed="false">
      <c r="A75" s="48"/>
      <c r="B75" s="49"/>
      <c r="C75" s="50"/>
      <c r="D75" s="50"/>
      <c r="E75" s="59"/>
      <c r="F75" s="60"/>
      <c r="G75" s="58"/>
      <c r="H75" s="58"/>
      <c r="I75" s="48"/>
      <c r="J75" s="48"/>
    </row>
    <row r="76" customFormat="false" ht="15.75" hidden="false" customHeight="true" outlineLevel="0" collapsed="false">
      <c r="A76" s="48"/>
      <c r="B76" s="49"/>
      <c r="C76" s="50"/>
      <c r="D76" s="50"/>
      <c r="E76" s="59"/>
      <c r="F76" s="60"/>
      <c r="G76" s="58"/>
      <c r="H76" s="58"/>
      <c r="I76" s="48"/>
      <c r="J76" s="48"/>
    </row>
    <row r="77" customFormat="false" ht="15.75" hidden="false" customHeight="true" outlineLevel="0" collapsed="false">
      <c r="A77" s="48"/>
      <c r="B77" s="49"/>
      <c r="C77" s="50"/>
      <c r="D77" s="50"/>
      <c r="E77" s="59"/>
      <c r="F77" s="60"/>
      <c r="G77" s="58"/>
      <c r="H77" s="58"/>
      <c r="I77" s="48"/>
      <c r="J77" s="48"/>
    </row>
    <row r="78" customFormat="false" ht="15.75" hidden="false" customHeight="true" outlineLevel="0" collapsed="false">
      <c r="A78" s="48"/>
      <c r="B78" s="48"/>
      <c r="C78" s="50"/>
      <c r="D78" s="50"/>
      <c r="E78" s="52"/>
      <c r="F78" s="60"/>
      <c r="G78" s="58"/>
      <c r="H78" s="58"/>
      <c r="I78" s="48"/>
      <c r="J78" s="65"/>
      <c r="K78" s="48"/>
      <c r="L78" s="48"/>
    </row>
    <row r="79" customFormat="false" ht="15.75" hidden="false" customHeight="true" outlineLevel="0" collapsed="false">
      <c r="A79" s="48"/>
      <c r="B79" s="48"/>
      <c r="C79" s="50"/>
      <c r="D79" s="51"/>
      <c r="E79" s="59"/>
      <c r="F79" s="60"/>
      <c r="G79" s="58"/>
      <c r="H79" s="58"/>
      <c r="I79" s="48"/>
      <c r="J79" s="48"/>
      <c r="K79" s="48"/>
      <c r="L79" s="48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8"/>
      <c r="B81" s="64"/>
      <c r="C81" s="50"/>
      <c r="D81" s="50"/>
      <c r="E81" s="83"/>
      <c r="F81" s="60"/>
    </row>
    <row r="82" customFormat="false" ht="15.75" hidden="false" customHeight="true" outlineLevel="0" collapsed="false">
      <c r="A82" s="48"/>
      <c r="B82" s="48"/>
      <c r="C82" s="50"/>
      <c r="D82" s="51"/>
      <c r="E82" s="52"/>
      <c r="F82" s="60"/>
      <c r="G82" s="58"/>
      <c r="H82" s="58"/>
      <c r="I82" s="48"/>
      <c r="J82" s="48"/>
      <c r="K82" s="48"/>
      <c r="L82" s="48"/>
    </row>
    <row r="83" customFormat="false" ht="15.75" hidden="false" customHeight="true" outlineLevel="0" collapsed="false">
      <c r="A83" s="89"/>
      <c r="B83" s="89"/>
      <c r="C83" s="50"/>
      <c r="D83" s="50"/>
      <c r="E83" s="52"/>
      <c r="F83" s="60"/>
      <c r="G83" s="58"/>
      <c r="H83" s="58"/>
      <c r="I83" s="89"/>
      <c r="J83" s="89"/>
      <c r="K83" s="89"/>
      <c r="L83" s="89"/>
    </row>
    <row r="84" customFormat="false" ht="15.75" hidden="false" customHeight="true" outlineLevel="0" collapsed="false">
      <c r="A84" s="89"/>
      <c r="B84" s="89"/>
      <c r="C84" s="50"/>
      <c r="D84" s="50"/>
      <c r="E84" s="52"/>
      <c r="F84" s="60"/>
      <c r="G84" s="58"/>
      <c r="H84" s="58"/>
      <c r="I84" s="89"/>
      <c r="J84" s="89"/>
      <c r="K84" s="89"/>
      <c r="L84" s="89"/>
    </row>
    <row r="85" customFormat="false" ht="15.75" hidden="false" customHeight="true" outlineLevel="0" collapsed="false">
      <c r="A85" s="89"/>
      <c r="B85" s="89"/>
      <c r="C85" s="91"/>
      <c r="D85" s="92"/>
      <c r="E85" s="52"/>
      <c r="F85" s="60"/>
      <c r="G85" s="58"/>
      <c r="H85" s="58"/>
      <c r="I85" s="89"/>
      <c r="J85" s="89"/>
      <c r="K85" s="89"/>
      <c r="L85" s="89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9"/>
      <c r="B87" s="89"/>
      <c r="C87" s="50"/>
      <c r="D87" s="92"/>
      <c r="E87" s="52"/>
      <c r="F87" s="60"/>
      <c r="G87" s="58"/>
      <c r="H87" s="58"/>
      <c r="I87" s="89"/>
      <c r="J87" s="89"/>
      <c r="K87" s="89"/>
      <c r="L87" s="89"/>
    </row>
    <row r="88" customFormat="false" ht="15.75" hidden="false" customHeight="true" outlineLevel="0" collapsed="false">
      <c r="A88" s="89"/>
      <c r="B88" s="89"/>
      <c r="C88" s="91"/>
      <c r="D88" s="51"/>
      <c r="E88" s="52"/>
      <c r="F88" s="60"/>
      <c r="G88" s="58"/>
      <c r="H88" s="58"/>
      <c r="I88" s="89"/>
      <c r="J88" s="89"/>
      <c r="K88" s="89"/>
      <c r="L88" s="89"/>
    </row>
    <row r="89" customFormat="false" ht="15.75" hidden="false" customHeight="true" outlineLevel="0" collapsed="false">
      <c r="A89" s="48"/>
      <c r="B89" s="48"/>
      <c r="C89" s="50"/>
      <c r="D89" s="50"/>
      <c r="E89" s="59"/>
      <c r="F89" s="60"/>
      <c r="G89" s="58"/>
      <c r="H89" s="58"/>
      <c r="I89" s="48"/>
      <c r="J89" s="48"/>
      <c r="K89" s="48"/>
      <c r="L89" s="48"/>
    </row>
    <row r="90" customFormat="false" ht="15.75" hidden="false" customHeight="true" outlineLevel="0" collapsed="false">
      <c r="A90" s="89"/>
      <c r="B90" s="89"/>
      <c r="C90" s="91"/>
      <c r="D90" s="92"/>
      <c r="E90" s="52"/>
      <c r="F90" s="60"/>
      <c r="G90" s="58"/>
      <c r="H90" s="58"/>
      <c r="I90" s="89"/>
      <c r="J90" s="89"/>
      <c r="K90" s="89"/>
      <c r="L90" s="89"/>
    </row>
    <row r="91" customFormat="false" ht="15.75" hidden="false" customHeight="true" outlineLevel="0" collapsed="false">
      <c r="A91" s="89"/>
      <c r="B91" s="89"/>
      <c r="C91" s="91"/>
      <c r="D91" s="92"/>
      <c r="E91" s="52"/>
      <c r="F91" s="60"/>
      <c r="G91" s="58"/>
      <c r="H91" s="58"/>
      <c r="I91" s="89"/>
      <c r="J91" s="89"/>
      <c r="K91" s="89"/>
      <c r="L91" s="89"/>
    </row>
    <row r="92" customFormat="false" ht="15.75" hidden="false" customHeight="true" outlineLevel="0" collapsed="false">
      <c r="A92" s="48"/>
      <c r="B92" s="48"/>
      <c r="C92" s="50"/>
      <c r="D92" s="51"/>
      <c r="E92" s="52"/>
      <c r="F92" s="60"/>
      <c r="G92" s="58"/>
      <c r="H92" s="58"/>
      <c r="I92" s="48"/>
      <c r="J92" s="48"/>
      <c r="K92" s="48"/>
      <c r="L92" s="48"/>
    </row>
    <row r="93" customFormat="false" ht="15.75" hidden="false" customHeight="true" outlineLevel="0" collapsed="false">
      <c r="A93" s="26"/>
      <c r="B93" s="24"/>
      <c r="C93" s="2"/>
      <c r="D93" s="17"/>
      <c r="E93" s="6"/>
      <c r="F93" s="13"/>
    </row>
    <row r="94" customFormat="false" ht="15.75" hidden="false" customHeight="true" outlineLevel="0" collapsed="false">
      <c r="A94" s="48"/>
      <c r="B94" s="49"/>
      <c r="C94" s="50"/>
      <c r="D94" s="50"/>
      <c r="E94" s="59"/>
      <c r="F94" s="60"/>
      <c r="G94" s="58"/>
      <c r="H94" s="58"/>
      <c r="I94" s="48"/>
      <c r="J94" s="48"/>
    </row>
    <row r="95" customFormat="false" ht="15.75" hidden="false" customHeight="true" outlineLevel="0" collapsed="false">
      <c r="A95" s="89"/>
      <c r="B95" s="89"/>
      <c r="C95" s="91"/>
      <c r="D95" s="92"/>
      <c r="E95" s="52"/>
      <c r="F95" s="60"/>
      <c r="G95" s="58"/>
      <c r="H95" s="58"/>
      <c r="I95" s="89"/>
      <c r="J95" s="89"/>
      <c r="K95" s="89"/>
      <c r="L95" s="89"/>
    </row>
    <row r="96" customFormat="false" ht="15.75" hidden="false" customHeight="true" outlineLevel="0" collapsed="false">
      <c r="A96" s="48"/>
      <c r="B96" s="49"/>
      <c r="C96" s="50"/>
      <c r="D96" s="50"/>
      <c r="E96" s="59"/>
      <c r="F96" s="60"/>
      <c r="G96" s="58"/>
      <c r="H96" s="58"/>
      <c r="I96" s="48"/>
      <c r="J96" s="48"/>
    </row>
    <row r="97" customFormat="false" ht="15.75" hidden="false" customHeight="true" outlineLevel="0" collapsed="false">
      <c r="A97" s="48"/>
      <c r="B97" s="49"/>
      <c r="C97" s="50"/>
      <c r="D97" s="50"/>
      <c r="E97" s="59"/>
      <c r="F97" s="60"/>
      <c r="G97" s="58"/>
      <c r="H97" s="58"/>
      <c r="I97" s="48"/>
      <c r="J97" s="65"/>
    </row>
    <row r="98" customFormat="false" ht="15.75" hidden="false" customHeight="true" outlineLevel="0" collapsed="false">
      <c r="A98" s="48"/>
      <c r="B98" s="49"/>
      <c r="C98" s="50"/>
      <c r="D98" s="50"/>
      <c r="E98" s="59"/>
      <c r="F98" s="58"/>
      <c r="G98" s="58"/>
      <c r="H98" s="58"/>
      <c r="I98" s="48"/>
      <c r="J98" s="48"/>
    </row>
    <row r="99" customFormat="false" ht="15.75" hidden="false" customHeight="true" outlineLevel="0" collapsed="false">
      <c r="A99" s="64"/>
      <c r="B99" s="64"/>
      <c r="C99" s="50"/>
      <c r="D99" s="50"/>
      <c r="E99" s="59"/>
      <c r="F99" s="60"/>
      <c r="G99" s="58"/>
      <c r="H99" s="58"/>
      <c r="I99" s="48"/>
      <c r="J99" s="48"/>
      <c r="K99" s="48"/>
      <c r="L99" s="48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6"/>
    </row>
    <row r="101" customFormat="false" ht="15.75" hidden="false" customHeight="true" outlineLevel="0" collapsed="false">
      <c r="A101" s="48"/>
      <c r="B101" s="49"/>
      <c r="C101" s="50"/>
      <c r="D101" s="50"/>
      <c r="E101" s="59"/>
      <c r="F101" s="60"/>
      <c r="G101" s="58"/>
      <c r="H101" s="58"/>
      <c r="I101" s="48"/>
      <c r="J101" s="48"/>
    </row>
    <row r="102" customFormat="false" ht="15.75" hidden="false" customHeight="true" outlineLevel="0" collapsed="false">
      <c r="A102" s="89"/>
      <c r="B102" s="89"/>
      <c r="C102" s="50"/>
      <c r="D102" s="51"/>
      <c r="E102" s="52"/>
      <c r="F102" s="60"/>
      <c r="G102" s="58"/>
      <c r="H102" s="58"/>
      <c r="I102" s="89"/>
      <c r="J102" s="89"/>
      <c r="K102" s="89"/>
      <c r="L102" s="89"/>
    </row>
    <row r="103" customFormat="false" ht="15.75" hidden="false" customHeight="true" outlineLevel="0" collapsed="false">
      <c r="A103" s="48"/>
      <c r="B103" s="48"/>
      <c r="C103" s="50"/>
      <c r="D103" s="51"/>
      <c r="E103" s="52"/>
      <c r="F103" s="60"/>
      <c r="G103" s="58"/>
      <c r="H103" s="58"/>
      <c r="I103" s="48"/>
      <c r="J103" s="48"/>
      <c r="K103" s="48"/>
      <c r="L103" s="48"/>
    </row>
    <row r="104" customFormat="false" ht="15.75" hidden="false" customHeight="true" outlineLevel="0" collapsed="false">
      <c r="A104" s="48"/>
      <c r="B104" s="63"/>
      <c r="C104" s="50"/>
      <c r="D104" s="50"/>
      <c r="E104" s="59"/>
      <c r="F104" s="60"/>
      <c r="H104" s="58"/>
      <c r="I104" s="48"/>
      <c r="J104" s="48"/>
    </row>
    <row r="105" customFormat="false" ht="15.75" hidden="false" customHeight="true" outlineLevel="0" collapsed="false">
      <c r="A105" s="48"/>
      <c r="B105" s="49"/>
      <c r="C105" s="50"/>
      <c r="D105" s="50"/>
      <c r="E105" s="59"/>
      <c r="F105" s="58"/>
      <c r="G105" s="58"/>
      <c r="H105" s="58"/>
      <c r="I105" s="48"/>
      <c r="J105" s="48"/>
    </row>
    <row r="106" customFormat="false" ht="15.75" hidden="false" customHeight="true" outlineLevel="0" collapsed="false">
      <c r="A106" s="48"/>
      <c r="B106" s="49"/>
      <c r="C106" s="50"/>
      <c r="D106" s="50"/>
      <c r="E106" s="59"/>
      <c r="F106" s="58"/>
      <c r="G106" s="58"/>
      <c r="H106" s="58"/>
      <c r="I106" s="48"/>
      <c r="J106" s="48"/>
    </row>
    <row r="107" customFormat="false" ht="15.75" hidden="false" customHeight="true" outlineLevel="0" collapsed="false">
      <c r="A107" s="48"/>
      <c r="B107" s="49"/>
      <c r="C107" s="50"/>
      <c r="D107" s="50"/>
      <c r="E107" s="59"/>
      <c r="F107" s="58"/>
      <c r="G107" s="58"/>
      <c r="H107" s="58"/>
      <c r="I107" s="48"/>
      <c r="J107" s="48"/>
    </row>
    <row r="108" customFormat="false" ht="15.75" hidden="false" customHeight="true" outlineLevel="0" collapsed="false">
      <c r="A108" s="48"/>
      <c r="B108" s="49"/>
      <c r="C108" s="50"/>
      <c r="D108" s="50"/>
      <c r="E108" s="59"/>
      <c r="F108" s="58"/>
      <c r="G108" s="58"/>
      <c r="H108" s="58"/>
      <c r="I108" s="48"/>
      <c r="J108" s="48"/>
    </row>
    <row r="109" customFormat="false" ht="15.75" hidden="false" customHeight="true" outlineLevel="0" collapsed="false">
      <c r="A109" s="48"/>
      <c r="B109" s="49"/>
      <c r="C109" s="50"/>
      <c r="D109" s="51"/>
      <c r="E109" s="52"/>
      <c r="F109" s="58"/>
      <c r="G109" s="58"/>
      <c r="H109" s="58"/>
      <c r="I109" s="48"/>
      <c r="J109" s="48"/>
    </row>
    <row r="110" customFormat="false" ht="15.75" hidden="false" customHeight="true" outlineLevel="0" collapsed="false">
      <c r="A110" s="48"/>
      <c r="B110" s="49"/>
      <c r="C110" s="50"/>
      <c r="D110" s="51"/>
      <c r="E110" s="52"/>
      <c r="F110" s="60"/>
      <c r="G110" s="58"/>
      <c r="H110" s="58"/>
      <c r="I110" s="48"/>
      <c r="J110" s="48"/>
    </row>
    <row r="111" customFormat="false" ht="15.75" hidden="false" customHeight="true" outlineLevel="0" collapsed="false">
      <c r="A111" s="48"/>
      <c r="B111" s="48"/>
      <c r="C111" s="50"/>
      <c r="D111" s="50"/>
      <c r="E111" s="59"/>
      <c r="F111" s="60"/>
      <c r="G111" s="58"/>
      <c r="H111" s="58"/>
      <c r="I111" s="48"/>
      <c r="J111" s="48"/>
      <c r="K111" s="48"/>
      <c r="L111" s="48"/>
    </row>
    <row r="112" customFormat="false" ht="15.75" hidden="false" customHeight="true" outlineLevel="0" collapsed="false">
      <c r="A112" s="48"/>
      <c r="B112" s="48"/>
      <c r="C112" s="50"/>
      <c r="D112" s="51"/>
      <c r="E112" s="52"/>
      <c r="F112" s="60"/>
      <c r="G112" s="58"/>
      <c r="H112" s="58"/>
      <c r="I112" s="48"/>
      <c r="J112" s="48"/>
      <c r="K112" s="48"/>
      <c r="L112" s="48"/>
    </row>
    <row r="113" customFormat="false" ht="15.75" hidden="false" customHeight="true" outlineLevel="0" collapsed="false">
      <c r="A113" s="48"/>
      <c r="B113" s="48"/>
      <c r="C113" s="50"/>
      <c r="D113" s="50"/>
      <c r="E113" s="59"/>
      <c r="F113" s="60"/>
      <c r="G113" s="58"/>
      <c r="H113" s="58"/>
      <c r="I113" s="48"/>
      <c r="J113" s="48"/>
      <c r="K113" s="48"/>
      <c r="L113" s="48"/>
    </row>
    <row r="114" customFormat="false" ht="15.75" hidden="false" customHeight="true" outlineLevel="0" collapsed="false">
      <c r="A114" s="48"/>
      <c r="B114" s="70"/>
      <c r="C114" s="50"/>
      <c r="D114" s="50"/>
      <c r="E114" s="59"/>
      <c r="F114" s="58"/>
      <c r="G114" s="58"/>
      <c r="H114" s="58"/>
      <c r="I114" s="48"/>
      <c r="J114" s="48"/>
    </row>
    <row r="115" customFormat="false" ht="15.75" hidden="false" customHeight="true" outlineLevel="0" collapsed="false">
      <c r="A115" s="48"/>
      <c r="B115" s="48"/>
      <c r="C115" s="50"/>
      <c r="D115" s="50"/>
      <c r="E115" s="59"/>
      <c r="F115" s="60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9"/>
      <c r="B118" s="89"/>
      <c r="C118" s="91"/>
      <c r="D118" s="92"/>
      <c r="E118" s="52"/>
      <c r="F118" s="60"/>
      <c r="G118" s="58"/>
      <c r="H118" s="58"/>
      <c r="I118" s="89"/>
      <c r="J118" s="89"/>
      <c r="K118" s="89"/>
      <c r="L118" s="89"/>
    </row>
    <row r="119" customFormat="false" ht="15.75" hidden="false" customHeight="true" outlineLevel="0" collapsed="false">
      <c r="A119" s="48"/>
      <c r="B119" s="49"/>
      <c r="C119" s="50"/>
      <c r="D119" s="50"/>
      <c r="E119" s="59"/>
      <c r="F119" s="60"/>
      <c r="G119" s="58"/>
      <c r="H119" s="58"/>
      <c r="I119" s="48"/>
      <c r="J119" s="48"/>
    </row>
    <row r="120" customFormat="false" ht="15.75" hidden="false" customHeight="true" outlineLevel="0" collapsed="false">
      <c r="A120" s="48"/>
      <c r="B120" s="49"/>
      <c r="C120" s="50"/>
      <c r="D120" s="50"/>
      <c r="E120" s="59"/>
      <c r="F120" s="60"/>
      <c r="G120" s="3"/>
      <c r="H120" s="3"/>
      <c r="I120" s="1"/>
      <c r="J120" s="1"/>
    </row>
    <row r="121" customFormat="false" ht="15.75" hidden="false" customHeight="true" outlineLevel="0" collapsed="false">
      <c r="A121" s="48"/>
      <c r="B121" s="48"/>
      <c r="C121" s="50"/>
      <c r="D121" s="51"/>
      <c r="E121" s="52"/>
      <c r="F121" s="58"/>
      <c r="G121" s="58"/>
      <c r="H121" s="58"/>
      <c r="I121" s="48"/>
      <c r="J121" s="48"/>
      <c r="K121" s="48"/>
      <c r="L121" s="48"/>
    </row>
    <row r="122" customFormat="false" ht="15.75" hidden="false" customHeight="true" outlineLevel="0" collapsed="false">
      <c r="A122" s="89"/>
      <c r="B122" s="89"/>
      <c r="C122" s="91"/>
      <c r="D122" s="92"/>
      <c r="E122" s="52"/>
      <c r="F122" s="60"/>
      <c r="G122" s="58"/>
      <c r="H122" s="58"/>
      <c r="I122" s="89"/>
      <c r="J122" s="89"/>
      <c r="K122" s="89"/>
      <c r="L122" s="89"/>
    </row>
    <row r="123" customFormat="false" ht="15.75" hidden="false" customHeight="true" outlineLevel="0" collapsed="false">
      <c r="A123" s="89"/>
      <c r="B123" s="89"/>
      <c r="C123" s="91"/>
      <c r="D123" s="92"/>
      <c r="E123" s="52"/>
      <c r="F123" s="60"/>
      <c r="G123" s="58"/>
      <c r="H123" s="58"/>
      <c r="I123" s="89"/>
      <c r="J123" s="89"/>
      <c r="K123" s="89"/>
      <c r="L123" s="89"/>
    </row>
    <row r="124" customFormat="false" ht="15.75" hidden="false" customHeight="true" outlineLevel="0" collapsed="false">
      <c r="A124" s="89"/>
      <c r="B124" s="89"/>
      <c r="C124" s="91"/>
      <c r="D124" s="92"/>
      <c r="E124" s="52"/>
      <c r="F124" s="60"/>
      <c r="G124" s="58"/>
      <c r="H124" s="89"/>
      <c r="I124" s="89"/>
      <c r="J124" s="89"/>
      <c r="K124" s="89"/>
      <c r="L124" s="89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8"/>
      <c r="B130" s="49"/>
      <c r="C130" s="50"/>
      <c r="D130" s="50"/>
      <c r="E130" s="59"/>
      <c r="F130" s="60"/>
      <c r="G130" s="58"/>
      <c r="H130" s="58"/>
      <c r="I130" s="48"/>
      <c r="J130" s="48"/>
    </row>
    <row r="131" customFormat="false" ht="15.75" hidden="false" customHeight="true" outlineLevel="0" collapsed="false">
      <c r="A131" s="48"/>
      <c r="B131" s="48"/>
      <c r="C131" s="50"/>
      <c r="D131" s="50"/>
      <c r="E131" s="59"/>
      <c r="F131" s="60"/>
      <c r="G131" s="58"/>
      <c r="H131" s="58"/>
      <c r="I131" s="48"/>
      <c r="J131" s="65"/>
      <c r="K131" s="48"/>
      <c r="L131" s="48"/>
    </row>
    <row r="132" customFormat="false" ht="15.75" hidden="false" customHeight="true" outlineLevel="0" collapsed="false">
      <c r="B132" s="24"/>
      <c r="C132" s="2"/>
      <c r="D132" s="17"/>
      <c r="E132" s="6"/>
      <c r="F132" s="36"/>
    </row>
    <row r="133" customFormat="false" ht="15.75" hidden="false" customHeight="true" outlineLevel="0" collapsed="false">
      <c r="A133" s="48"/>
      <c r="B133" s="49"/>
      <c r="C133" s="50"/>
      <c r="D133" s="50"/>
      <c r="E133" s="59"/>
      <c r="F133" s="58"/>
      <c r="G133" s="48"/>
      <c r="H133" s="58"/>
      <c r="I133" s="48"/>
      <c r="J133" s="48"/>
    </row>
    <row r="134" customFormat="false" ht="15.75" hidden="false" customHeight="true" outlineLevel="0" collapsed="false">
      <c r="A134" s="48"/>
      <c r="B134" s="49"/>
      <c r="C134" s="50"/>
      <c r="D134" s="50"/>
      <c r="E134" s="59"/>
      <c r="F134" s="58"/>
      <c r="G134" s="58"/>
      <c r="H134" s="58"/>
      <c r="I134" s="48"/>
      <c r="J134" s="48"/>
    </row>
    <row r="135" customFormat="false" ht="15.75" hidden="false" customHeight="true" outlineLevel="0" collapsed="false">
      <c r="A135" s="48"/>
      <c r="B135" s="49"/>
      <c r="C135" s="50"/>
      <c r="D135" s="50"/>
      <c r="E135" s="59"/>
      <c r="F135" s="58"/>
      <c r="G135" s="58"/>
      <c r="H135" s="58"/>
      <c r="I135" s="48"/>
      <c r="J135" s="48"/>
    </row>
    <row r="136" customFormat="false" ht="15.75" hidden="false" customHeight="true" outlineLevel="0" collapsed="false">
      <c r="A136" s="48"/>
      <c r="B136" s="49"/>
      <c r="C136" s="50"/>
      <c r="D136" s="50"/>
      <c r="E136" s="59"/>
      <c r="F136" s="58"/>
      <c r="G136" s="58"/>
      <c r="H136" s="58"/>
      <c r="I136" s="48"/>
      <c r="J136" s="48"/>
    </row>
    <row r="137" customFormat="false" ht="15.75" hidden="false" customHeight="true" outlineLevel="0" collapsed="false">
      <c r="A137" s="26"/>
      <c r="B137" s="24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8"/>
      <c r="B139" s="63"/>
      <c r="C139" s="50"/>
      <c r="D139" s="50"/>
      <c r="E139" s="59"/>
      <c r="F139" s="60"/>
      <c r="G139" s="58"/>
      <c r="H139" s="58"/>
      <c r="I139" s="48"/>
      <c r="J139" s="48"/>
    </row>
    <row r="140" customFormat="false" ht="15.75" hidden="false" customHeight="true" outlineLevel="0" collapsed="false">
      <c r="A140" s="48"/>
      <c r="B140" s="48"/>
      <c r="C140" s="50"/>
      <c r="D140" s="50"/>
      <c r="E140" s="59"/>
      <c r="F140" s="58"/>
      <c r="G140" s="58"/>
      <c r="H140" s="58"/>
      <c r="I140" s="48"/>
      <c r="J140" s="48"/>
      <c r="K140" s="48"/>
      <c r="L140" s="48"/>
    </row>
    <row r="141" customFormat="false" ht="15.75" hidden="false" customHeight="true" outlineLevel="0" collapsed="false">
      <c r="A141" s="48"/>
      <c r="B141" s="48"/>
      <c r="C141" s="50"/>
      <c r="D141" s="51"/>
      <c r="E141" s="52"/>
      <c r="F141" s="60"/>
      <c r="G141" s="58"/>
      <c r="H141" s="58"/>
      <c r="I141" s="48"/>
      <c r="J141" s="48"/>
      <c r="K141" s="48"/>
      <c r="L141" s="48"/>
    </row>
    <row r="142" customFormat="false" ht="15.75" hidden="false" customHeight="true" outlineLevel="0" collapsed="false">
      <c r="A142" s="48"/>
      <c r="B142" s="64"/>
      <c r="C142" s="50"/>
      <c r="D142" s="51"/>
      <c r="E142" s="52"/>
      <c r="F142" s="60"/>
      <c r="G142" s="58"/>
      <c r="H142" s="58"/>
      <c r="I142" s="48"/>
      <c r="J142" s="65"/>
      <c r="K142" s="48"/>
      <c r="L142" s="48"/>
    </row>
    <row r="143" customFormat="false" ht="15.75" hidden="false" customHeight="true" outlineLevel="0" collapsed="false">
      <c r="A143" s="48"/>
      <c r="B143" s="48"/>
      <c r="C143" s="50"/>
      <c r="D143" s="51"/>
      <c r="E143" s="52"/>
      <c r="F143" s="60"/>
      <c r="G143" s="58"/>
      <c r="H143" s="58"/>
      <c r="I143" s="48"/>
      <c r="J143" s="48"/>
      <c r="K143" s="48"/>
      <c r="L143" s="48"/>
    </row>
    <row r="144" customFormat="false" ht="15.75" hidden="false" customHeight="true" outlineLevel="0" collapsed="false">
      <c r="A144" s="48"/>
      <c r="B144" s="48"/>
      <c r="C144" s="50"/>
      <c r="D144" s="50"/>
      <c r="E144" s="52"/>
      <c r="F144" s="60"/>
      <c r="G144" s="58"/>
      <c r="H144" s="58"/>
      <c r="I144" s="48"/>
      <c r="J144" s="48"/>
      <c r="K144" s="48"/>
      <c r="L144" s="48"/>
    </row>
    <row r="145" customFormat="false" ht="15.75" hidden="false" customHeight="true" outlineLevel="0" collapsed="false">
      <c r="A145" s="89"/>
      <c r="B145" s="89"/>
      <c r="C145" s="50"/>
      <c r="D145" s="50"/>
      <c r="E145" s="52"/>
      <c r="F145" s="60"/>
      <c r="G145" s="58"/>
      <c r="H145" s="58"/>
      <c r="I145" s="89"/>
      <c r="J145" s="89"/>
      <c r="K145" s="89"/>
      <c r="L145" s="89"/>
    </row>
    <row r="146" customFormat="false" ht="15.75" hidden="false" customHeight="true" outlineLevel="0" collapsed="false">
      <c r="A146" s="48"/>
      <c r="B146" s="49"/>
      <c r="C146" s="50"/>
      <c r="D146" s="50"/>
      <c r="E146" s="59"/>
      <c r="F146" s="60"/>
      <c r="G146" s="58"/>
      <c r="H146" s="58"/>
      <c r="I146" s="48"/>
      <c r="J146" s="48"/>
    </row>
    <row r="147" customFormat="false" ht="15.75" hidden="false" customHeight="true" outlineLevel="0" collapsed="false">
      <c r="A147" s="48"/>
      <c r="B147" s="49"/>
      <c r="C147" s="50"/>
      <c r="D147" s="50"/>
      <c r="E147" s="59"/>
      <c r="F147" s="58"/>
      <c r="G147" s="58"/>
      <c r="H147" s="58"/>
      <c r="I147" s="48"/>
      <c r="J147" s="48"/>
    </row>
    <row r="148" customFormat="false" ht="15.75" hidden="false" customHeight="true" outlineLevel="0" collapsed="false">
      <c r="A148" s="48"/>
      <c r="B148" s="48"/>
      <c r="C148" s="50"/>
      <c r="D148" s="51"/>
      <c r="E148" s="52"/>
      <c r="F148" s="60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8"/>
      <c r="B149" s="49"/>
      <c r="C149" s="50"/>
      <c r="D149" s="50"/>
      <c r="E149" s="59"/>
      <c r="F149" s="60"/>
      <c r="G149" s="58"/>
      <c r="H149" s="3"/>
      <c r="I149" s="1"/>
      <c r="J149" s="1"/>
    </row>
    <row r="150" customFormat="false" ht="15.75" hidden="false" customHeight="true" outlineLevel="0" collapsed="false">
      <c r="A150" s="48"/>
      <c r="B150" s="49"/>
      <c r="C150" s="50"/>
      <c r="D150" s="50"/>
      <c r="E150" s="59"/>
      <c r="F150" s="58"/>
      <c r="G150" s="58"/>
      <c r="H150" s="58"/>
      <c r="I150" s="48"/>
      <c r="J150" s="48"/>
    </row>
    <row r="151" customFormat="false" ht="15.75" hidden="false" customHeight="true" outlineLevel="0" collapsed="false">
      <c r="A151" s="48"/>
      <c r="B151" s="49"/>
      <c r="C151" s="50"/>
      <c r="D151" s="50"/>
      <c r="E151" s="59"/>
      <c r="F151" s="58"/>
      <c r="G151" s="58"/>
      <c r="H151" s="58"/>
      <c r="I151" s="48"/>
      <c r="J151" s="48"/>
    </row>
    <row r="152" customFormat="false" ht="15.75" hidden="false" customHeight="true" outlineLevel="0" collapsed="false">
      <c r="A152" s="48"/>
      <c r="B152" s="49"/>
      <c r="C152" s="50"/>
      <c r="D152" s="50"/>
      <c r="E152" s="59"/>
      <c r="F152" s="60"/>
      <c r="G152" s="58"/>
      <c r="H152" s="58"/>
      <c r="I152" s="48"/>
      <c r="J152" s="48"/>
    </row>
    <row r="153" customFormat="false" ht="15.75" hidden="false" customHeight="true" outlineLevel="0" collapsed="false">
      <c r="A153" s="48"/>
      <c r="B153" s="49"/>
      <c r="C153" s="50"/>
      <c r="D153" s="50"/>
      <c r="E153" s="59"/>
      <c r="F153" s="60"/>
      <c r="G153" s="3"/>
      <c r="H153" s="3"/>
      <c r="I153" s="1"/>
      <c r="J153" s="1"/>
    </row>
    <row r="154" customFormat="false" ht="15.75" hidden="false" customHeight="true" outlineLevel="0" collapsed="false">
      <c r="A154" s="89"/>
      <c r="B154" s="89"/>
      <c r="C154" s="50"/>
      <c r="D154" s="51"/>
      <c r="E154" s="52"/>
      <c r="F154" s="58"/>
      <c r="G154" s="89"/>
      <c r="H154" s="58"/>
      <c r="I154" s="89"/>
      <c r="J154" s="89"/>
      <c r="K154" s="89"/>
      <c r="L154" s="89"/>
    </row>
    <row r="155" customFormat="false" ht="15.75" hidden="false" customHeight="true" outlineLevel="0" collapsed="false">
      <c r="A155" s="48"/>
      <c r="B155" s="48"/>
      <c r="C155" s="50"/>
      <c r="D155" s="51"/>
      <c r="E155" s="59"/>
      <c r="F155" s="60"/>
      <c r="G155" s="58"/>
      <c r="H155" s="58"/>
      <c r="I155" s="48"/>
      <c r="J155" s="48"/>
      <c r="K155" s="48"/>
      <c r="L155" s="48"/>
    </row>
    <row r="156" customFormat="false" ht="15.75" hidden="false" customHeight="true" outlineLevel="0" collapsed="false">
      <c r="A156" s="48"/>
      <c r="B156" s="49"/>
      <c r="C156" s="50"/>
      <c r="D156" s="50"/>
      <c r="E156" s="59"/>
      <c r="F156" s="58"/>
      <c r="G156" s="58"/>
      <c r="H156" s="58"/>
      <c r="I156" s="48"/>
      <c r="J156" s="48"/>
    </row>
    <row r="157" customFormat="false" ht="15.75" hidden="false" customHeight="true" outlineLevel="0" collapsed="false">
      <c r="A157" s="48"/>
      <c r="B157" s="48"/>
      <c r="C157" s="50"/>
      <c r="D157" s="51"/>
      <c r="E157" s="52"/>
      <c r="F157" s="58"/>
      <c r="G157" s="58"/>
      <c r="H157" s="58"/>
      <c r="I157" s="48"/>
      <c r="J157" s="48"/>
      <c r="K157" s="48"/>
      <c r="L157" s="48"/>
    </row>
    <row r="158" customFormat="false" ht="15.75" hidden="false" customHeight="true" outlineLevel="0" collapsed="false">
      <c r="A158" s="89"/>
      <c r="B158" s="89"/>
      <c r="C158" s="91"/>
      <c r="D158" s="92"/>
      <c r="E158" s="52"/>
      <c r="F158" s="60"/>
      <c r="G158" s="58"/>
      <c r="H158" s="58"/>
      <c r="I158" s="89"/>
      <c r="J158" s="88"/>
      <c r="K158" s="89"/>
      <c r="L158" s="89"/>
    </row>
    <row r="159" customFormat="false" ht="15.75" hidden="false" customHeight="true" outlineLevel="0" collapsed="false">
      <c r="A159" s="48"/>
      <c r="B159" s="48"/>
      <c r="C159" s="50"/>
      <c r="D159" s="50"/>
      <c r="E159" s="59"/>
      <c r="F159" s="60"/>
      <c r="G159" s="58"/>
      <c r="H159" s="58"/>
      <c r="I159" s="48"/>
      <c r="J159" s="48"/>
      <c r="K159" s="48"/>
      <c r="L159" s="48"/>
    </row>
    <row r="160" customFormat="false" ht="15.75" hidden="false" customHeight="true" outlineLevel="0" collapsed="false">
      <c r="A160" s="89"/>
      <c r="B160" s="89"/>
      <c r="C160" s="91"/>
      <c r="D160" s="92"/>
      <c r="E160" s="52"/>
      <c r="F160" s="58"/>
      <c r="G160" s="58"/>
      <c r="H160" s="58"/>
      <c r="I160" s="89"/>
      <c r="J160" s="89"/>
      <c r="K160" s="89"/>
      <c r="L160" s="89"/>
    </row>
    <row r="161" customFormat="false" ht="15.75" hidden="false" customHeight="true" outlineLevel="0" collapsed="false">
      <c r="A161" s="48"/>
      <c r="B161" s="63"/>
      <c r="C161" s="50"/>
      <c r="D161" s="50"/>
      <c r="E161" s="59"/>
      <c r="F161" s="60"/>
      <c r="G161" s="3"/>
      <c r="H161" s="3"/>
      <c r="I161" s="1"/>
      <c r="J161" s="1"/>
    </row>
    <row r="162" customFormat="false" ht="15.75" hidden="false" customHeight="true" outlineLevel="0" collapsed="false">
      <c r="A162" s="48"/>
      <c r="B162" s="48"/>
      <c r="C162" s="50"/>
      <c r="D162" s="51"/>
      <c r="E162" s="59"/>
      <c r="F162" s="60"/>
      <c r="G162" s="58"/>
      <c r="H162" s="58"/>
      <c r="I162" s="48"/>
      <c r="J162" s="48"/>
      <c r="K162" s="48"/>
      <c r="L162" s="48"/>
    </row>
    <row r="163" customFormat="false" ht="15.75" hidden="false" customHeight="true" outlineLevel="0" collapsed="false">
      <c r="A163" s="48"/>
      <c r="B163" s="49"/>
      <c r="C163" s="50"/>
      <c r="D163" s="50"/>
      <c r="E163" s="59"/>
      <c r="F163" s="58"/>
      <c r="G163" s="58"/>
      <c r="H163" s="58"/>
      <c r="I163" s="48"/>
      <c r="J163" s="48"/>
    </row>
    <row r="164" customFormat="false" ht="15.75" hidden="false" customHeight="true" outlineLevel="0" collapsed="false">
      <c r="A164" s="48"/>
      <c r="B164" s="49"/>
      <c r="C164" s="50"/>
      <c r="D164" s="50"/>
      <c r="E164" s="59"/>
      <c r="F164" s="60"/>
      <c r="G164" s="58"/>
      <c r="H164" s="58"/>
      <c r="I164" s="48"/>
      <c r="J164" s="48"/>
    </row>
    <row r="165" customFormat="false" ht="15.75" hidden="false" customHeight="true" outlineLevel="0" collapsed="false">
      <c r="A165" s="48"/>
      <c r="B165" s="49"/>
      <c r="C165" s="50"/>
      <c r="D165" s="50"/>
      <c r="E165" s="59"/>
      <c r="F165" s="58"/>
      <c r="G165" s="58"/>
      <c r="H165" s="58"/>
      <c r="I165" s="48"/>
      <c r="J165" s="48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8"/>
      <c r="B167" s="68"/>
      <c r="C167" s="73"/>
      <c r="D167" s="73"/>
      <c r="E167" s="83"/>
      <c r="F167" s="74"/>
      <c r="G167" s="68"/>
      <c r="H167" s="68"/>
      <c r="I167" s="68"/>
      <c r="J167" s="68"/>
      <c r="K167" s="68"/>
      <c r="L167" s="68"/>
    </row>
    <row r="168" customFormat="false" ht="15.75" hidden="false" customHeight="true" outlineLevel="0" collapsed="false">
      <c r="A168" s="48"/>
      <c r="B168" s="48"/>
      <c r="C168" s="50"/>
      <c r="D168" s="51"/>
      <c r="E168" s="59"/>
      <c r="F168" s="58"/>
      <c r="G168" s="58"/>
      <c r="H168" s="58"/>
      <c r="I168" s="48"/>
      <c r="J168" s="48"/>
      <c r="K168" s="48"/>
      <c r="L168" s="48"/>
    </row>
    <row r="169" customFormat="false" ht="15.75" hidden="false" customHeight="true" outlineLevel="0" collapsed="false">
      <c r="A169" s="48"/>
      <c r="B169" s="48"/>
      <c r="C169" s="50"/>
      <c r="D169" s="51"/>
      <c r="E169" s="52"/>
      <c r="F169" s="60"/>
      <c r="G169" s="58"/>
      <c r="H169" s="58"/>
      <c r="I169" s="48"/>
      <c r="J169" s="65"/>
      <c r="K169" s="48"/>
      <c r="L169" s="48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8"/>
      <c r="B171" s="49"/>
      <c r="C171" s="50"/>
      <c r="D171" s="50"/>
      <c r="E171" s="59"/>
      <c r="F171" s="60"/>
      <c r="G171" s="58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8"/>
      <c r="B174" s="48"/>
      <c r="C174" s="50"/>
      <c r="D174" s="51"/>
      <c r="E174" s="52"/>
      <c r="F174" s="60"/>
      <c r="G174" s="3"/>
      <c r="H174" s="3"/>
    </row>
    <row r="175" customFormat="false" ht="15.75" hidden="false" customHeight="true" outlineLevel="0" collapsed="false">
      <c r="A175" s="48"/>
      <c r="B175" s="48"/>
      <c r="C175" s="50"/>
      <c r="D175" s="51"/>
      <c r="E175" s="52"/>
      <c r="F175" s="60"/>
      <c r="G175" s="58"/>
      <c r="H175" s="58"/>
      <c r="I175" s="48"/>
      <c r="J175" s="48"/>
      <c r="K175" s="48"/>
      <c r="L175" s="48"/>
    </row>
    <row r="176" customFormat="false" ht="15.75" hidden="false" customHeight="true" outlineLevel="0" collapsed="false">
      <c r="A176" s="48"/>
      <c r="B176" s="48"/>
      <c r="C176" s="50"/>
      <c r="D176" s="51"/>
      <c r="E176" s="59"/>
      <c r="F176" s="60"/>
      <c r="G176" s="58"/>
      <c r="H176" s="58"/>
      <c r="I176" s="48"/>
      <c r="J176" s="48"/>
      <c r="K176" s="48"/>
      <c r="L176" s="48"/>
    </row>
    <row r="177" customFormat="false" ht="15.75" hidden="false" customHeight="true" outlineLevel="0" collapsed="false">
      <c r="A177" s="71"/>
      <c r="B177" s="82"/>
      <c r="C177" s="73"/>
      <c r="D177" s="73"/>
      <c r="E177" s="59"/>
      <c r="F177" s="74"/>
      <c r="G177" s="67"/>
    </row>
    <row r="178" customFormat="false" ht="15.75" hidden="false" customHeight="true" outlineLevel="0" collapsed="false">
      <c r="A178" s="48"/>
      <c r="B178" s="48"/>
      <c r="C178" s="50"/>
      <c r="D178" s="50"/>
      <c r="E178" s="59"/>
      <c r="F178" s="60"/>
      <c r="G178" s="58"/>
      <c r="H178" s="58"/>
      <c r="I178" s="48"/>
      <c r="J178" s="48"/>
      <c r="K178" s="48"/>
      <c r="L178" s="48"/>
    </row>
    <row r="179" customFormat="false" ht="15.75" hidden="false" customHeight="true" outlineLevel="0" collapsed="false">
      <c r="A179" s="48"/>
      <c r="B179" s="48"/>
      <c r="C179" s="50"/>
      <c r="D179" s="51"/>
      <c r="E179" s="52"/>
      <c r="F179" s="60"/>
      <c r="G179" s="58"/>
      <c r="H179" s="58"/>
      <c r="I179" s="89"/>
      <c r="J179" s="88"/>
      <c r="K179" s="89"/>
      <c r="L179" s="89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8"/>
      <c r="B181" s="49"/>
      <c r="C181" s="50"/>
      <c r="D181" s="50"/>
      <c r="E181" s="59"/>
      <c r="F181" s="58"/>
      <c r="G181" s="58"/>
      <c r="H181" s="58"/>
      <c r="I181" s="48"/>
      <c r="J181" s="48"/>
    </row>
    <row r="182" customFormat="false" ht="15.75" hidden="false" customHeight="true" outlineLevel="0" collapsed="false">
      <c r="A182" s="48"/>
      <c r="B182" s="48"/>
      <c r="C182" s="50"/>
      <c r="D182" s="50"/>
      <c r="E182" s="59"/>
      <c r="F182" s="60"/>
      <c r="G182" s="58"/>
      <c r="H182" s="58"/>
      <c r="I182" s="48"/>
      <c r="J182" s="48"/>
      <c r="K182" s="48"/>
      <c r="L182" s="48"/>
    </row>
    <row r="183" customFormat="false" ht="15.75" hidden="false" customHeight="true" outlineLevel="0" collapsed="false">
      <c r="A183" s="48"/>
      <c r="B183" s="49"/>
      <c r="C183" s="50"/>
      <c r="D183" s="51"/>
      <c r="E183" s="52"/>
      <c r="F183" s="58"/>
      <c r="G183" s="58"/>
      <c r="H183" s="58"/>
      <c r="I183" s="48"/>
      <c r="J183" s="48"/>
    </row>
    <row r="184" customFormat="false" ht="15.75" hidden="false" customHeight="true" outlineLevel="0" collapsed="false">
      <c r="A184" s="48"/>
      <c r="B184" s="63"/>
      <c r="C184" s="50"/>
      <c r="D184" s="50"/>
      <c r="E184" s="59"/>
      <c r="F184" s="60"/>
      <c r="G184" s="58"/>
      <c r="H184" s="58"/>
      <c r="I184" s="48"/>
      <c r="J184" s="48"/>
    </row>
    <row r="185" customFormat="false" ht="15.75" hidden="false" customHeight="true" outlineLevel="0" collapsed="false">
      <c r="A185" s="48"/>
      <c r="B185" s="63"/>
      <c r="C185" s="50"/>
      <c r="D185" s="50"/>
      <c r="E185" s="59"/>
      <c r="F185" s="58"/>
      <c r="G185" s="58"/>
      <c r="H185" s="58"/>
      <c r="I185" s="48"/>
      <c r="J185" s="48"/>
    </row>
    <row r="186" customFormat="false" ht="15.75" hidden="false" customHeight="true" outlineLevel="0" collapsed="false">
      <c r="A186" s="48"/>
      <c r="B186" s="49"/>
      <c r="C186" s="50"/>
      <c r="D186" s="50"/>
      <c r="E186" s="59"/>
      <c r="F186" s="60"/>
      <c r="G186" s="58"/>
      <c r="H186" s="58"/>
      <c r="I186" s="48"/>
      <c r="J186" s="48"/>
    </row>
    <row r="187" customFormat="false" ht="15.75" hidden="false" customHeight="true" outlineLevel="0" collapsed="false">
      <c r="A187" s="48"/>
      <c r="B187" s="48"/>
      <c r="C187" s="50"/>
      <c r="D187" s="51"/>
      <c r="E187" s="52"/>
      <c r="F187" s="60"/>
      <c r="G187" s="58"/>
      <c r="H187" s="58"/>
      <c r="I187" s="48"/>
      <c r="J187" s="48"/>
      <c r="K187" s="48"/>
      <c r="L187" s="48"/>
    </row>
    <row r="188" customFormat="false" ht="15.75" hidden="false" customHeight="true" outlineLevel="0" collapsed="false">
      <c r="A188" s="48"/>
      <c r="B188" s="49"/>
      <c r="C188" s="50"/>
      <c r="D188" s="50"/>
      <c r="E188" s="59"/>
      <c r="F188" s="60"/>
      <c r="G188" s="58"/>
      <c r="H188" s="58"/>
      <c r="I188" s="48"/>
      <c r="J188" s="48"/>
    </row>
    <row r="189" customFormat="false" ht="15.75" hidden="false" customHeight="true" outlineLevel="0" collapsed="false">
      <c r="A189" s="48"/>
      <c r="B189" s="49"/>
      <c r="C189" s="50"/>
      <c r="D189" s="50"/>
      <c r="E189" s="52"/>
      <c r="F189" s="60"/>
      <c r="G189" s="60"/>
      <c r="H189" s="58"/>
      <c r="I189" s="1"/>
      <c r="J189" s="1"/>
    </row>
    <row r="190" customFormat="false" ht="15.75" hidden="false" customHeight="true" outlineLevel="0" collapsed="false">
      <c r="A190" s="48"/>
      <c r="B190" s="49"/>
      <c r="C190" s="50"/>
      <c r="D190" s="50"/>
      <c r="E190" s="52"/>
      <c r="F190" s="60"/>
      <c r="G190" s="58"/>
      <c r="H190" s="3"/>
      <c r="I190" s="1"/>
      <c r="J190" s="1"/>
    </row>
    <row r="191" customFormat="false" ht="15.75" hidden="false" customHeight="true" outlineLevel="0" collapsed="false">
      <c r="A191" s="48"/>
      <c r="B191" s="49"/>
      <c r="C191" s="50"/>
      <c r="D191" s="50"/>
      <c r="E191" s="52"/>
      <c r="F191" s="60"/>
      <c r="G191" s="58"/>
      <c r="H191" s="3"/>
      <c r="I191" s="1"/>
      <c r="J191" s="1"/>
    </row>
    <row r="192" customFormat="false" ht="15.75" hidden="false" customHeight="true" outlineLevel="0" collapsed="false">
      <c r="A192" s="48"/>
      <c r="B192" s="63"/>
      <c r="C192" s="50"/>
      <c r="D192" s="50"/>
      <c r="E192" s="59"/>
      <c r="F192" s="60"/>
      <c r="G192" s="48"/>
      <c r="H192" s="3"/>
      <c r="I192" s="1"/>
      <c r="J192" s="1"/>
    </row>
    <row r="193" customFormat="false" ht="15.75" hidden="false" customHeight="true" outlineLevel="0" collapsed="false">
      <c r="A193" s="48"/>
      <c r="B193" s="49"/>
      <c r="C193" s="50"/>
      <c r="D193" s="50"/>
      <c r="E193" s="59"/>
      <c r="F193" s="60"/>
      <c r="G193" s="58"/>
      <c r="H193" s="3"/>
      <c r="I193" s="1"/>
      <c r="J193" s="1"/>
    </row>
    <row r="194" customFormat="false" ht="15.75" hidden="false" customHeight="true" outlineLevel="0" collapsed="false">
      <c r="A194" s="48"/>
      <c r="B194" s="49"/>
      <c r="C194" s="50"/>
      <c r="D194" s="50"/>
      <c r="E194" s="59"/>
      <c r="F194" s="60"/>
      <c r="G194" s="58"/>
      <c r="H194" s="58"/>
      <c r="I194" s="48"/>
      <c r="J194" s="48"/>
    </row>
    <row r="195" customFormat="false" ht="15.75" hidden="false" customHeight="true" outlineLevel="0" collapsed="false">
      <c r="A195" s="48"/>
      <c r="B195" s="49"/>
      <c r="C195" s="50"/>
      <c r="D195" s="50"/>
      <c r="E195" s="59"/>
      <c r="F195" s="60"/>
      <c r="G195" s="58"/>
      <c r="H195" s="58"/>
      <c r="I195" s="48"/>
      <c r="J195" s="48"/>
      <c r="L195" s="49"/>
    </row>
    <row r="196" customFormat="false" ht="15.75" hidden="false" customHeight="true" outlineLevel="0" collapsed="false">
      <c r="A196" s="48"/>
      <c r="B196" s="49"/>
      <c r="C196" s="50"/>
      <c r="D196" s="50"/>
      <c r="E196" s="59"/>
      <c r="F196" s="60"/>
      <c r="H196" s="58"/>
      <c r="I196" s="48"/>
      <c r="J196" s="48"/>
    </row>
    <row r="197" customFormat="false" ht="15.75" hidden="false" customHeight="true" outlineLevel="0" collapsed="false">
      <c r="A197" s="48"/>
      <c r="B197" s="49"/>
      <c r="C197" s="50"/>
      <c r="D197" s="50"/>
      <c r="E197" s="59"/>
      <c r="F197" s="60"/>
      <c r="G197" s="58"/>
      <c r="H197" s="58"/>
      <c r="I197" s="48"/>
      <c r="J197" s="65"/>
    </row>
    <row r="198" customFormat="false" ht="15.75" hidden="false" customHeight="true" outlineLevel="0" collapsed="false">
      <c r="A198" s="48"/>
      <c r="B198" s="49"/>
      <c r="C198" s="50"/>
      <c r="D198" s="50"/>
      <c r="E198" s="52"/>
      <c r="F198" s="60"/>
      <c r="G198" s="58"/>
      <c r="H198" s="58"/>
      <c r="I198" s="48"/>
      <c r="J198" s="48"/>
    </row>
    <row r="199" customFormat="false" ht="15.75" hidden="false" customHeight="true" outlineLevel="0" collapsed="false">
      <c r="A199" s="48"/>
      <c r="B199" s="49"/>
      <c r="C199" s="50"/>
      <c r="D199" s="50"/>
      <c r="E199" s="52"/>
      <c r="F199" s="60"/>
      <c r="G199" s="58"/>
      <c r="H199" s="58"/>
      <c r="I199" s="48"/>
      <c r="J199" s="48"/>
    </row>
    <row r="200" customFormat="false" ht="15.75" hidden="false" customHeight="true" outlineLevel="0" collapsed="false">
      <c r="A200" s="64"/>
      <c r="B200" s="63"/>
      <c r="C200" s="50"/>
      <c r="D200" s="50"/>
      <c r="E200" s="52"/>
      <c r="F200" s="60"/>
      <c r="G200" s="58"/>
      <c r="H200" s="58"/>
      <c r="I200" s="48"/>
      <c r="J200" s="48"/>
    </row>
    <row r="201" customFormat="false" ht="15.75" hidden="false" customHeight="true" outlineLevel="0" collapsed="false">
      <c r="A201" s="48"/>
      <c r="B201" s="49"/>
      <c r="C201" s="50"/>
      <c r="D201" s="50"/>
      <c r="E201" s="59"/>
      <c r="F201" s="60"/>
      <c r="G201" s="58"/>
      <c r="H201" s="58"/>
      <c r="I201" s="48"/>
      <c r="J201" s="65"/>
    </row>
    <row r="202" customFormat="false" ht="15.75" hidden="false" customHeight="true" outlineLevel="0" collapsed="false">
      <c r="A202" s="48"/>
      <c r="B202" s="49"/>
      <c r="C202" s="50"/>
      <c r="D202" s="50"/>
      <c r="E202" s="59"/>
      <c r="F202" s="60"/>
      <c r="G202" s="58"/>
      <c r="H202" s="58"/>
      <c r="I202" s="48"/>
      <c r="J202" s="48"/>
    </row>
    <row r="203" customFormat="false" ht="15.75" hidden="false" customHeight="true" outlineLevel="0" collapsed="false">
      <c r="A203" s="48"/>
      <c r="B203" s="49"/>
      <c r="C203" s="50"/>
      <c r="D203" s="50"/>
      <c r="E203" s="59"/>
      <c r="F203" s="60"/>
      <c r="G203" s="58"/>
      <c r="H203" s="58"/>
      <c r="I203" s="48"/>
      <c r="J203" s="48"/>
    </row>
    <row r="204" customFormat="false" ht="15.75" hidden="false" customHeight="true" outlineLevel="0" collapsed="false">
      <c r="A204" s="48"/>
      <c r="B204" s="49"/>
      <c r="C204" s="50"/>
      <c r="D204" s="50"/>
      <c r="E204" s="59"/>
      <c r="F204" s="60"/>
      <c r="G204" s="58"/>
      <c r="H204" s="58"/>
      <c r="I204" s="48"/>
      <c r="J204" s="48"/>
    </row>
    <row r="205" customFormat="false" ht="15.75" hidden="false" customHeight="true" outlineLevel="0" collapsed="false">
      <c r="A205" s="48"/>
      <c r="B205" s="49"/>
      <c r="C205" s="50"/>
      <c r="D205" s="51"/>
      <c r="E205" s="52"/>
      <c r="F205" s="60"/>
      <c r="G205" s="58"/>
      <c r="H205" s="58"/>
      <c r="I205" s="48"/>
      <c r="J205" s="48"/>
    </row>
    <row r="206" customFormat="false" ht="15.75" hidden="false" customHeight="true" outlineLevel="0" collapsed="false">
      <c r="A206" s="48"/>
      <c r="B206" s="49"/>
      <c r="C206" s="50"/>
      <c r="D206" s="51"/>
      <c r="E206" s="59"/>
      <c r="F206" s="60"/>
      <c r="G206" s="58"/>
      <c r="H206" s="58"/>
      <c r="I206" s="48"/>
      <c r="J206" s="48"/>
    </row>
    <row r="207" customFormat="false" ht="15.75" hidden="false" customHeight="true" outlineLevel="0" collapsed="false">
      <c r="A207" s="48"/>
      <c r="B207" s="49"/>
      <c r="C207" s="50"/>
      <c r="D207" s="50"/>
      <c r="E207" s="59"/>
      <c r="F207" s="60"/>
      <c r="G207" s="58"/>
      <c r="H207" s="58"/>
      <c r="I207" s="48"/>
      <c r="J207" s="48"/>
    </row>
    <row r="208" customFormat="false" ht="15.75" hidden="false" customHeight="true" outlineLevel="0" collapsed="false">
      <c r="A208" s="48"/>
      <c r="B208" s="49"/>
      <c r="C208" s="50"/>
      <c r="D208" s="50"/>
      <c r="E208" s="59"/>
      <c r="F208" s="60"/>
      <c r="G208" s="58"/>
      <c r="H208" s="58"/>
      <c r="I208" s="48"/>
      <c r="J208" s="48"/>
    </row>
    <row r="209" customFormat="false" ht="15.75" hidden="false" customHeight="true" outlineLevel="0" collapsed="false">
      <c r="A209" s="48"/>
      <c r="B209" s="49"/>
      <c r="C209" s="50"/>
      <c r="D209" s="50"/>
      <c r="E209" s="59"/>
      <c r="F209" s="60"/>
      <c r="G209" s="58"/>
      <c r="H209" s="58"/>
      <c r="I209" s="48"/>
      <c r="J209" s="48"/>
    </row>
    <row r="210" customFormat="false" ht="15.75" hidden="false" customHeight="true" outlineLevel="0" collapsed="false">
      <c r="A210" s="48"/>
      <c r="B210" s="49"/>
      <c r="C210" s="50"/>
      <c r="D210" s="50"/>
      <c r="E210" s="59"/>
      <c r="F210" s="60"/>
      <c r="G210" s="58"/>
      <c r="H210" s="58"/>
      <c r="I210" s="48"/>
      <c r="J210" s="48"/>
    </row>
    <row r="211" customFormat="false" ht="15.75" hidden="false" customHeight="true" outlineLevel="0" collapsed="false">
      <c r="A211" s="48"/>
      <c r="B211" s="49"/>
      <c r="C211" s="50"/>
      <c r="D211" s="50"/>
      <c r="E211" s="59"/>
      <c r="F211" s="60"/>
      <c r="G211" s="58"/>
      <c r="H211" s="58"/>
      <c r="I211" s="48"/>
      <c r="J211" s="48"/>
    </row>
    <row r="212" customFormat="false" ht="15.75" hidden="false" customHeight="true" outlineLevel="0" collapsed="false">
      <c r="A212" s="48"/>
      <c r="B212" s="49"/>
      <c r="C212" s="50"/>
      <c r="D212" s="50"/>
      <c r="E212" s="59"/>
      <c r="F212" s="60"/>
      <c r="G212" s="58"/>
      <c r="H212" s="58"/>
      <c r="I212" s="48"/>
      <c r="J212" s="48"/>
    </row>
    <row r="213" customFormat="false" ht="15.75" hidden="false" customHeight="true" outlineLevel="0" collapsed="false">
      <c r="A213" s="48"/>
      <c r="B213" s="49"/>
      <c r="C213" s="50"/>
      <c r="D213" s="50"/>
      <c r="E213" s="59"/>
      <c r="F213" s="60"/>
      <c r="G213" s="58"/>
      <c r="H213" s="58"/>
      <c r="I213" s="48"/>
      <c r="J213" s="48"/>
    </row>
    <row r="214" customFormat="false" ht="15.75" hidden="false" customHeight="true" outlineLevel="0" collapsed="false">
      <c r="A214" s="48"/>
      <c r="B214" s="63"/>
      <c r="C214" s="50"/>
      <c r="D214" s="50"/>
      <c r="E214" s="59"/>
      <c r="F214" s="60"/>
      <c r="G214" s="58"/>
      <c r="H214" s="58"/>
      <c r="I214" s="48"/>
      <c r="J214" s="65"/>
    </row>
    <row r="215" customFormat="false" ht="15.75" hidden="false" customHeight="true" outlineLevel="0" collapsed="false">
      <c r="A215" s="48"/>
      <c r="B215" s="49"/>
      <c r="C215" s="50"/>
      <c r="D215" s="50"/>
      <c r="E215" s="59"/>
      <c r="F215" s="60"/>
      <c r="G215" s="58"/>
      <c r="H215" s="58"/>
      <c r="I215" s="48"/>
      <c r="J215" s="48"/>
    </row>
    <row r="216" customFormat="false" ht="15.75" hidden="false" customHeight="true" outlineLevel="0" collapsed="false">
      <c r="A216" s="48"/>
      <c r="B216" s="49"/>
      <c r="C216" s="50"/>
      <c r="D216" s="50"/>
      <c r="E216" s="59"/>
      <c r="F216" s="60"/>
      <c r="G216" s="58"/>
      <c r="H216" s="58"/>
      <c r="I216" s="48"/>
      <c r="J216" s="48"/>
    </row>
    <row r="217" customFormat="false" ht="15.75" hidden="false" customHeight="true" outlineLevel="0" collapsed="false">
      <c r="A217" s="48"/>
      <c r="B217" s="49"/>
      <c r="C217" s="50"/>
      <c r="D217" s="50"/>
      <c r="E217" s="59"/>
      <c r="F217" s="60"/>
      <c r="G217" s="58"/>
      <c r="H217" s="58"/>
      <c r="I217" s="48"/>
      <c r="J217" s="48"/>
    </row>
    <row r="218" customFormat="false" ht="15.75" hidden="false" customHeight="true" outlineLevel="0" collapsed="false">
      <c r="A218" s="48"/>
      <c r="B218" s="49"/>
      <c r="C218" s="50"/>
      <c r="D218" s="50"/>
      <c r="E218" s="59"/>
      <c r="F218" s="60"/>
      <c r="G218" s="58"/>
      <c r="H218" s="58"/>
      <c r="I218" s="48"/>
      <c r="J218" s="48"/>
    </row>
    <row r="219" customFormat="false" ht="15.75" hidden="false" customHeight="true" outlineLevel="0" collapsed="false">
      <c r="A219" s="48"/>
      <c r="B219" s="49"/>
      <c r="C219" s="50"/>
      <c r="D219" s="50"/>
      <c r="E219" s="59"/>
      <c r="F219" s="60"/>
      <c r="G219" s="58"/>
      <c r="H219" s="58"/>
      <c r="I219" s="48"/>
      <c r="J219" s="48"/>
    </row>
    <row r="220" customFormat="false" ht="15.75" hidden="false" customHeight="true" outlineLevel="0" collapsed="false">
      <c r="A220" s="48"/>
      <c r="B220" s="49"/>
      <c r="C220" s="50"/>
      <c r="D220" s="50"/>
      <c r="E220" s="59"/>
      <c r="F220" s="60"/>
      <c r="G220" s="3"/>
      <c r="H220" s="3"/>
      <c r="I220" s="1"/>
      <c r="J220" s="1"/>
    </row>
    <row r="221" customFormat="false" ht="15.75" hidden="false" customHeight="true" outlineLevel="0" collapsed="false">
      <c r="A221" s="48"/>
      <c r="B221" s="49"/>
      <c r="C221" s="50"/>
      <c r="D221" s="50"/>
      <c r="E221" s="59"/>
      <c r="F221" s="60"/>
      <c r="G221" s="58"/>
      <c r="H221" s="58"/>
      <c r="I221" s="48"/>
      <c r="J221" s="48"/>
    </row>
    <row r="222" customFormat="false" ht="15.75" hidden="false" customHeight="true" outlineLevel="0" collapsed="false">
      <c r="A222" s="48"/>
      <c r="B222" s="49"/>
      <c r="C222" s="50"/>
      <c r="D222" s="50"/>
      <c r="E222" s="59"/>
      <c r="F222" s="60"/>
      <c r="G222" s="58"/>
      <c r="H222" s="58"/>
      <c r="I222" s="48"/>
      <c r="J222" s="48"/>
    </row>
    <row r="223" customFormat="false" ht="15.75" hidden="false" customHeight="true" outlineLevel="0" collapsed="false">
      <c r="A223" s="48"/>
      <c r="B223" s="63"/>
      <c r="C223" s="50"/>
      <c r="D223" s="50"/>
      <c r="E223" s="59"/>
      <c r="F223" s="60"/>
      <c r="G223" s="58"/>
      <c r="H223" s="58"/>
      <c r="I223" s="48"/>
      <c r="J223" s="48"/>
    </row>
    <row r="224" customFormat="false" ht="15.75" hidden="false" customHeight="true" outlineLevel="0" collapsed="false">
      <c r="A224" s="48"/>
      <c r="B224" s="49"/>
      <c r="C224" s="50"/>
      <c r="D224" s="50"/>
      <c r="E224" s="59"/>
      <c r="F224" s="60"/>
      <c r="G224" s="58"/>
      <c r="H224" s="58"/>
      <c r="I224" s="48"/>
      <c r="J224" s="48"/>
    </row>
    <row r="225" customFormat="false" ht="15.75" hidden="false" customHeight="true" outlineLevel="0" collapsed="false">
      <c r="A225" s="48"/>
      <c r="B225" s="49"/>
      <c r="C225" s="50"/>
      <c r="D225" s="50"/>
      <c r="E225" s="59"/>
      <c r="F225" s="60"/>
      <c r="G225" s="58"/>
      <c r="H225" s="58"/>
      <c r="I225" s="48"/>
      <c r="J225" s="48"/>
    </row>
    <row r="226" customFormat="false" ht="15.75" hidden="false" customHeight="true" outlineLevel="0" collapsed="false">
      <c r="A226" s="48"/>
      <c r="B226" s="49"/>
      <c r="C226" s="50"/>
      <c r="D226" s="50"/>
      <c r="E226" s="59"/>
      <c r="F226" s="60"/>
      <c r="G226" s="58"/>
      <c r="H226" s="58"/>
      <c r="I226" s="48"/>
      <c r="J226" s="48"/>
    </row>
    <row r="227" customFormat="false" ht="15.75" hidden="false" customHeight="true" outlineLevel="0" collapsed="false">
      <c r="A227" s="48"/>
      <c r="B227" s="49"/>
      <c r="C227" s="50"/>
      <c r="D227" s="50"/>
      <c r="E227" s="59"/>
      <c r="F227" s="60"/>
      <c r="G227" s="58"/>
      <c r="H227" s="58"/>
      <c r="I227" s="48"/>
      <c r="J227" s="48"/>
    </row>
    <row r="228" customFormat="false" ht="15.75" hidden="false" customHeight="true" outlineLevel="0" collapsed="false">
      <c r="A228" s="48"/>
      <c r="B228" s="49"/>
      <c r="C228" s="50"/>
      <c r="D228" s="50"/>
      <c r="E228" s="59"/>
      <c r="F228" s="60"/>
      <c r="G228" s="3"/>
      <c r="H228" s="3"/>
      <c r="I228" s="1"/>
      <c r="J228" s="4"/>
    </row>
    <row r="229" customFormat="false" ht="15.75" hidden="false" customHeight="true" outlineLevel="0" collapsed="false">
      <c r="A229" s="48"/>
      <c r="B229" s="49"/>
      <c r="C229" s="50"/>
      <c r="D229" s="50"/>
      <c r="E229" s="59"/>
      <c r="F229" s="60"/>
      <c r="G229" s="58"/>
      <c r="H229" s="58"/>
      <c r="I229" s="48"/>
      <c r="J229" s="48"/>
    </row>
    <row r="230" customFormat="false" ht="15.75" hidden="false" customHeight="true" outlineLevel="0" collapsed="false">
      <c r="A230" s="48"/>
      <c r="B230" s="49"/>
      <c r="C230" s="50"/>
      <c r="D230" s="50"/>
      <c r="E230" s="59"/>
      <c r="F230" s="60"/>
      <c r="G230" s="58"/>
      <c r="H230" s="58"/>
      <c r="I230" s="48"/>
      <c r="J230" s="48"/>
    </row>
    <row r="231" customFormat="false" ht="15.75" hidden="false" customHeight="true" outlineLevel="0" collapsed="false">
      <c r="A231" s="48"/>
      <c r="B231" s="49"/>
      <c r="C231" s="50"/>
      <c r="D231" s="50"/>
      <c r="E231" s="59"/>
      <c r="F231" s="60"/>
      <c r="G231" s="58"/>
      <c r="H231" s="3"/>
    </row>
    <row r="232" customFormat="false" ht="15.75" hidden="false" customHeight="true" outlineLevel="0" collapsed="false">
      <c r="A232" s="48"/>
      <c r="B232" s="49"/>
      <c r="C232" s="50"/>
      <c r="D232" s="50"/>
      <c r="E232" s="59"/>
      <c r="F232" s="60"/>
      <c r="G232" s="58"/>
      <c r="H232" s="58"/>
      <c r="I232" s="48"/>
      <c r="J232" s="48"/>
    </row>
    <row r="233" customFormat="false" ht="15.75" hidden="false" customHeight="true" outlineLevel="0" collapsed="false">
      <c r="A233" s="48"/>
      <c r="B233" s="49"/>
      <c r="C233" s="50"/>
      <c r="D233" s="50"/>
      <c r="E233" s="59"/>
      <c r="F233" s="60"/>
      <c r="G233" s="58"/>
      <c r="H233" s="58"/>
      <c r="I233" s="48"/>
      <c r="J233" s="48"/>
    </row>
    <row r="234" customFormat="false" ht="15.75" hidden="false" customHeight="true" outlineLevel="0" collapsed="false">
      <c r="A234" s="48"/>
      <c r="B234" s="49"/>
      <c r="C234" s="50"/>
      <c r="D234" s="50"/>
      <c r="E234" s="59"/>
      <c r="F234" s="60"/>
      <c r="G234" s="58"/>
      <c r="H234" s="67"/>
      <c r="I234" s="68"/>
      <c r="J234" s="68"/>
    </row>
    <row r="235" customFormat="false" ht="15.75" hidden="false" customHeight="true" outlineLevel="0" collapsed="false">
      <c r="A235" s="48"/>
      <c r="B235" s="49"/>
      <c r="C235" s="50"/>
      <c r="D235" s="50"/>
      <c r="E235" s="59"/>
      <c r="F235" s="60"/>
      <c r="G235" s="58"/>
      <c r="H235" s="58"/>
      <c r="I235" s="48"/>
      <c r="J235" s="48"/>
    </row>
    <row r="236" customFormat="false" ht="15.75" hidden="false" customHeight="true" outlineLevel="0" collapsed="false">
      <c r="A236" s="64"/>
      <c r="B236" s="63"/>
      <c r="C236" s="50"/>
      <c r="D236" s="50"/>
      <c r="E236" s="59"/>
      <c r="F236" s="60"/>
      <c r="G236" s="3"/>
      <c r="H236" s="3"/>
      <c r="I236" s="1"/>
      <c r="J236" s="1"/>
    </row>
    <row r="237" customFormat="false" ht="15.75" hidden="false" customHeight="true" outlineLevel="0" collapsed="false">
      <c r="A237" s="48"/>
      <c r="B237" s="49"/>
      <c r="C237" s="50"/>
      <c r="D237" s="50"/>
      <c r="E237" s="59"/>
      <c r="F237" s="60"/>
      <c r="G237" s="58"/>
      <c r="H237" s="58"/>
      <c r="I237" s="48"/>
      <c r="J237" s="48"/>
    </row>
    <row r="238" customFormat="false" ht="15.75" hidden="false" customHeight="true" outlineLevel="0" collapsed="false">
      <c r="A238" s="48"/>
      <c r="B238" s="49"/>
      <c r="C238" s="50"/>
      <c r="D238" s="50"/>
      <c r="E238" s="59"/>
      <c r="F238" s="60"/>
      <c r="G238" s="58"/>
      <c r="H238" s="58"/>
      <c r="I238" s="48"/>
      <c r="J238" s="48"/>
    </row>
    <row r="239" customFormat="false" ht="15.75" hidden="false" customHeight="true" outlineLevel="0" collapsed="false">
      <c r="A239" s="48"/>
      <c r="B239" s="49"/>
      <c r="C239" s="50"/>
      <c r="D239" s="50"/>
      <c r="E239" s="59"/>
      <c r="F239" s="60"/>
      <c r="G239" s="58"/>
      <c r="H239" s="3"/>
      <c r="I239" s="1"/>
      <c r="J239" s="1"/>
    </row>
    <row r="240" customFormat="false" ht="15.75" hidden="false" customHeight="true" outlineLevel="0" collapsed="false">
      <c r="A240" s="48"/>
      <c r="B240" s="49"/>
      <c r="C240" s="50"/>
      <c r="D240" s="50"/>
      <c r="E240" s="59"/>
      <c r="F240" s="60"/>
      <c r="G240" s="58"/>
      <c r="H240" s="3"/>
      <c r="I240" s="1"/>
      <c r="J240" s="1"/>
    </row>
    <row r="241" customFormat="false" ht="15.75" hidden="false" customHeight="true" outlineLevel="0" collapsed="false">
      <c r="A241" s="48"/>
      <c r="B241" s="49"/>
      <c r="C241" s="50"/>
      <c r="D241" s="50"/>
      <c r="E241" s="59"/>
      <c r="F241" s="60"/>
      <c r="G241" s="58"/>
      <c r="H241" s="58"/>
      <c r="I241" s="48"/>
      <c r="J241" s="48"/>
    </row>
    <row r="242" customFormat="false" ht="15.75" hidden="false" customHeight="true" outlineLevel="0" collapsed="false">
      <c r="A242" s="48"/>
      <c r="B242" s="49"/>
      <c r="C242" s="50"/>
      <c r="D242" s="50"/>
      <c r="E242" s="59"/>
      <c r="F242" s="60"/>
      <c r="G242" s="58"/>
      <c r="H242" s="58"/>
      <c r="I242" s="48"/>
      <c r="J242" s="48"/>
    </row>
    <row r="243" customFormat="false" ht="15.75" hidden="false" customHeight="true" outlineLevel="0" collapsed="false">
      <c r="A243" s="48"/>
      <c r="B243" s="49"/>
      <c r="C243" s="50"/>
      <c r="D243" s="50"/>
      <c r="E243" s="59"/>
      <c r="F243" s="60"/>
      <c r="G243" s="58"/>
      <c r="H243" s="58"/>
      <c r="I243" s="48"/>
      <c r="J243" s="48"/>
    </row>
    <row r="244" customFormat="false" ht="15.75" hidden="false" customHeight="true" outlineLevel="0" collapsed="false">
      <c r="A244" s="48"/>
      <c r="B244" s="63"/>
      <c r="C244" s="50"/>
      <c r="D244" s="50"/>
      <c r="E244" s="59"/>
      <c r="F244" s="60"/>
      <c r="G244" s="58"/>
      <c r="H244" s="58"/>
      <c r="I244" s="48"/>
      <c r="J244" s="48"/>
    </row>
    <row r="245" customFormat="false" ht="15.75" hidden="false" customHeight="true" outlineLevel="0" collapsed="false">
      <c r="A245" s="48"/>
      <c r="B245" s="49"/>
      <c r="C245" s="50"/>
      <c r="D245" s="50"/>
      <c r="E245" s="59"/>
      <c r="F245" s="60"/>
      <c r="G245" s="3"/>
      <c r="H245" s="3"/>
      <c r="I245" s="1"/>
      <c r="J245" s="1"/>
    </row>
    <row r="246" customFormat="false" ht="15.75" hidden="false" customHeight="true" outlineLevel="0" collapsed="false">
      <c r="A246" s="48"/>
      <c r="B246" s="49"/>
      <c r="C246" s="50"/>
      <c r="D246" s="50"/>
      <c r="E246" s="59"/>
      <c r="F246" s="60"/>
      <c r="G246" s="58"/>
      <c r="H246" s="58"/>
      <c r="I246" s="48"/>
      <c r="J246" s="48"/>
    </row>
    <row r="247" customFormat="false" ht="15.75" hidden="false" customHeight="true" outlineLevel="0" collapsed="false">
      <c r="A247" s="48"/>
      <c r="B247" s="49"/>
      <c r="C247" s="50"/>
      <c r="D247" s="50"/>
      <c r="E247" s="59"/>
      <c r="F247" s="60"/>
      <c r="G247" s="58"/>
      <c r="H247" s="58"/>
      <c r="I247" s="48"/>
      <c r="J247" s="48"/>
    </row>
    <row r="248" customFormat="false" ht="15.75" hidden="false" customHeight="true" outlineLevel="0" collapsed="false">
      <c r="A248" s="48"/>
      <c r="B248" s="49"/>
      <c r="C248" s="50"/>
      <c r="D248" s="50"/>
      <c r="E248" s="59"/>
      <c r="F248" s="60"/>
      <c r="G248" s="58"/>
      <c r="H248" s="58"/>
      <c r="I248" s="48"/>
      <c r="J248" s="48"/>
    </row>
    <row r="249" customFormat="false" ht="15.75" hidden="false" customHeight="true" outlineLevel="0" collapsed="false">
      <c r="A249" s="48"/>
      <c r="B249" s="49"/>
      <c r="C249" s="50"/>
      <c r="D249" s="50"/>
      <c r="E249" s="59"/>
      <c r="F249" s="60"/>
      <c r="G249" s="58"/>
      <c r="H249" s="58"/>
      <c r="I249" s="48"/>
      <c r="J249" s="48"/>
    </row>
    <row r="250" customFormat="false" ht="15.75" hidden="false" customHeight="true" outlineLevel="0" collapsed="false">
      <c r="A250" s="48"/>
      <c r="B250" s="49"/>
      <c r="C250" s="50"/>
      <c r="D250" s="50"/>
      <c r="E250" s="59"/>
      <c r="F250" s="60"/>
      <c r="G250" s="58"/>
      <c r="H250" s="67"/>
      <c r="I250" s="68"/>
      <c r="J250" s="68"/>
    </row>
    <row r="251" customFormat="false" ht="15.75" hidden="false" customHeight="true" outlineLevel="0" collapsed="false">
      <c r="A251" s="48"/>
      <c r="B251" s="49"/>
      <c r="C251" s="50"/>
      <c r="D251" s="50"/>
      <c r="E251" s="59"/>
      <c r="F251" s="60"/>
      <c r="G251" s="58"/>
      <c r="H251" s="58"/>
      <c r="I251" s="49"/>
    </row>
    <row r="252" customFormat="false" ht="15.75" hidden="false" customHeight="true" outlineLevel="0" collapsed="false">
      <c r="A252" s="48"/>
      <c r="B252" s="49"/>
      <c r="C252" s="50"/>
      <c r="D252" s="50"/>
      <c r="E252" s="59"/>
      <c r="F252" s="60"/>
      <c r="H252" s="58"/>
      <c r="I252" s="48"/>
      <c r="J252" s="48"/>
    </row>
    <row r="253" customFormat="false" ht="15.75" hidden="false" customHeight="true" outlineLevel="0" collapsed="false">
      <c r="A253" s="48"/>
      <c r="B253" s="49"/>
      <c r="C253" s="50"/>
      <c r="D253" s="50"/>
      <c r="E253" s="59"/>
      <c r="F253" s="60"/>
      <c r="G253" s="58"/>
      <c r="H253" s="58"/>
      <c r="I253" s="48"/>
      <c r="J253" s="48"/>
    </row>
    <row r="254" customFormat="false" ht="15.75" hidden="false" customHeight="true" outlineLevel="0" collapsed="false">
      <c r="A254" s="48"/>
      <c r="B254" s="49"/>
      <c r="C254" s="50"/>
      <c r="D254" s="50"/>
      <c r="E254" s="59"/>
      <c r="F254" s="60"/>
      <c r="G254" s="58"/>
      <c r="H254" s="58"/>
      <c r="I254" s="48"/>
      <c r="J254" s="48"/>
    </row>
    <row r="255" customFormat="false" ht="15.75" hidden="false" customHeight="true" outlineLevel="0" collapsed="false">
      <c r="A255" s="48"/>
      <c r="B255" s="49"/>
      <c r="C255" s="50"/>
      <c r="D255" s="50"/>
      <c r="E255" s="59"/>
      <c r="F255" s="60"/>
      <c r="G255" s="58"/>
      <c r="H255" s="58"/>
      <c r="I255" s="48"/>
      <c r="J255" s="65"/>
    </row>
    <row r="256" customFormat="false" ht="15.75" hidden="false" customHeight="true" outlineLevel="0" collapsed="false">
      <c r="A256" s="48"/>
      <c r="B256" s="49"/>
      <c r="C256" s="50"/>
      <c r="D256" s="50"/>
      <c r="E256" s="59"/>
      <c r="F256" s="60"/>
      <c r="G256" s="58"/>
      <c r="H256" s="58"/>
      <c r="I256" s="48"/>
      <c r="J256" s="48"/>
    </row>
    <row r="257" customFormat="false" ht="15.75" hidden="false" customHeight="true" outlineLevel="0" collapsed="false">
      <c r="A257" s="48"/>
      <c r="B257" s="49"/>
      <c r="C257" s="50"/>
      <c r="D257" s="51"/>
      <c r="E257" s="52"/>
      <c r="F257" s="60"/>
      <c r="G257" s="58"/>
      <c r="H257" s="58"/>
      <c r="I257" s="48"/>
      <c r="J257" s="48"/>
    </row>
    <row r="258" customFormat="false" ht="15.75" hidden="false" customHeight="true" outlineLevel="0" collapsed="false">
      <c r="A258" s="48"/>
      <c r="B258" s="49"/>
      <c r="C258" s="50"/>
      <c r="D258" s="50"/>
      <c r="E258" s="59"/>
      <c r="F258" s="60"/>
      <c r="G258" s="58"/>
      <c r="H258" s="58"/>
      <c r="I258" s="48"/>
      <c r="J258" s="48"/>
    </row>
    <row r="259" customFormat="false" ht="15.75" hidden="false" customHeight="true" outlineLevel="0" collapsed="false">
      <c r="A259" s="48"/>
      <c r="B259" s="63"/>
      <c r="C259" s="50"/>
      <c r="D259" s="50"/>
      <c r="E259" s="59"/>
      <c r="F259" s="60"/>
      <c r="G259" s="58"/>
      <c r="H259" s="58"/>
      <c r="I259" s="48"/>
      <c r="J259" s="48"/>
    </row>
    <row r="260" customFormat="false" ht="15.75" hidden="false" customHeight="true" outlineLevel="0" collapsed="false">
      <c r="A260" s="48"/>
      <c r="B260" s="49"/>
      <c r="C260" s="50"/>
      <c r="D260" s="50"/>
      <c r="E260" s="59"/>
      <c r="F260" s="60"/>
      <c r="G260" s="58"/>
      <c r="H260" s="58"/>
      <c r="I260" s="48"/>
      <c r="J260" s="65"/>
    </row>
    <row r="261" customFormat="false" ht="15.75" hidden="false" customHeight="true" outlineLevel="0" collapsed="false">
      <c r="A261" s="48"/>
      <c r="B261" s="63"/>
      <c r="C261" s="50"/>
      <c r="D261" s="50"/>
      <c r="E261" s="59"/>
      <c r="F261" s="60"/>
      <c r="G261" s="67"/>
      <c r="H261" s="67"/>
      <c r="I261" s="68"/>
      <c r="J261" s="68"/>
    </row>
    <row r="262" customFormat="false" ht="15.75" hidden="false" customHeight="true" outlineLevel="0" collapsed="false">
      <c r="A262" s="48"/>
      <c r="B262" s="49"/>
      <c r="C262" s="50"/>
      <c r="D262" s="50"/>
      <c r="E262" s="59"/>
      <c r="F262" s="60"/>
      <c r="G262" s="58"/>
      <c r="H262" s="58"/>
      <c r="I262" s="48"/>
      <c r="J262" s="48"/>
    </row>
    <row r="263" customFormat="false" ht="15.75" hidden="false" customHeight="true" outlineLevel="0" collapsed="false">
      <c r="A263" s="48"/>
      <c r="B263" s="49"/>
      <c r="C263" s="50"/>
      <c r="D263" s="50"/>
      <c r="E263" s="59"/>
      <c r="F263" s="60"/>
      <c r="G263" s="58"/>
      <c r="H263" s="58"/>
      <c r="I263" s="48"/>
      <c r="J263" s="48"/>
    </row>
    <row r="264" customFormat="false" ht="15.75" hidden="false" customHeight="true" outlineLevel="0" collapsed="false">
      <c r="A264" s="71"/>
      <c r="B264" s="72"/>
      <c r="C264" s="73"/>
      <c r="D264" s="50"/>
      <c r="E264" s="59"/>
      <c r="F264" s="74"/>
      <c r="G264" s="67"/>
      <c r="H264" s="67"/>
      <c r="I264" s="68"/>
      <c r="J264" s="68"/>
    </row>
    <row r="265" customFormat="false" ht="15.75" hidden="false" customHeight="true" outlineLevel="0" collapsed="false">
      <c r="A265" s="48"/>
      <c r="B265" s="49"/>
      <c r="C265" s="50"/>
      <c r="D265" s="50"/>
      <c r="E265" s="59"/>
      <c r="F265" s="60"/>
      <c r="G265" s="58"/>
      <c r="H265" s="58"/>
      <c r="I265" s="48"/>
      <c r="J265" s="48"/>
    </row>
    <row r="266" customFormat="false" ht="15.75" hidden="false" customHeight="true" outlineLevel="0" collapsed="false">
      <c r="A266" s="48"/>
      <c r="B266" s="63"/>
      <c r="C266" s="50"/>
      <c r="D266" s="50"/>
      <c r="E266" s="59"/>
      <c r="F266" s="60"/>
      <c r="G266" s="58"/>
      <c r="H266" s="58"/>
      <c r="I266" s="48"/>
      <c r="J266" s="48"/>
    </row>
    <row r="267" customFormat="false" ht="15.75" hidden="false" customHeight="true" outlineLevel="0" collapsed="false">
      <c r="A267" s="48"/>
      <c r="B267" s="49"/>
      <c r="C267" s="50"/>
      <c r="D267" s="50"/>
      <c r="E267" s="59"/>
      <c r="F267" s="60"/>
      <c r="G267" s="58"/>
      <c r="H267" s="58"/>
      <c r="I267" s="48"/>
      <c r="J267" s="48"/>
    </row>
    <row r="268" customFormat="false" ht="15.75" hidden="false" customHeight="true" outlineLevel="0" collapsed="false">
      <c r="A268" s="48"/>
      <c r="B268" s="63"/>
      <c r="C268" s="50"/>
      <c r="D268" s="50"/>
      <c r="E268" s="59"/>
      <c r="F268" s="60"/>
      <c r="G268" s="58"/>
      <c r="H268" s="58"/>
      <c r="I268" s="48"/>
      <c r="J268" s="48"/>
    </row>
    <row r="269" customFormat="false" ht="15.75" hidden="false" customHeight="true" outlineLevel="0" collapsed="false">
      <c r="A269" s="48"/>
      <c r="B269" s="49"/>
      <c r="C269" s="50"/>
      <c r="D269" s="50"/>
      <c r="E269" s="59"/>
      <c r="F269" s="60"/>
      <c r="G269" s="58"/>
      <c r="H269" s="58"/>
      <c r="I269" s="48"/>
      <c r="J269" s="48"/>
    </row>
    <row r="270" customFormat="false" ht="15.75" hidden="false" customHeight="true" outlineLevel="0" collapsed="false">
      <c r="A270" s="48"/>
      <c r="B270" s="49"/>
      <c r="C270" s="50"/>
      <c r="D270" s="50"/>
      <c r="E270" s="59"/>
      <c r="F270" s="60"/>
      <c r="G270" s="3"/>
      <c r="H270" s="3"/>
      <c r="I270" s="1"/>
      <c r="J270" s="1"/>
    </row>
    <row r="271" customFormat="false" ht="15.75" hidden="false" customHeight="true" outlineLevel="0" collapsed="false">
      <c r="A271" s="48"/>
      <c r="B271" s="49"/>
      <c r="C271" s="50"/>
      <c r="D271" s="50"/>
      <c r="E271" s="59"/>
      <c r="F271" s="60"/>
      <c r="G271" s="58"/>
      <c r="H271" s="58"/>
      <c r="I271" s="48"/>
      <c r="J271" s="48"/>
    </row>
    <row r="272" customFormat="false" ht="15.75" hidden="false" customHeight="true" outlineLevel="0" collapsed="false">
      <c r="A272" s="48"/>
      <c r="B272" s="49"/>
      <c r="C272" s="50"/>
      <c r="D272" s="50"/>
      <c r="E272" s="59"/>
      <c r="F272" s="60"/>
      <c r="G272" s="58"/>
      <c r="H272" s="58"/>
      <c r="I272" s="48"/>
      <c r="J272" s="48"/>
    </row>
    <row r="273" customFormat="false" ht="15.75" hidden="false" customHeight="true" outlineLevel="0" collapsed="false">
      <c r="A273" s="48"/>
      <c r="B273" s="49"/>
      <c r="C273" s="50"/>
      <c r="D273" s="50"/>
      <c r="E273" s="59"/>
      <c r="F273" s="60"/>
      <c r="G273" s="76"/>
      <c r="H273" s="3"/>
      <c r="I273" s="1"/>
      <c r="J273" s="1"/>
    </row>
    <row r="274" customFormat="false" ht="15.75" hidden="false" customHeight="true" outlineLevel="0" collapsed="false">
      <c r="A274" s="48"/>
      <c r="B274" s="49"/>
      <c r="C274" s="50"/>
      <c r="D274" s="50"/>
      <c r="E274" s="59"/>
      <c r="F274" s="60"/>
      <c r="G274" s="58"/>
      <c r="H274" s="58"/>
      <c r="I274" s="48"/>
      <c r="J274" s="48"/>
    </row>
    <row r="275" customFormat="false" ht="15.75" hidden="false" customHeight="true" outlineLevel="0" collapsed="false">
      <c r="A275" s="48"/>
      <c r="B275" s="49"/>
      <c r="C275" s="50"/>
      <c r="D275" s="50"/>
      <c r="E275" s="59"/>
      <c r="F275" s="60"/>
      <c r="G275" s="58"/>
      <c r="H275" s="58"/>
      <c r="I275" s="48"/>
      <c r="J275" s="48"/>
    </row>
    <row r="276" customFormat="false" ht="15.75" hidden="false" customHeight="true" outlineLevel="0" collapsed="false">
      <c r="A276" s="48"/>
      <c r="B276" s="49"/>
      <c r="C276" s="50"/>
      <c r="D276" s="50"/>
      <c r="E276" s="59"/>
      <c r="F276" s="60"/>
      <c r="G276" s="58"/>
      <c r="H276" s="58"/>
      <c r="I276" s="48"/>
      <c r="J276" s="48"/>
    </row>
    <row r="277" customFormat="false" ht="15.75" hidden="false" customHeight="true" outlineLevel="0" collapsed="false">
      <c r="A277" s="48"/>
      <c r="B277" s="63"/>
      <c r="C277" s="50"/>
      <c r="D277" s="50"/>
      <c r="E277" s="59"/>
      <c r="F277" s="60"/>
      <c r="G277" s="58"/>
      <c r="H277" s="58"/>
      <c r="I277" s="48"/>
      <c r="J277" s="48"/>
    </row>
    <row r="278" customFormat="false" ht="15.75" hidden="false" customHeight="true" outlineLevel="0" collapsed="false">
      <c r="A278" s="48"/>
      <c r="B278" s="49"/>
      <c r="C278" s="50"/>
      <c r="D278" s="50"/>
      <c r="E278" s="59"/>
      <c r="F278" s="60"/>
      <c r="G278" s="58"/>
      <c r="H278" s="58"/>
      <c r="I278" s="48"/>
      <c r="J278" s="48"/>
    </row>
    <row r="279" customFormat="false" ht="15.75" hidden="false" customHeight="true" outlineLevel="0" collapsed="false">
      <c r="A279" s="49"/>
      <c r="B279" s="49"/>
      <c r="C279" s="50"/>
      <c r="D279" s="50"/>
      <c r="E279" s="59"/>
      <c r="F279" s="60"/>
      <c r="G279" s="58"/>
      <c r="H279" s="58"/>
      <c r="I279" s="48"/>
      <c r="J279" s="48"/>
    </row>
    <row r="280" customFormat="false" ht="15.75" hidden="false" customHeight="true" outlineLevel="0" collapsed="false">
      <c r="A280" s="48"/>
      <c r="B280" s="49"/>
      <c r="C280" s="50"/>
      <c r="D280" s="50"/>
      <c r="E280" s="59"/>
      <c r="F280" s="60"/>
      <c r="G280" s="58"/>
      <c r="H280" s="58"/>
      <c r="I280" s="48"/>
      <c r="J280" s="48"/>
    </row>
    <row r="281" customFormat="false" ht="15.75" hidden="false" customHeight="true" outlineLevel="0" collapsed="false">
      <c r="A281" s="48"/>
      <c r="B281" s="49"/>
      <c r="C281" s="50"/>
      <c r="D281" s="50"/>
      <c r="E281" s="59"/>
      <c r="F281" s="60"/>
      <c r="G281" s="58"/>
      <c r="H281" s="58"/>
      <c r="I281" s="48"/>
      <c r="J281" s="65"/>
    </row>
    <row r="282" customFormat="false" ht="15.75" hidden="false" customHeight="true" outlineLevel="0" collapsed="false">
      <c r="A282" s="48"/>
      <c r="B282" s="49"/>
      <c r="C282" s="50"/>
      <c r="D282" s="50"/>
      <c r="E282" s="59"/>
      <c r="F282" s="60"/>
      <c r="G282" s="58"/>
      <c r="H282" s="58"/>
      <c r="I282" s="48"/>
      <c r="J282" s="48"/>
    </row>
    <row r="283" customFormat="false" ht="15.75" hidden="false" customHeight="true" outlineLevel="0" collapsed="false">
      <c r="A283" s="48"/>
      <c r="B283" s="49"/>
      <c r="C283" s="50"/>
      <c r="D283" s="50"/>
      <c r="E283" s="59"/>
      <c r="F283" s="60"/>
      <c r="G283" s="58"/>
      <c r="H283" s="58"/>
      <c r="I283" s="48"/>
      <c r="J283" s="48"/>
      <c r="K283" s="48"/>
      <c r="L283" s="48"/>
    </row>
    <row r="284" customFormat="false" ht="15.75" hidden="false" customHeight="true" outlineLevel="0" collapsed="false">
      <c r="A284" s="48"/>
      <c r="B284" s="49"/>
      <c r="C284" s="50"/>
      <c r="D284" s="50"/>
      <c r="E284" s="59"/>
      <c r="F284" s="60"/>
      <c r="G284" s="58"/>
      <c r="H284" s="58"/>
      <c r="I284" s="48"/>
      <c r="J284" s="48"/>
      <c r="K284" s="48"/>
      <c r="L284" s="48"/>
    </row>
    <row r="285" customFormat="false" ht="15.75" hidden="false" customHeight="true" outlineLevel="0" collapsed="false">
      <c r="A285" s="48"/>
      <c r="B285" s="49"/>
      <c r="C285" s="50"/>
      <c r="D285" s="50"/>
      <c r="E285" s="59"/>
      <c r="F285" s="60"/>
      <c r="G285" s="58"/>
      <c r="H285" s="58"/>
      <c r="I285" s="48"/>
      <c r="J285" s="48"/>
      <c r="K285" s="48"/>
      <c r="L285" s="48"/>
    </row>
    <row r="286" customFormat="false" ht="15.75" hidden="false" customHeight="true" outlineLevel="0" collapsed="false">
      <c r="A286" s="48"/>
      <c r="B286" s="49"/>
      <c r="C286" s="50"/>
      <c r="D286" s="50"/>
      <c r="E286" s="59"/>
      <c r="F286" s="60"/>
      <c r="G286" s="58"/>
      <c r="H286" s="58"/>
      <c r="I286" s="48"/>
      <c r="J286" s="48"/>
      <c r="K286" s="48"/>
      <c r="L286" s="48"/>
    </row>
    <row r="287" customFormat="false" ht="15.75" hidden="false" customHeight="true" outlineLevel="0" collapsed="false">
      <c r="A287" s="48"/>
      <c r="B287" s="48"/>
      <c r="C287" s="50"/>
      <c r="D287" s="50"/>
      <c r="E287" s="59"/>
      <c r="F287" s="60"/>
      <c r="G287" s="58"/>
      <c r="H287" s="58"/>
      <c r="I287" s="48"/>
      <c r="J287" s="48"/>
      <c r="K287" s="48"/>
      <c r="L287" s="48"/>
    </row>
    <row r="288" customFormat="false" ht="15.75" hidden="false" customHeight="true" outlineLevel="0" collapsed="false">
      <c r="A288" s="48"/>
      <c r="B288" s="48"/>
      <c r="C288" s="50"/>
      <c r="D288" s="50"/>
      <c r="E288" s="59"/>
      <c r="F288" s="60"/>
      <c r="G288" s="58"/>
      <c r="H288" s="58"/>
      <c r="I288" s="48"/>
      <c r="J288" s="48"/>
      <c r="K288" s="48"/>
      <c r="L288" s="48"/>
    </row>
    <row r="289" customFormat="false" ht="15.75" hidden="false" customHeight="true" outlineLevel="0" collapsed="false">
      <c r="A289" s="48"/>
      <c r="B289" s="64"/>
      <c r="C289" s="50"/>
      <c r="D289" s="50"/>
      <c r="E289" s="59"/>
      <c r="F289" s="60"/>
      <c r="G289" s="58"/>
      <c r="H289" s="58"/>
      <c r="I289" s="48"/>
      <c r="J289" s="48"/>
      <c r="K289" s="48"/>
      <c r="L289" s="48"/>
    </row>
    <row r="290" customFormat="false" ht="15.75" hidden="false" customHeight="true" outlineLevel="0" collapsed="false">
      <c r="A290" s="48"/>
      <c r="B290" s="48"/>
      <c r="C290" s="50"/>
      <c r="D290" s="50"/>
      <c r="E290" s="59"/>
      <c r="F290" s="60"/>
      <c r="G290" s="58"/>
      <c r="H290" s="58"/>
      <c r="I290" s="48"/>
      <c r="J290" s="48"/>
      <c r="K290" s="48"/>
      <c r="L290" s="48"/>
    </row>
    <row r="291" customFormat="false" ht="15.75" hidden="false" customHeight="true" outlineLevel="0" collapsed="false">
      <c r="A291" s="48"/>
      <c r="B291" s="64"/>
      <c r="C291" s="50"/>
      <c r="D291" s="50"/>
      <c r="E291" s="59"/>
      <c r="F291" s="60"/>
      <c r="G291" s="58"/>
      <c r="H291" s="58"/>
      <c r="I291" s="48"/>
      <c r="J291" s="48"/>
      <c r="K291" s="48"/>
      <c r="L291" s="48"/>
    </row>
    <row r="292" customFormat="false" ht="15.75" hidden="false" customHeight="true" outlineLevel="0" collapsed="false">
      <c r="A292" s="48"/>
      <c r="B292" s="48"/>
      <c r="C292" s="50"/>
      <c r="D292" s="50"/>
      <c r="E292" s="59"/>
      <c r="F292" s="60"/>
      <c r="G292" s="58"/>
      <c r="H292" s="58"/>
      <c r="I292" s="48"/>
      <c r="J292" s="48"/>
      <c r="K292" s="48"/>
      <c r="L292" s="48"/>
    </row>
    <row r="293" customFormat="false" ht="15.75" hidden="false" customHeight="true" outlineLevel="0" collapsed="false">
      <c r="A293" s="48"/>
      <c r="B293" s="48"/>
      <c r="C293" s="50"/>
      <c r="D293" s="50"/>
      <c r="E293" s="59"/>
      <c r="F293" s="60"/>
      <c r="G293" s="58"/>
      <c r="H293" s="58"/>
      <c r="I293" s="48"/>
      <c r="J293" s="48"/>
      <c r="K293" s="48"/>
      <c r="L293" s="48"/>
    </row>
    <row r="294" customFormat="false" ht="15.75" hidden="false" customHeight="true" outlineLevel="0" collapsed="false">
      <c r="A294" s="48"/>
      <c r="B294" s="48"/>
      <c r="C294" s="50"/>
      <c r="D294" s="50"/>
      <c r="E294" s="59"/>
      <c r="F294" s="60"/>
      <c r="G294" s="58"/>
      <c r="H294" s="58"/>
      <c r="I294" s="48"/>
      <c r="J294" s="48"/>
      <c r="K294" s="48"/>
      <c r="L294" s="48"/>
    </row>
    <row r="295" customFormat="false" ht="15.75" hidden="false" customHeight="true" outlineLevel="0" collapsed="false">
      <c r="A295" s="62"/>
      <c r="B295" s="62"/>
      <c r="C295" s="78"/>
      <c r="D295" s="78"/>
      <c r="E295" s="59"/>
      <c r="F295" s="79"/>
    </row>
    <row r="296" customFormat="false" ht="15.75" hidden="false" customHeight="true" outlineLevel="0" collapsed="false">
      <c r="A296" s="48"/>
      <c r="B296" s="48"/>
      <c r="C296" s="50"/>
      <c r="D296" s="78"/>
      <c r="E296" s="59"/>
      <c r="F296" s="60"/>
      <c r="G296" s="58"/>
      <c r="H296" s="46"/>
      <c r="I296" s="1"/>
      <c r="J296" s="1"/>
      <c r="K296" s="1"/>
      <c r="L296" s="1"/>
    </row>
    <row r="297" customFormat="false" ht="15.75" hidden="false" customHeight="true" outlineLevel="0" collapsed="false">
      <c r="A297" s="81"/>
      <c r="B297" s="68"/>
      <c r="C297" s="73"/>
      <c r="D297" s="73"/>
      <c r="E297" s="59"/>
      <c r="F297" s="74"/>
      <c r="G297" s="67"/>
      <c r="H297" s="67"/>
    </row>
    <row r="298" customFormat="false" ht="15.75" hidden="false" customHeight="true" outlineLevel="0" collapsed="false">
      <c r="A298" s="68"/>
      <c r="B298" s="68"/>
      <c r="C298" s="73"/>
      <c r="D298" s="73"/>
      <c r="E298" s="59"/>
      <c r="F298" s="74"/>
      <c r="G298" s="67"/>
    </row>
    <row r="299" customFormat="false" ht="15.75" hidden="false" customHeight="true" outlineLevel="0" collapsed="false">
      <c r="A299" s="48"/>
      <c r="B299" s="48"/>
      <c r="C299" s="50"/>
      <c r="D299" s="73"/>
      <c r="E299" s="83"/>
      <c r="F299" s="60"/>
      <c r="G299" s="58"/>
      <c r="H299" s="58"/>
      <c r="I299" s="48"/>
      <c r="J299" s="48"/>
      <c r="K299" s="48"/>
      <c r="L299" s="48"/>
    </row>
    <row r="300" customFormat="false" ht="15.75" hidden="false" customHeight="true" outlineLevel="0" collapsed="false">
      <c r="A300" s="68"/>
      <c r="B300" s="68"/>
      <c r="C300" s="73"/>
      <c r="D300" s="73"/>
      <c r="E300" s="83"/>
      <c r="F300" s="74"/>
      <c r="G300" s="67"/>
      <c r="H300" s="67"/>
      <c r="I300" s="68"/>
      <c r="J300" s="68"/>
      <c r="K300" s="68"/>
      <c r="L300" s="68"/>
    </row>
    <row r="301" customFormat="false" ht="15.75" hidden="false" customHeight="true" outlineLevel="0" collapsed="false">
      <c r="A301" s="68"/>
      <c r="B301" s="68"/>
      <c r="C301" s="73"/>
      <c r="D301" s="73"/>
      <c r="E301" s="83"/>
      <c r="F301" s="74"/>
      <c r="G301" s="67"/>
      <c r="H301" s="67"/>
      <c r="I301" s="68"/>
      <c r="J301" s="68"/>
      <c r="K301" s="68"/>
      <c r="L301" s="68"/>
    </row>
    <row r="302" customFormat="false" ht="15.75" hidden="false" customHeight="true" outlineLevel="0" collapsed="false">
      <c r="A302" s="48"/>
      <c r="B302" s="48"/>
      <c r="C302" s="50"/>
      <c r="D302" s="50"/>
      <c r="E302" s="59"/>
      <c r="F302" s="60"/>
      <c r="G302" s="58"/>
      <c r="H302" s="58"/>
      <c r="I302" s="48"/>
      <c r="J302" s="48"/>
      <c r="K302" s="48"/>
      <c r="L302" s="48"/>
    </row>
    <row r="303" customFormat="false" ht="15.75" hidden="false" customHeight="true" outlineLevel="0" collapsed="false">
      <c r="A303" s="48"/>
      <c r="B303" s="49"/>
      <c r="C303" s="50"/>
      <c r="D303" s="50"/>
      <c r="E303" s="59"/>
      <c r="F303" s="60"/>
      <c r="G303" s="58"/>
      <c r="H303" s="58"/>
      <c r="I303" s="48"/>
      <c r="J303" s="48"/>
      <c r="K303" s="48"/>
      <c r="L303" s="48"/>
    </row>
    <row r="304" customFormat="false" ht="15.75" hidden="false" customHeight="true" outlineLevel="0" collapsed="false">
      <c r="A304" s="48"/>
      <c r="B304" s="48"/>
      <c r="C304" s="50"/>
      <c r="D304" s="50"/>
      <c r="E304" s="59"/>
      <c r="F304" s="60"/>
      <c r="G304" s="58"/>
      <c r="H304" s="58"/>
      <c r="I304" s="48"/>
      <c r="J304" s="48"/>
      <c r="K304" s="48"/>
      <c r="L304" s="48"/>
    </row>
    <row r="305" customFormat="false" ht="15.75" hidden="false" customHeight="true" outlineLevel="0" collapsed="false">
      <c r="A305" s="48"/>
      <c r="B305" s="48"/>
      <c r="C305" s="50"/>
      <c r="D305" s="50"/>
      <c r="E305" s="52"/>
      <c r="F305" s="60"/>
      <c r="G305" s="58"/>
      <c r="H305" s="58"/>
      <c r="I305" s="48"/>
      <c r="J305" s="48"/>
      <c r="K305" s="48"/>
      <c r="L305" s="48"/>
    </row>
    <row r="306" customFormat="false" ht="15.75" hidden="false" customHeight="true" outlineLevel="0" collapsed="false">
      <c r="A306" s="48"/>
      <c r="B306" s="48"/>
      <c r="C306" s="50"/>
      <c r="D306" s="50"/>
      <c r="E306" s="52"/>
      <c r="F306" s="60"/>
      <c r="G306" s="58"/>
      <c r="H306" s="58"/>
      <c r="I306" s="48"/>
      <c r="J306" s="48"/>
      <c r="K306" s="48"/>
      <c r="L306" s="48"/>
    </row>
    <row r="307" customFormat="false" ht="15.75" hidden="false" customHeight="true" outlineLevel="0" collapsed="false">
      <c r="A307" s="48"/>
      <c r="B307" s="48"/>
      <c r="C307" s="50"/>
      <c r="D307" s="50"/>
      <c r="E307" s="59"/>
      <c r="F307" s="60"/>
      <c r="G307" s="58"/>
      <c r="H307" s="58"/>
      <c r="I307" s="48"/>
      <c r="J307" s="48"/>
      <c r="K307" s="48"/>
      <c r="L307" s="48"/>
    </row>
    <row r="308" customFormat="false" ht="15.75" hidden="false" customHeight="true" outlineLevel="0" collapsed="false">
      <c r="A308" s="48"/>
      <c r="B308" s="48"/>
      <c r="C308" s="50"/>
      <c r="D308" s="50"/>
      <c r="E308" s="59"/>
      <c r="F308" s="60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8"/>
      <c r="B309" s="48"/>
      <c r="C309" s="50"/>
      <c r="D309" s="51"/>
      <c r="E309" s="52"/>
      <c r="F309" s="60"/>
      <c r="G309" s="58"/>
      <c r="H309" s="58"/>
      <c r="I309" s="48"/>
      <c r="J309" s="48"/>
      <c r="K309" s="48"/>
      <c r="L309" s="48"/>
    </row>
    <row r="310" customFormat="false" ht="15.75" hidden="false" customHeight="true" outlineLevel="0" collapsed="false">
      <c r="A310" s="48"/>
      <c r="B310" s="48"/>
      <c r="C310" s="50"/>
      <c r="D310" s="51"/>
      <c r="E310" s="52"/>
      <c r="F310" s="60"/>
      <c r="G310" s="58"/>
      <c r="H310" s="58"/>
      <c r="I310" s="48"/>
      <c r="J310" s="65"/>
      <c r="K310" s="48"/>
      <c r="L310" s="48"/>
    </row>
    <row r="311" customFormat="false" ht="15.75" hidden="false" customHeight="true" outlineLevel="0" collapsed="false">
      <c r="A311" s="48"/>
      <c r="B311" s="48"/>
      <c r="C311" s="50"/>
      <c r="D311" s="51"/>
      <c r="E311" s="52"/>
      <c r="F311" s="60"/>
      <c r="G311" s="58"/>
      <c r="H311" s="58"/>
      <c r="I311" s="48"/>
      <c r="J311" s="48"/>
      <c r="K311" s="48"/>
      <c r="L311" s="48"/>
    </row>
    <row r="312" customFormat="false" ht="15.75" hidden="false" customHeight="true" outlineLevel="0" collapsed="false">
      <c r="A312" s="48"/>
      <c r="B312" s="48"/>
      <c r="C312" s="50"/>
      <c r="D312" s="51"/>
      <c r="E312" s="59"/>
      <c r="F312" s="60"/>
      <c r="G312" s="58"/>
      <c r="H312" s="58"/>
      <c r="I312" s="48"/>
      <c r="J312" s="48"/>
      <c r="K312" s="48"/>
      <c r="L312" s="48"/>
    </row>
    <row r="313" customFormat="false" ht="15.75" hidden="false" customHeight="true" outlineLevel="0" collapsed="false">
      <c r="A313" s="48"/>
      <c r="B313" s="48"/>
      <c r="C313" s="50"/>
      <c r="D313" s="51"/>
      <c r="E313" s="59"/>
      <c r="F313" s="60"/>
      <c r="G313" s="58"/>
      <c r="H313" s="58"/>
      <c r="I313" s="48"/>
      <c r="J313" s="48"/>
      <c r="K313" s="48"/>
      <c r="L313" s="48"/>
    </row>
    <row r="314" customFormat="false" ht="15.75" hidden="false" customHeight="true" outlineLevel="0" collapsed="false">
      <c r="A314" s="48"/>
      <c r="B314" s="48"/>
      <c r="C314" s="50"/>
      <c r="D314" s="51"/>
      <c r="E314" s="52"/>
      <c r="F314" s="60"/>
      <c r="G314" s="58"/>
      <c r="H314" s="58"/>
      <c r="I314" s="48"/>
      <c r="J314" s="65"/>
      <c r="K314" s="48"/>
      <c r="L314" s="48"/>
    </row>
    <row r="315" customFormat="false" ht="15.75" hidden="false" customHeight="true" outlineLevel="0" collapsed="false">
      <c r="A315" s="48"/>
      <c r="B315" s="48"/>
      <c r="C315" s="50"/>
      <c r="D315" s="51"/>
      <c r="E315" s="59"/>
      <c r="F315" s="60"/>
      <c r="G315" s="58"/>
      <c r="H315" s="58"/>
      <c r="I315" s="48"/>
      <c r="J315" s="65"/>
      <c r="K315" s="48"/>
      <c r="L315" s="48"/>
    </row>
    <row r="316" customFormat="false" ht="15.75" hidden="false" customHeight="true" outlineLevel="0" collapsed="false">
      <c r="A316" s="48"/>
      <c r="B316" s="48"/>
      <c r="C316" s="50"/>
      <c r="D316" s="51"/>
      <c r="E316" s="52"/>
      <c r="F316" s="60"/>
      <c r="G316" s="58"/>
      <c r="H316" s="58"/>
      <c r="I316" s="48"/>
      <c r="J316" s="48"/>
      <c r="K316" s="48"/>
      <c r="L316" s="48"/>
    </row>
    <row r="317" customFormat="false" ht="15.75" hidden="false" customHeight="true" outlineLevel="0" collapsed="false">
      <c r="A317" s="48"/>
      <c r="B317" s="48"/>
      <c r="C317" s="50"/>
      <c r="D317" s="51"/>
      <c r="E317" s="52"/>
      <c r="F317" s="60"/>
      <c r="G317" s="58"/>
      <c r="H317" s="58"/>
      <c r="I317" s="48"/>
      <c r="J317" s="48"/>
      <c r="K317" s="48"/>
      <c r="L317" s="48"/>
    </row>
    <row r="318" customFormat="false" ht="15.75" hidden="false" customHeight="true" outlineLevel="0" collapsed="false">
      <c r="A318" s="48"/>
      <c r="B318" s="48"/>
      <c r="C318" s="50"/>
      <c r="D318" s="51"/>
      <c r="E318" s="59"/>
      <c r="F318" s="60"/>
      <c r="G318" s="58"/>
      <c r="H318" s="58"/>
      <c r="I318" s="48"/>
      <c r="J318" s="48"/>
      <c r="K318" s="48"/>
      <c r="L318" s="48"/>
    </row>
    <row r="319" customFormat="false" ht="15.75" hidden="false" customHeight="true" outlineLevel="0" collapsed="false">
      <c r="A319" s="48"/>
      <c r="B319" s="48"/>
      <c r="C319" s="50"/>
      <c r="D319" s="50"/>
      <c r="E319" s="52"/>
      <c r="F319" s="60"/>
      <c r="G319" s="58"/>
      <c r="H319" s="58"/>
      <c r="I319" s="48"/>
      <c r="J319" s="65"/>
      <c r="K319" s="48"/>
      <c r="L319" s="48"/>
    </row>
    <row r="320" customFormat="false" ht="15.75" hidden="false" customHeight="true" outlineLevel="0" collapsed="false">
      <c r="A320" s="48"/>
      <c r="B320" s="48"/>
      <c r="C320" s="50"/>
      <c r="D320" s="50"/>
      <c r="E320" s="52"/>
      <c r="F320" s="60"/>
      <c r="G320" s="58"/>
      <c r="H320" s="58"/>
      <c r="I320" s="48"/>
      <c r="J320" s="65"/>
      <c r="K320" s="48"/>
      <c r="L320" s="48"/>
    </row>
    <row r="321" customFormat="false" ht="15.75" hidden="false" customHeight="true" outlineLevel="0" collapsed="false">
      <c r="A321" s="48"/>
      <c r="B321" s="48"/>
      <c r="C321" s="50"/>
      <c r="D321" s="51"/>
      <c r="E321" s="52"/>
      <c r="F321" s="60"/>
      <c r="G321" s="58"/>
      <c r="H321" s="58"/>
      <c r="I321" s="48"/>
      <c r="J321" s="65"/>
      <c r="K321" s="48"/>
      <c r="L321" s="48"/>
    </row>
    <row r="322" customFormat="false" ht="15.75" hidden="false" customHeight="true" outlineLevel="0" collapsed="false">
      <c r="A322" s="48"/>
      <c r="B322" s="48"/>
      <c r="C322" s="50"/>
      <c r="D322" s="50"/>
      <c r="E322" s="59"/>
      <c r="F322" s="60"/>
      <c r="G322" s="58"/>
      <c r="H322" s="58"/>
      <c r="I322" s="48"/>
      <c r="J322" s="65"/>
      <c r="K322" s="48"/>
      <c r="L322" s="48"/>
    </row>
    <row r="323" customFormat="false" ht="15.75" hidden="false" customHeight="true" outlineLevel="0" collapsed="false">
      <c r="A323" s="48"/>
      <c r="B323" s="48"/>
      <c r="C323" s="50"/>
      <c r="D323" s="51"/>
      <c r="E323" s="52"/>
      <c r="F323" s="60"/>
      <c r="G323" s="58"/>
      <c r="H323" s="58"/>
      <c r="I323" s="65"/>
      <c r="J323" s="48"/>
      <c r="K323" s="48"/>
      <c r="L323" s="48"/>
    </row>
    <row r="324" customFormat="false" ht="15.75" hidden="false" customHeight="true" outlineLevel="0" collapsed="false">
      <c r="A324" s="48"/>
      <c r="B324" s="48"/>
      <c r="C324" s="50"/>
      <c r="D324" s="51"/>
      <c r="E324" s="52"/>
      <c r="F324" s="60"/>
      <c r="G324" s="58"/>
      <c r="H324" s="58"/>
      <c r="I324" s="48"/>
      <c r="J324" s="65"/>
      <c r="K324" s="48"/>
      <c r="L324" s="48"/>
    </row>
    <row r="325" customFormat="false" ht="15.75" hidden="false" customHeight="true" outlineLevel="0" collapsed="false">
      <c r="A325" s="48"/>
      <c r="B325" s="48"/>
      <c r="C325" s="50"/>
      <c r="D325" s="51"/>
      <c r="E325" s="52"/>
      <c r="F325" s="60"/>
      <c r="G325" s="58"/>
      <c r="H325" s="58"/>
      <c r="I325" s="48"/>
      <c r="J325" s="65"/>
      <c r="K325" s="48"/>
      <c r="L325" s="48"/>
    </row>
    <row r="326" customFormat="false" ht="15.75" hidden="false" customHeight="true" outlineLevel="0" collapsed="false">
      <c r="A326" s="48"/>
      <c r="B326" s="48"/>
      <c r="C326" s="50"/>
      <c r="D326" s="50"/>
      <c r="E326" s="59"/>
      <c r="F326" s="60"/>
      <c r="G326" s="58"/>
      <c r="I326" s="48"/>
      <c r="J326" s="65"/>
      <c r="K326" s="48"/>
      <c r="L326" s="48"/>
    </row>
    <row r="327" customFormat="false" ht="15.75" hidden="false" customHeight="true" outlineLevel="0" collapsed="false">
      <c r="A327" s="48"/>
      <c r="B327" s="48"/>
      <c r="C327" s="50"/>
      <c r="D327" s="50"/>
      <c r="E327" s="59"/>
      <c r="F327" s="60"/>
      <c r="G327" s="58"/>
      <c r="H327" s="58"/>
      <c r="I327" s="48"/>
      <c r="J327" s="65"/>
      <c r="K327" s="48"/>
      <c r="L327" s="48"/>
    </row>
    <row r="328" customFormat="false" ht="15.75" hidden="false" customHeight="true" outlineLevel="0" collapsed="false">
      <c r="A328" s="48"/>
      <c r="B328" s="64"/>
      <c r="C328" s="50"/>
      <c r="D328" s="50"/>
      <c r="E328" s="59"/>
      <c r="F328" s="60"/>
      <c r="G328" s="58"/>
      <c r="H328" s="58"/>
      <c r="I328" s="48"/>
      <c r="J328" s="65"/>
      <c r="K328" s="48"/>
      <c r="L328" s="48"/>
    </row>
    <row r="329" customFormat="false" ht="15.75" hidden="false" customHeight="true" outlineLevel="0" collapsed="false">
      <c r="A329" s="48"/>
      <c r="B329" s="48"/>
      <c r="C329" s="50"/>
      <c r="D329" s="50"/>
      <c r="E329" s="59"/>
      <c r="F329" s="60"/>
      <c r="G329" s="58"/>
      <c r="H329" s="58"/>
      <c r="I329" s="48"/>
      <c r="J329" s="65"/>
      <c r="K329" s="48"/>
      <c r="L329" s="48"/>
    </row>
    <row r="330" customFormat="false" ht="15.75" hidden="false" customHeight="true" outlineLevel="0" collapsed="false">
      <c r="A330" s="48"/>
      <c r="B330" s="48"/>
      <c r="C330" s="50"/>
      <c r="D330" s="50"/>
      <c r="E330" s="59"/>
      <c r="F330" s="60"/>
      <c r="G330" s="3"/>
      <c r="H330" s="3"/>
      <c r="J330" s="4"/>
    </row>
    <row r="331" customFormat="false" ht="15.75" hidden="false" customHeight="true" outlineLevel="0" collapsed="false">
      <c r="A331" s="48"/>
      <c r="B331" s="48"/>
      <c r="C331" s="50"/>
      <c r="D331" s="50"/>
      <c r="E331" s="59"/>
      <c r="F331" s="60"/>
      <c r="G331" s="58"/>
      <c r="H331" s="58"/>
      <c r="I331" s="48"/>
      <c r="J331" s="48"/>
      <c r="K331" s="48"/>
      <c r="L331" s="48"/>
    </row>
    <row r="332" customFormat="false" ht="15.75" hidden="false" customHeight="true" outlineLevel="0" collapsed="false">
      <c r="A332" s="48"/>
      <c r="B332" s="48"/>
      <c r="C332" s="50"/>
      <c r="D332" s="50"/>
      <c r="E332" s="59"/>
      <c r="F332" s="60"/>
      <c r="G332" s="58"/>
      <c r="H332" s="58"/>
      <c r="I332" s="48"/>
      <c r="J332" s="48"/>
      <c r="K332" s="48"/>
      <c r="L332" s="48"/>
    </row>
    <row r="333" customFormat="false" ht="15.75" hidden="false" customHeight="true" outlineLevel="0" collapsed="false">
      <c r="A333" s="48"/>
      <c r="B333" s="49"/>
      <c r="C333" s="50"/>
      <c r="D333" s="50"/>
      <c r="E333" s="59"/>
      <c r="F333" s="60"/>
      <c r="G333" s="58"/>
      <c r="H333" s="58"/>
      <c r="I333" s="48"/>
      <c r="J333" s="48"/>
      <c r="K333" s="48"/>
      <c r="L333" s="48"/>
    </row>
    <row r="334" customFormat="false" ht="15.75" hidden="false" customHeight="true" outlineLevel="0" collapsed="false">
      <c r="A334" s="48"/>
      <c r="B334" s="49"/>
      <c r="C334" s="50"/>
      <c r="D334" s="50"/>
      <c r="E334" s="59"/>
      <c r="F334" s="60"/>
      <c r="G334" s="58"/>
      <c r="H334" s="58"/>
      <c r="I334" s="48"/>
      <c r="J334" s="65"/>
      <c r="K334" s="48"/>
      <c r="L334" s="48"/>
    </row>
    <row r="335" customFormat="false" ht="15.75" hidden="false" customHeight="true" outlineLevel="0" collapsed="false">
      <c r="A335" s="48"/>
      <c r="B335" s="48"/>
      <c r="C335" s="50"/>
      <c r="D335" s="50"/>
      <c r="E335" s="59"/>
      <c r="F335" s="60"/>
      <c r="G335" s="58"/>
      <c r="H335" s="58"/>
      <c r="I335" s="48"/>
      <c r="J335" s="65"/>
      <c r="K335" s="48"/>
      <c r="L335" s="48"/>
    </row>
    <row r="336" customFormat="false" ht="15.75" hidden="false" customHeight="true" outlineLevel="0" collapsed="false">
      <c r="A336" s="48"/>
      <c r="B336" s="64"/>
      <c r="C336" s="50"/>
      <c r="D336" s="50"/>
      <c r="E336" s="59"/>
      <c r="F336" s="60"/>
      <c r="G336" s="58"/>
      <c r="H336" s="58"/>
      <c r="I336" s="48"/>
      <c r="J336" s="48"/>
      <c r="K336" s="48"/>
      <c r="L336" s="48"/>
    </row>
    <row r="337" customFormat="false" ht="15.75" hidden="false" customHeight="true" outlineLevel="0" collapsed="false">
      <c r="A337" s="48"/>
      <c r="B337" s="49"/>
      <c r="C337" s="50"/>
      <c r="D337" s="50"/>
      <c r="E337" s="59"/>
      <c r="F337" s="60"/>
      <c r="G337" s="58"/>
      <c r="H337" s="58"/>
      <c r="I337" s="48"/>
      <c r="J337" s="48"/>
      <c r="K337" s="48"/>
      <c r="L337" s="48"/>
    </row>
    <row r="338" customFormat="false" ht="15.75" hidden="false" customHeight="true" outlineLevel="0" collapsed="false">
      <c r="A338" s="49"/>
      <c r="B338" s="49"/>
      <c r="C338" s="50"/>
      <c r="D338" s="51"/>
      <c r="E338" s="52"/>
      <c r="F338" s="60"/>
      <c r="G338" s="58"/>
      <c r="H338" s="58"/>
      <c r="I338" s="48"/>
      <c r="J338" s="48"/>
      <c r="K338" s="48"/>
      <c r="L338" s="48"/>
    </row>
    <row r="339" customFormat="false" ht="15.75" hidden="false" customHeight="true" outlineLevel="0" collapsed="false">
      <c r="A339" s="48"/>
      <c r="B339" s="48"/>
      <c r="C339" s="50"/>
      <c r="D339" s="50"/>
      <c r="E339" s="59"/>
      <c r="F339" s="60"/>
      <c r="G339" s="58"/>
      <c r="H339" s="58"/>
      <c r="I339" s="48"/>
      <c r="J339" s="65"/>
      <c r="K339" s="48"/>
      <c r="L339" s="48"/>
    </row>
    <row r="340" customFormat="false" ht="15.75" hidden="false" customHeight="true" outlineLevel="0" collapsed="false">
      <c r="A340" s="48"/>
      <c r="B340" s="48"/>
      <c r="C340" s="50"/>
      <c r="D340" s="51"/>
      <c r="E340" s="52"/>
      <c r="F340" s="60"/>
      <c r="G340" s="58"/>
      <c r="H340" s="58"/>
      <c r="I340" s="48"/>
      <c r="J340" s="65"/>
      <c r="K340" s="48"/>
      <c r="L340" s="48"/>
    </row>
    <row r="341" customFormat="false" ht="15.75" hidden="false" customHeight="true" outlineLevel="0" collapsed="false">
      <c r="A341" s="48"/>
      <c r="B341" s="48"/>
      <c r="C341" s="50"/>
      <c r="D341" s="51"/>
      <c r="E341" s="52"/>
      <c r="F341" s="60"/>
      <c r="G341" s="58"/>
      <c r="H341" s="58"/>
      <c r="I341" s="48"/>
      <c r="J341" s="48"/>
      <c r="K341" s="48"/>
      <c r="L341" s="48"/>
    </row>
    <row r="342" customFormat="false" ht="15.75" hidden="false" customHeight="true" outlineLevel="0" collapsed="false">
      <c r="A342" s="48"/>
      <c r="B342" s="48"/>
      <c r="C342" s="50"/>
      <c r="D342" s="51"/>
      <c r="E342" s="59"/>
      <c r="F342" s="60"/>
      <c r="G342" s="58"/>
      <c r="H342" s="58"/>
      <c r="I342" s="48"/>
      <c r="J342" s="65"/>
      <c r="K342" s="48"/>
      <c r="L342" s="48"/>
    </row>
    <row r="343" customFormat="false" ht="15.75" hidden="false" customHeight="true" outlineLevel="0" collapsed="false">
      <c r="A343" s="48"/>
      <c r="B343" s="48"/>
      <c r="C343" s="50"/>
      <c r="D343" s="51"/>
      <c r="E343" s="52"/>
      <c r="F343" s="60"/>
      <c r="G343" s="58"/>
      <c r="H343" s="58"/>
      <c r="I343" s="48"/>
      <c r="J343" s="48"/>
      <c r="K343" s="48"/>
      <c r="L343" s="48"/>
    </row>
    <row r="344" customFormat="false" ht="15.75" hidden="false" customHeight="true" outlineLevel="0" collapsed="false">
      <c r="A344" s="48"/>
      <c r="B344" s="48"/>
      <c r="C344" s="50"/>
      <c r="D344" s="51"/>
      <c r="E344" s="52"/>
      <c r="F344" s="60"/>
      <c r="G344" s="58"/>
      <c r="H344" s="58"/>
      <c r="I344" s="48"/>
      <c r="J344" s="65"/>
      <c r="K344" s="48"/>
      <c r="L344" s="48"/>
    </row>
    <row r="345" customFormat="false" ht="15.75" hidden="false" customHeight="true" outlineLevel="0" collapsed="false">
      <c r="A345" s="48"/>
      <c r="B345" s="48"/>
      <c r="C345" s="50"/>
      <c r="D345" s="51"/>
      <c r="E345" s="59"/>
      <c r="F345" s="60"/>
      <c r="G345" s="58"/>
      <c r="H345" s="58"/>
      <c r="I345" s="48"/>
      <c r="J345" s="48"/>
      <c r="K345" s="48"/>
      <c r="L345" s="48"/>
    </row>
    <row r="346" customFormat="false" ht="15.75" hidden="false" customHeight="true" outlineLevel="0" collapsed="false">
      <c r="A346" s="48"/>
      <c r="B346" s="48"/>
      <c r="C346" s="50"/>
      <c r="D346" s="51"/>
      <c r="E346" s="52"/>
      <c r="F346" s="60"/>
      <c r="G346" s="58"/>
      <c r="H346" s="58"/>
      <c r="I346" s="48"/>
      <c r="J346" s="65"/>
      <c r="K346" s="48"/>
      <c r="L346" s="48"/>
    </row>
    <row r="347" customFormat="false" ht="15.75" hidden="false" customHeight="true" outlineLevel="0" collapsed="false">
      <c r="A347" s="48"/>
      <c r="B347" s="48"/>
      <c r="C347" s="50"/>
      <c r="D347" s="51"/>
      <c r="E347" s="52"/>
      <c r="F347" s="60"/>
      <c r="G347" s="58"/>
      <c r="H347" s="58"/>
      <c r="I347" s="48"/>
      <c r="J347" s="48"/>
      <c r="K347" s="48"/>
      <c r="L347" s="48"/>
    </row>
    <row r="348" customFormat="false" ht="15.75" hidden="false" customHeight="true" outlineLevel="0" collapsed="false">
      <c r="A348" s="48"/>
      <c r="B348" s="48"/>
      <c r="C348" s="50"/>
      <c r="D348" s="51"/>
      <c r="E348" s="52"/>
      <c r="F348" s="60"/>
      <c r="G348" s="58"/>
      <c r="H348" s="58"/>
      <c r="I348" s="48"/>
      <c r="J348" s="65"/>
      <c r="K348" s="48"/>
      <c r="L348" s="48"/>
    </row>
    <row r="349" customFormat="false" ht="15.75" hidden="false" customHeight="true" outlineLevel="0" collapsed="false">
      <c r="A349" s="48"/>
      <c r="B349" s="48"/>
      <c r="C349" s="50"/>
      <c r="D349" s="51"/>
      <c r="E349" s="52"/>
      <c r="F349" s="60"/>
      <c r="G349" s="48"/>
      <c r="H349" s="58"/>
      <c r="I349" s="48"/>
      <c r="J349" s="65"/>
      <c r="K349" s="48"/>
      <c r="L349" s="48"/>
    </row>
    <row r="350" customFormat="false" ht="15.75" hidden="false" customHeight="true" outlineLevel="0" collapsed="false">
      <c r="A350" s="48"/>
      <c r="B350" s="49"/>
      <c r="C350" s="50"/>
      <c r="D350" s="51"/>
      <c r="E350" s="59"/>
      <c r="F350" s="60"/>
      <c r="G350" s="58"/>
      <c r="H350" s="58"/>
      <c r="I350" s="48"/>
      <c r="J350" s="65"/>
      <c r="K350" s="48"/>
      <c r="L350" s="48"/>
    </row>
    <row r="351" customFormat="false" ht="15.75" hidden="false" customHeight="true" outlineLevel="0" collapsed="false">
      <c r="A351" s="48"/>
      <c r="B351" s="48"/>
      <c r="C351" s="50"/>
      <c r="D351" s="51"/>
      <c r="E351" s="52"/>
      <c r="F351" s="60"/>
      <c r="G351" s="58"/>
      <c r="H351" s="58"/>
      <c r="I351" s="48"/>
      <c r="J351" s="65"/>
      <c r="K351" s="48"/>
      <c r="L351" s="48"/>
    </row>
    <row r="352" customFormat="false" ht="15.75" hidden="false" customHeight="true" outlineLevel="0" collapsed="false">
      <c r="A352" s="48"/>
      <c r="B352" s="48"/>
      <c r="C352" s="50"/>
      <c r="D352" s="51"/>
      <c r="E352" s="52"/>
      <c r="F352" s="60"/>
      <c r="G352" s="58"/>
      <c r="H352" s="58"/>
      <c r="I352" s="48"/>
      <c r="J352" s="65"/>
      <c r="K352" s="48"/>
      <c r="L352" s="48"/>
    </row>
    <row r="353" customFormat="false" ht="15.75" hidden="false" customHeight="true" outlineLevel="0" collapsed="false">
      <c r="A353" s="48"/>
      <c r="B353" s="48"/>
      <c r="C353" s="50"/>
      <c r="D353" s="51"/>
      <c r="E353" s="59"/>
      <c r="F353" s="60"/>
      <c r="G353" s="58"/>
      <c r="H353" s="58"/>
      <c r="I353" s="48"/>
      <c r="J353" s="65"/>
      <c r="K353" s="48"/>
      <c r="L353" s="48"/>
    </row>
    <row r="354" customFormat="false" ht="15.75" hidden="false" customHeight="true" outlineLevel="0" collapsed="false">
      <c r="A354" s="48"/>
      <c r="B354" s="48"/>
      <c r="C354" s="50"/>
      <c r="D354" s="50"/>
      <c r="E354" s="59"/>
      <c r="F354" s="60"/>
      <c r="G354" s="58"/>
      <c r="H354" s="58"/>
      <c r="I354" s="48"/>
      <c r="J354" s="65"/>
      <c r="K354" s="48"/>
      <c r="L354" s="48"/>
    </row>
    <row r="355" customFormat="false" ht="15.75" hidden="false" customHeight="true" outlineLevel="0" collapsed="false">
      <c r="A355" s="48"/>
      <c r="B355" s="48"/>
      <c r="C355" s="50"/>
      <c r="D355" s="50"/>
      <c r="E355" s="59"/>
      <c r="F355" s="60"/>
      <c r="G355" s="58"/>
      <c r="H355" s="58"/>
      <c r="I355" s="48"/>
      <c r="J355" s="65"/>
      <c r="K355" s="48"/>
      <c r="L355" s="48"/>
    </row>
    <row r="356" customFormat="false" ht="15.75" hidden="false" customHeight="true" outlineLevel="0" collapsed="false">
      <c r="A356" s="48"/>
      <c r="B356" s="48"/>
      <c r="C356" s="50"/>
      <c r="D356" s="50"/>
      <c r="E356" s="59"/>
      <c r="F356" s="60"/>
      <c r="G356" s="58"/>
      <c r="H356" s="58"/>
      <c r="I356" s="48"/>
      <c r="J356" s="48"/>
      <c r="K356" s="48"/>
      <c r="L356" s="48"/>
    </row>
    <row r="357" customFormat="false" ht="15.75" hidden="false" customHeight="true" outlineLevel="0" collapsed="false">
      <c r="A357" s="48"/>
      <c r="B357" s="49"/>
      <c r="C357" s="50"/>
      <c r="D357" s="51"/>
      <c r="E357" s="52"/>
      <c r="F357" s="60"/>
      <c r="G357" s="58"/>
      <c r="H357" s="58"/>
      <c r="I357" s="48"/>
      <c r="J357" s="65"/>
      <c r="K357" s="48"/>
      <c r="L357" s="48"/>
    </row>
    <row r="358" customFormat="false" ht="15.75" hidden="false" customHeight="true" outlineLevel="0" collapsed="false">
      <c r="A358" s="64"/>
      <c r="B358" s="64"/>
      <c r="C358" s="50"/>
      <c r="D358" s="50"/>
      <c r="E358" s="59"/>
      <c r="F358" s="60"/>
      <c r="G358" s="58"/>
      <c r="H358" s="58"/>
      <c r="I358" s="48"/>
      <c r="J358" s="65"/>
      <c r="K358" s="48"/>
      <c r="L358" s="48"/>
    </row>
    <row r="359" customFormat="false" ht="15.75" hidden="false" customHeight="true" outlineLevel="0" collapsed="false">
      <c r="A359" s="48"/>
      <c r="B359" s="48"/>
      <c r="C359" s="50"/>
      <c r="D359" s="50"/>
      <c r="E359" s="52"/>
      <c r="F359" s="58"/>
      <c r="G359" s="58"/>
      <c r="H359" s="58"/>
      <c r="I359" s="48"/>
      <c r="J359" s="65"/>
      <c r="K359" s="48"/>
      <c r="L359" s="48"/>
    </row>
    <row r="360" customFormat="false" ht="15.75" hidden="false" customHeight="true" outlineLevel="0" collapsed="false">
      <c r="A360" s="48"/>
      <c r="B360" s="48"/>
      <c r="C360" s="50"/>
      <c r="D360" s="50"/>
      <c r="E360" s="59"/>
      <c r="F360" s="60"/>
      <c r="G360" s="58"/>
      <c r="H360" s="58"/>
      <c r="I360" s="48"/>
      <c r="J360" s="48"/>
      <c r="K360" s="48"/>
      <c r="L360" s="48"/>
    </row>
    <row r="361" customFormat="false" ht="15.75" hidden="false" customHeight="true" outlineLevel="0" collapsed="false">
      <c r="A361" s="48"/>
      <c r="B361" s="48"/>
      <c r="C361" s="50"/>
      <c r="D361" s="50"/>
      <c r="E361" s="59"/>
      <c r="F361" s="60"/>
      <c r="G361" s="58"/>
      <c r="H361" s="58"/>
      <c r="I361" s="48"/>
      <c r="J361" s="65"/>
      <c r="K361" s="48"/>
      <c r="L361" s="48"/>
    </row>
    <row r="362" customFormat="false" ht="15.75" hidden="false" customHeight="true" outlineLevel="0" collapsed="false">
      <c r="A362" s="48"/>
      <c r="B362" s="48"/>
      <c r="C362" s="50"/>
      <c r="D362" s="50"/>
      <c r="E362" s="52"/>
      <c r="F362" s="58"/>
      <c r="G362" s="58"/>
      <c r="H362" s="58"/>
      <c r="I362" s="48"/>
      <c r="J362" s="65"/>
      <c r="K362" s="48"/>
      <c r="L362" s="48"/>
    </row>
    <row r="363" customFormat="false" ht="15.75" hidden="false" customHeight="true" outlineLevel="0" collapsed="false">
      <c r="A363" s="48"/>
      <c r="B363" s="48"/>
      <c r="C363" s="50"/>
      <c r="D363" s="50"/>
      <c r="E363" s="59"/>
      <c r="F363" s="60"/>
      <c r="G363" s="58"/>
      <c r="H363" s="58"/>
      <c r="I363" s="48"/>
      <c r="J363" s="65"/>
      <c r="K363" s="48"/>
      <c r="L363" s="48"/>
    </row>
    <row r="364" customFormat="false" ht="15.75" hidden="false" customHeight="true" outlineLevel="0" collapsed="false">
      <c r="A364" s="48"/>
      <c r="B364" s="48"/>
      <c r="C364" s="50"/>
      <c r="D364" s="50"/>
      <c r="E364" s="59"/>
      <c r="F364" s="60"/>
      <c r="G364" s="58"/>
      <c r="H364" s="58"/>
      <c r="I364" s="48"/>
      <c r="J364" s="65"/>
      <c r="K364" s="48"/>
      <c r="L364" s="48"/>
    </row>
    <row r="365" customFormat="false" ht="15.75" hidden="false" customHeight="true" outlineLevel="0" collapsed="false">
      <c r="A365" s="64"/>
      <c r="B365" s="64"/>
      <c r="C365" s="50"/>
      <c r="D365" s="51"/>
      <c r="E365" s="52"/>
      <c r="F365" s="60"/>
      <c r="G365" s="58"/>
      <c r="H365" s="58"/>
      <c r="I365" s="48"/>
      <c r="J365" s="65"/>
      <c r="K365" s="48"/>
      <c r="L365" s="48"/>
    </row>
    <row r="366" customFormat="false" ht="15.75" hidden="false" customHeight="true" outlineLevel="0" collapsed="false">
      <c r="A366" s="48"/>
      <c r="B366" s="64"/>
      <c r="C366" s="50"/>
      <c r="D366" s="51"/>
      <c r="E366" s="59"/>
      <c r="F366" s="60"/>
      <c r="G366" s="58"/>
      <c r="H366" s="58"/>
      <c r="I366" s="48"/>
      <c r="J366" s="48"/>
      <c r="K366" s="48"/>
      <c r="L366" s="48"/>
    </row>
    <row r="367" customFormat="false" ht="15.75" hidden="false" customHeight="true" outlineLevel="0" collapsed="false">
      <c r="A367" s="48"/>
      <c r="B367" s="64"/>
      <c r="C367" s="50"/>
      <c r="D367" s="51"/>
      <c r="E367" s="59"/>
      <c r="F367" s="60"/>
      <c r="G367" s="58"/>
      <c r="H367" s="58"/>
      <c r="I367" s="48"/>
      <c r="J367" s="48"/>
      <c r="K367" s="48"/>
      <c r="L367" s="48"/>
    </row>
    <row r="368" customFormat="false" ht="15.75" hidden="false" customHeight="true" outlineLevel="0" collapsed="false">
      <c r="A368" s="48"/>
      <c r="B368" s="49"/>
      <c r="C368" s="50"/>
      <c r="D368" s="50"/>
      <c r="E368" s="59"/>
      <c r="F368" s="58"/>
      <c r="G368" s="58"/>
      <c r="H368" s="58"/>
      <c r="I368" s="48"/>
      <c r="J368" s="65"/>
      <c r="K368" s="48"/>
      <c r="L368" s="48"/>
    </row>
    <row r="369" customFormat="false" ht="15.75" hidden="false" customHeight="true" outlineLevel="0" collapsed="false">
      <c r="A369" s="48"/>
      <c r="B369" s="48"/>
      <c r="C369" s="50"/>
      <c r="D369" s="51"/>
      <c r="E369" s="52"/>
      <c r="F369" s="60"/>
      <c r="G369" s="58"/>
      <c r="H369" s="58"/>
      <c r="I369" s="48"/>
      <c r="J369" s="48"/>
      <c r="K369" s="48"/>
      <c r="L369" s="48"/>
    </row>
    <row r="370" customFormat="false" ht="15.75" hidden="false" customHeight="true" outlineLevel="0" collapsed="false">
      <c r="A370" s="48"/>
      <c r="B370" s="64"/>
      <c r="C370" s="50"/>
      <c r="D370" s="50"/>
      <c r="E370" s="59"/>
      <c r="F370" s="60"/>
      <c r="G370" s="58"/>
      <c r="H370" s="58"/>
      <c r="I370" s="48"/>
      <c r="J370" s="65"/>
      <c r="K370" s="48"/>
      <c r="L370" s="48"/>
    </row>
    <row r="371" customFormat="false" ht="15.75" hidden="false" customHeight="true" outlineLevel="0" collapsed="false">
      <c r="A371" s="48"/>
      <c r="B371" s="48"/>
      <c r="C371" s="50"/>
      <c r="D371" s="50"/>
      <c r="E371" s="52"/>
      <c r="F371" s="60"/>
      <c r="G371" s="58"/>
      <c r="H371" s="58"/>
      <c r="I371" s="48"/>
      <c r="J371" s="65"/>
      <c r="K371" s="48"/>
      <c r="L371" s="48"/>
    </row>
    <row r="372" customFormat="false" ht="15.75" hidden="false" customHeight="true" outlineLevel="0" collapsed="false">
      <c r="A372" s="48"/>
      <c r="B372" s="48"/>
      <c r="C372" s="50"/>
      <c r="D372" s="50"/>
      <c r="E372" s="52"/>
      <c r="F372" s="60"/>
      <c r="G372" s="58"/>
      <c r="H372" s="58"/>
      <c r="I372" s="48"/>
      <c r="J372" s="65"/>
      <c r="K372" s="48"/>
      <c r="L372" s="48"/>
    </row>
    <row r="373" customFormat="false" ht="15.75" hidden="false" customHeight="true" outlineLevel="0" collapsed="false">
      <c r="A373" s="48"/>
      <c r="B373" s="48"/>
      <c r="C373" s="50"/>
      <c r="D373" s="50"/>
      <c r="E373" s="52"/>
      <c r="F373" s="58"/>
      <c r="G373" s="58"/>
      <c r="H373" s="58"/>
      <c r="I373" s="48"/>
      <c r="J373" s="65"/>
      <c r="K373" s="48"/>
      <c r="L373" s="48"/>
    </row>
    <row r="374" customFormat="false" ht="15.75" hidden="false" customHeight="true" outlineLevel="0" collapsed="false">
      <c r="A374" s="48"/>
      <c r="B374" s="48"/>
      <c r="C374" s="50"/>
      <c r="D374" s="51"/>
      <c r="E374" s="52"/>
      <c r="F374" s="60"/>
      <c r="G374" s="58"/>
      <c r="H374" s="58"/>
      <c r="I374" s="48"/>
      <c r="J374" s="48"/>
      <c r="K374" s="48"/>
      <c r="L374" s="48"/>
    </row>
    <row r="375" customFormat="false" ht="15.75" hidden="false" customHeight="true" outlineLevel="0" collapsed="false">
      <c r="A375" s="48"/>
      <c r="B375" s="63"/>
      <c r="C375" s="50"/>
      <c r="D375" s="50"/>
      <c r="E375" s="59"/>
      <c r="F375" s="60"/>
      <c r="G375" s="58"/>
      <c r="H375" s="58"/>
      <c r="I375" s="48"/>
      <c r="J375" s="48"/>
      <c r="K375" s="48"/>
      <c r="L375" s="48"/>
    </row>
    <row r="376" customFormat="false" ht="15.75" hidden="false" customHeight="true" outlineLevel="0" collapsed="false">
      <c r="A376" s="48"/>
      <c r="B376" s="48"/>
      <c r="C376" s="50"/>
      <c r="D376" s="50"/>
      <c r="E376" s="52"/>
      <c r="F376" s="60"/>
      <c r="G376" s="58"/>
      <c r="H376" s="58"/>
      <c r="I376" s="48"/>
      <c r="J376" s="48"/>
      <c r="K376" s="48"/>
      <c r="L376" s="48"/>
    </row>
    <row r="377" customFormat="false" ht="15.75" hidden="false" customHeight="true" outlineLevel="0" collapsed="false">
      <c r="A377" s="48"/>
      <c r="B377" s="49"/>
      <c r="C377" s="50"/>
      <c r="D377" s="51"/>
      <c r="E377" s="52"/>
      <c r="F377" s="60"/>
      <c r="G377" s="58"/>
      <c r="H377" s="58"/>
      <c r="I377" s="48"/>
      <c r="J377" s="48"/>
      <c r="K377" s="48"/>
      <c r="L377" s="48"/>
    </row>
    <row r="378" customFormat="false" ht="15.75" hidden="false" customHeight="true" outlineLevel="0" collapsed="false">
      <c r="A378" s="48"/>
      <c r="B378" s="64"/>
      <c r="C378" s="50"/>
      <c r="D378" s="50"/>
      <c r="E378" s="59"/>
      <c r="F378" s="60"/>
      <c r="G378" s="58"/>
      <c r="H378" s="58"/>
      <c r="I378" s="48"/>
      <c r="J378" s="65"/>
      <c r="K378" s="48"/>
      <c r="L378" s="48"/>
    </row>
    <row r="379" customFormat="false" ht="15.75" hidden="false" customHeight="true" outlineLevel="0" collapsed="false">
      <c r="A379" s="48"/>
      <c r="B379" s="48"/>
      <c r="C379" s="50"/>
      <c r="D379" s="51"/>
      <c r="E379" s="52"/>
      <c r="F379" s="60"/>
      <c r="G379" s="58"/>
      <c r="H379" s="58"/>
      <c r="I379" s="48"/>
      <c r="J379" s="65"/>
      <c r="K379" s="48"/>
      <c r="L379" s="48"/>
    </row>
    <row r="380" customFormat="false" ht="15.75" hidden="false" customHeight="true" outlineLevel="0" collapsed="false">
      <c r="A380" s="48"/>
      <c r="B380" s="48"/>
      <c r="C380" s="50"/>
      <c r="D380" s="51"/>
      <c r="E380" s="52"/>
      <c r="F380" s="60"/>
      <c r="G380" s="58"/>
      <c r="H380" s="58"/>
      <c r="I380" s="48"/>
      <c r="J380" s="65"/>
      <c r="K380" s="48"/>
      <c r="L380" s="48"/>
    </row>
    <row r="381" customFormat="false" ht="15.75" hidden="false" customHeight="true" outlineLevel="0" collapsed="false">
      <c r="A381" s="48"/>
      <c r="B381" s="48"/>
      <c r="C381" s="50"/>
      <c r="D381" s="50"/>
      <c r="E381" s="59"/>
      <c r="F381" s="58"/>
      <c r="G381" s="58"/>
      <c r="H381" s="58"/>
      <c r="I381" s="48"/>
      <c r="J381" s="48"/>
      <c r="K381" s="48"/>
      <c r="L381" s="48"/>
    </row>
    <row r="382" customFormat="false" ht="15.75" hidden="false" customHeight="true" outlineLevel="0" collapsed="false">
      <c r="A382" s="48"/>
      <c r="B382" s="49"/>
      <c r="C382" s="50"/>
      <c r="D382" s="51"/>
      <c r="E382" s="52"/>
      <c r="F382" s="60"/>
      <c r="G382" s="58"/>
      <c r="H382" s="58"/>
      <c r="I382" s="48"/>
      <c r="J382" s="48"/>
      <c r="K382" s="48"/>
      <c r="L382" s="48"/>
    </row>
    <row r="383" customFormat="false" ht="15.75" hidden="false" customHeight="true" outlineLevel="0" collapsed="false">
      <c r="A383" s="48"/>
      <c r="B383" s="48"/>
      <c r="C383" s="50"/>
      <c r="D383" s="51"/>
      <c r="E383" s="52"/>
      <c r="F383" s="60"/>
      <c r="G383" s="58"/>
      <c r="H383" s="58"/>
      <c r="I383" s="48"/>
      <c r="J383" s="65"/>
      <c r="K383" s="48"/>
      <c r="L383" s="48"/>
    </row>
    <row r="384" customFormat="false" ht="15.75" hidden="false" customHeight="true" outlineLevel="0" collapsed="false">
      <c r="A384" s="48"/>
      <c r="B384" s="48"/>
      <c r="C384" s="50"/>
      <c r="D384" s="51"/>
      <c r="E384" s="52"/>
      <c r="F384" s="60"/>
      <c r="G384" s="58"/>
      <c r="H384" s="58"/>
      <c r="I384" s="48"/>
      <c r="J384" s="65"/>
      <c r="K384" s="48"/>
      <c r="L384" s="48"/>
    </row>
    <row r="385" customFormat="false" ht="15.75" hidden="false" customHeight="true" outlineLevel="0" collapsed="false">
      <c r="A385" s="48"/>
      <c r="B385" s="48"/>
      <c r="C385" s="50"/>
      <c r="D385" s="51"/>
      <c r="E385" s="52"/>
      <c r="F385" s="60"/>
      <c r="G385" s="58"/>
      <c r="H385" s="58"/>
      <c r="I385" s="48"/>
      <c r="J385" s="48"/>
      <c r="K385" s="48"/>
      <c r="L385" s="48"/>
    </row>
    <row r="386" customFormat="false" ht="15.75" hidden="false" customHeight="true" outlineLevel="0" collapsed="false">
      <c r="A386" s="48"/>
      <c r="B386" s="48"/>
      <c r="C386" s="50"/>
      <c r="D386" s="50"/>
      <c r="E386" s="59"/>
      <c r="F386" s="60"/>
      <c r="G386" s="58"/>
      <c r="H386" s="58"/>
      <c r="I386" s="48"/>
      <c r="J386" s="48"/>
      <c r="K386" s="48"/>
      <c r="L386" s="48"/>
    </row>
    <row r="387" customFormat="false" ht="15.75" hidden="false" customHeight="true" outlineLevel="0" collapsed="false">
      <c r="A387" s="48"/>
      <c r="B387" s="48"/>
      <c r="C387" s="50"/>
      <c r="D387" s="50"/>
      <c r="E387" s="59"/>
      <c r="F387" s="60"/>
      <c r="G387" s="58"/>
      <c r="H387" s="58"/>
      <c r="I387" s="48"/>
      <c r="J387" s="65"/>
      <c r="K387" s="48"/>
      <c r="L387" s="48"/>
    </row>
    <row r="388" customFormat="false" ht="15.75" hidden="false" customHeight="true" outlineLevel="0" collapsed="false">
      <c r="A388" s="48"/>
      <c r="B388" s="48"/>
      <c r="C388" s="50"/>
      <c r="D388" s="51"/>
      <c r="E388" s="52"/>
      <c r="F388" s="60"/>
      <c r="G388" s="58"/>
      <c r="H388" s="58"/>
      <c r="I388" s="48"/>
      <c r="J388" s="48"/>
      <c r="K388" s="48"/>
      <c r="L388" s="48"/>
    </row>
    <row r="389" customFormat="false" ht="15.75" hidden="false" customHeight="true" outlineLevel="0" collapsed="false">
      <c r="A389" s="48"/>
      <c r="B389" s="48"/>
      <c r="C389" s="50"/>
      <c r="D389" s="51"/>
      <c r="E389" s="52"/>
      <c r="F389" s="60"/>
      <c r="G389" s="58"/>
      <c r="H389" s="58"/>
      <c r="I389" s="48"/>
      <c r="J389" s="65"/>
      <c r="K389" s="48"/>
      <c r="L389" s="48"/>
    </row>
    <row r="390" customFormat="false" ht="15.75" hidden="false" customHeight="true" outlineLevel="0" collapsed="false">
      <c r="A390" s="48"/>
      <c r="B390" s="64"/>
      <c r="C390" s="50"/>
      <c r="D390" s="51"/>
      <c r="E390" s="52"/>
      <c r="F390" s="60"/>
      <c r="G390" s="58"/>
      <c r="H390" s="58"/>
      <c r="I390" s="48"/>
      <c r="J390" s="48"/>
      <c r="K390" s="48"/>
      <c r="L390" s="48"/>
    </row>
    <row r="391" customFormat="false" ht="15.75" hidden="false" customHeight="true" outlineLevel="0" collapsed="false">
      <c r="A391" s="48"/>
      <c r="B391" s="48"/>
      <c r="C391" s="50"/>
      <c r="D391" s="51"/>
      <c r="E391" s="52"/>
      <c r="F391" s="60"/>
      <c r="G391" s="58"/>
      <c r="H391" s="58"/>
      <c r="I391" s="48"/>
      <c r="J391" s="65"/>
      <c r="K391" s="48"/>
      <c r="L391" s="48"/>
    </row>
    <row r="392" customFormat="false" ht="15.75" hidden="false" customHeight="true" outlineLevel="0" collapsed="false">
      <c r="A392" s="48"/>
      <c r="B392" s="48"/>
      <c r="C392" s="50"/>
      <c r="D392" s="50"/>
      <c r="E392" s="59"/>
      <c r="F392" s="60"/>
      <c r="G392" s="58"/>
      <c r="H392" s="58"/>
      <c r="I392" s="48"/>
      <c r="J392" s="65"/>
      <c r="K392" s="48"/>
      <c r="L392" s="48"/>
    </row>
    <row r="393" customFormat="false" ht="15.75" hidden="false" customHeight="true" outlineLevel="0" collapsed="false">
      <c r="A393" s="48"/>
      <c r="B393" s="48"/>
      <c r="C393" s="50"/>
      <c r="D393" s="50"/>
      <c r="E393" s="52"/>
      <c r="F393" s="60"/>
      <c r="G393" s="58"/>
      <c r="H393" s="58"/>
      <c r="I393" s="48"/>
      <c r="J393" s="65"/>
      <c r="K393" s="48"/>
      <c r="L393" s="48"/>
    </row>
    <row r="394" customFormat="false" ht="15.75" hidden="false" customHeight="true" outlineLevel="0" collapsed="false">
      <c r="A394" s="48"/>
      <c r="B394" s="49"/>
      <c r="C394" s="50"/>
      <c r="D394" s="50"/>
      <c r="E394" s="59"/>
      <c r="F394" s="60"/>
      <c r="G394" s="58"/>
      <c r="H394" s="58"/>
      <c r="I394" s="48"/>
      <c r="J394" s="48"/>
      <c r="K394" s="48"/>
      <c r="L394" s="48"/>
    </row>
    <row r="395" customFormat="false" ht="15.75" hidden="false" customHeight="true" outlineLevel="0" collapsed="false">
      <c r="A395" s="48"/>
      <c r="B395" s="48"/>
      <c r="C395" s="50"/>
      <c r="D395" s="50"/>
      <c r="E395" s="52"/>
      <c r="F395" s="60"/>
      <c r="G395" s="58"/>
      <c r="H395" s="58"/>
      <c r="I395" s="48"/>
      <c r="J395" s="65"/>
      <c r="K395" s="48"/>
      <c r="L395" s="48"/>
    </row>
    <row r="396" customFormat="false" ht="15.75" hidden="false" customHeight="true" outlineLevel="0" collapsed="false">
      <c r="A396" s="48"/>
      <c r="B396" s="48"/>
      <c r="C396" s="50"/>
      <c r="D396" s="50"/>
      <c r="E396" s="52"/>
      <c r="F396" s="60"/>
      <c r="G396" s="58"/>
      <c r="H396" s="58"/>
      <c r="I396" s="48"/>
      <c r="J396" s="65"/>
      <c r="K396" s="48"/>
      <c r="L396" s="48"/>
    </row>
    <row r="397" customFormat="false" ht="15.75" hidden="false" customHeight="true" outlineLevel="0" collapsed="false">
      <c r="A397" s="48"/>
      <c r="B397" s="48"/>
      <c r="C397" s="50"/>
      <c r="D397" s="51"/>
      <c r="E397" s="52"/>
      <c r="F397" s="60"/>
      <c r="G397" s="58"/>
      <c r="H397" s="58"/>
      <c r="I397" s="48"/>
      <c r="J397" s="65"/>
      <c r="K397" s="48"/>
      <c r="L397" s="48"/>
    </row>
    <row r="398" customFormat="false" ht="15.75" hidden="false" customHeight="true" outlineLevel="0" collapsed="false">
      <c r="A398" s="48"/>
      <c r="B398" s="48"/>
      <c r="C398" s="50"/>
      <c r="D398" s="50"/>
      <c r="E398" s="59"/>
      <c r="F398" s="60"/>
      <c r="G398" s="58"/>
      <c r="H398" s="58"/>
      <c r="I398" s="48"/>
      <c r="J398" s="48"/>
      <c r="K398" s="48"/>
      <c r="L398" s="48"/>
    </row>
    <row r="399" customFormat="false" ht="15.75" hidden="false" customHeight="true" outlineLevel="0" collapsed="false">
      <c r="A399" s="48"/>
      <c r="B399" s="49"/>
      <c r="C399" s="50"/>
      <c r="D399" s="51"/>
      <c r="E399" s="52"/>
      <c r="F399" s="60"/>
      <c r="G399" s="58"/>
      <c r="H399" s="58"/>
      <c r="I399" s="48"/>
      <c r="J399" s="48"/>
      <c r="K399" s="48"/>
      <c r="L399" s="48"/>
    </row>
    <row r="400" customFormat="false" ht="15.75" hidden="false" customHeight="true" outlineLevel="0" collapsed="false">
      <c r="A400" s="48"/>
      <c r="B400" s="48"/>
      <c r="C400" s="50"/>
      <c r="D400" s="51"/>
      <c r="E400" s="59"/>
      <c r="F400" s="60"/>
      <c r="G400" s="58"/>
      <c r="H400" s="58"/>
      <c r="I400" s="48"/>
      <c r="J400" s="65"/>
      <c r="K400" s="48"/>
      <c r="L400" s="48"/>
    </row>
    <row r="401" customFormat="false" ht="15.75" hidden="false" customHeight="true" outlineLevel="0" collapsed="false">
      <c r="A401" s="48"/>
      <c r="B401" s="48"/>
      <c r="C401" s="50"/>
      <c r="D401" s="51"/>
      <c r="E401" s="59"/>
      <c r="F401" s="60"/>
      <c r="G401" s="58"/>
      <c r="H401" s="58"/>
      <c r="I401" s="48"/>
      <c r="J401" s="48"/>
      <c r="K401" s="48"/>
      <c r="L401" s="48"/>
    </row>
    <row r="402" customFormat="false" ht="15.75" hidden="false" customHeight="true" outlineLevel="0" collapsed="false">
      <c r="A402" s="48"/>
      <c r="B402" s="48"/>
      <c r="C402" s="50"/>
      <c r="D402" s="51"/>
      <c r="E402" s="59"/>
      <c r="F402" s="60"/>
      <c r="G402" s="58"/>
      <c r="H402" s="58"/>
      <c r="I402" s="48"/>
      <c r="J402" s="65"/>
      <c r="K402" s="48"/>
      <c r="L402" s="48"/>
    </row>
    <row r="403" customFormat="false" ht="15.75" hidden="false" customHeight="true" outlineLevel="0" collapsed="false">
      <c r="A403" s="48"/>
      <c r="B403" s="48"/>
      <c r="C403" s="50"/>
      <c r="D403" s="51"/>
      <c r="E403" s="52"/>
      <c r="F403" s="60"/>
      <c r="G403" s="58"/>
      <c r="H403" s="58"/>
      <c r="I403" s="48"/>
      <c r="J403" s="48"/>
      <c r="K403" s="48"/>
      <c r="L403" s="48"/>
    </row>
    <row r="404" customFormat="false" ht="15.75" hidden="false" customHeight="true" outlineLevel="0" collapsed="false">
      <c r="A404" s="48"/>
      <c r="B404" s="48"/>
      <c r="C404" s="50"/>
      <c r="D404" s="51"/>
      <c r="E404" s="52"/>
      <c r="F404" s="60"/>
      <c r="G404" s="58"/>
      <c r="H404" s="58"/>
      <c r="I404" s="48"/>
      <c r="J404" s="48"/>
      <c r="K404" s="48"/>
      <c r="L404" s="48"/>
    </row>
    <row r="405" customFormat="false" ht="15.75" hidden="false" customHeight="true" outlineLevel="0" collapsed="false">
      <c r="A405" s="48"/>
      <c r="B405" s="49"/>
      <c r="C405" s="50"/>
      <c r="D405" s="51"/>
      <c r="E405" s="59"/>
      <c r="F405" s="60"/>
      <c r="G405" s="58"/>
      <c r="H405" s="58"/>
      <c r="I405" s="48"/>
      <c r="J405" s="48"/>
      <c r="K405" s="48"/>
      <c r="L405" s="48"/>
    </row>
    <row r="406" customFormat="false" ht="15.75" hidden="false" customHeight="true" outlineLevel="0" collapsed="false">
      <c r="A406" s="48"/>
      <c r="B406" s="48"/>
      <c r="C406" s="50"/>
      <c r="D406" s="51"/>
      <c r="E406" s="52"/>
      <c r="F406" s="60"/>
      <c r="G406" s="58"/>
      <c r="H406" s="58"/>
      <c r="I406" s="48"/>
      <c r="J406" s="48"/>
      <c r="K406" s="48"/>
      <c r="L406" s="48"/>
    </row>
    <row r="407" customFormat="false" ht="15.75" hidden="false" customHeight="true" outlineLevel="0" collapsed="false">
      <c r="A407" s="48"/>
      <c r="B407" s="48"/>
      <c r="C407" s="50"/>
      <c r="D407" s="51"/>
      <c r="E407" s="52"/>
      <c r="F407" s="60"/>
      <c r="G407" s="58"/>
      <c r="H407" s="58"/>
      <c r="I407" s="48"/>
      <c r="J407" s="48"/>
      <c r="K407" s="48"/>
      <c r="L407" s="48"/>
    </row>
    <row r="408" customFormat="false" ht="15.75" hidden="false" customHeight="true" outlineLevel="0" collapsed="false">
      <c r="A408" s="48"/>
      <c r="B408" s="48"/>
      <c r="C408" s="50"/>
      <c r="D408" s="51"/>
      <c r="E408" s="52"/>
      <c r="F408" s="60"/>
      <c r="G408" s="58"/>
      <c r="H408" s="58"/>
      <c r="I408" s="48"/>
      <c r="J408" s="65"/>
      <c r="K408" s="48"/>
      <c r="L408" s="48"/>
    </row>
    <row r="409" customFormat="false" ht="15.75" hidden="false" customHeight="true" outlineLevel="0" collapsed="false">
      <c r="A409" s="48"/>
      <c r="B409" s="48"/>
      <c r="C409" s="50"/>
      <c r="D409" s="51"/>
      <c r="E409" s="52"/>
      <c r="F409" s="60"/>
      <c r="G409" s="58"/>
      <c r="H409" s="58"/>
      <c r="I409" s="48"/>
      <c r="J409" s="48"/>
      <c r="K409" s="48"/>
      <c r="L409" s="48"/>
    </row>
    <row r="410" customFormat="false" ht="15.75" hidden="false" customHeight="true" outlineLevel="0" collapsed="false">
      <c r="A410" s="48"/>
      <c r="B410" s="49"/>
      <c r="C410" s="50"/>
      <c r="D410" s="50"/>
      <c r="E410" s="59"/>
      <c r="F410" s="60"/>
      <c r="G410" s="58"/>
      <c r="H410" s="58"/>
      <c r="I410" s="48"/>
      <c r="J410" s="65"/>
      <c r="K410" s="48"/>
      <c r="L410" s="48"/>
    </row>
    <row r="411" customFormat="false" ht="15.75" hidden="false" customHeight="true" outlineLevel="0" collapsed="false">
      <c r="A411" s="48"/>
      <c r="B411" s="64"/>
      <c r="C411" s="50"/>
      <c r="D411" s="50"/>
      <c r="E411" s="52"/>
      <c r="F411" s="60"/>
      <c r="G411" s="58"/>
      <c r="H411" s="58"/>
      <c r="I411" s="48"/>
      <c r="J411" s="65"/>
      <c r="K411" s="48"/>
      <c r="L411" s="48"/>
    </row>
    <row r="412" customFormat="false" ht="15.75" hidden="false" customHeight="true" outlineLevel="0" collapsed="false">
      <c r="A412" s="48"/>
      <c r="B412" s="48"/>
      <c r="C412" s="50"/>
      <c r="D412" s="51"/>
      <c r="E412" s="52"/>
      <c r="F412" s="60"/>
      <c r="G412" s="58"/>
      <c r="H412" s="58"/>
      <c r="I412" s="48"/>
      <c r="J412" s="65"/>
      <c r="K412" s="48"/>
      <c r="L412" s="48"/>
    </row>
    <row r="413" customFormat="false" ht="15.75" hidden="false" customHeight="true" outlineLevel="0" collapsed="false">
      <c r="A413" s="48"/>
      <c r="B413" s="48"/>
      <c r="C413" s="50"/>
      <c r="D413" s="51"/>
      <c r="E413" s="52"/>
      <c r="F413" s="60"/>
      <c r="G413" s="58"/>
      <c r="H413" s="58"/>
      <c r="I413" s="48"/>
      <c r="J413" s="48"/>
      <c r="K413" s="48"/>
      <c r="L413" s="48"/>
    </row>
    <row r="414" customFormat="false" ht="15.75" hidden="false" customHeight="true" outlineLevel="0" collapsed="false">
      <c r="A414" s="48"/>
      <c r="B414" s="48"/>
      <c r="C414" s="50"/>
      <c r="D414" s="50"/>
      <c r="E414" s="59"/>
      <c r="F414" s="60"/>
      <c r="G414" s="58"/>
      <c r="H414" s="58"/>
      <c r="I414" s="48"/>
      <c r="J414" s="48"/>
      <c r="K414" s="48"/>
      <c r="L414" s="48"/>
    </row>
    <row r="415" customFormat="false" ht="15.75" hidden="false" customHeight="true" outlineLevel="0" collapsed="false">
      <c r="A415" s="48"/>
      <c r="B415" s="48"/>
      <c r="C415" s="50"/>
      <c r="D415" s="50"/>
      <c r="E415" s="52"/>
      <c r="F415" s="60"/>
      <c r="G415" s="58"/>
      <c r="H415" s="58"/>
      <c r="I415" s="48"/>
      <c r="J415" s="48"/>
      <c r="K415" s="48"/>
      <c r="L415" s="48"/>
    </row>
    <row r="416" customFormat="false" ht="15.75" hidden="false" customHeight="true" outlineLevel="0" collapsed="false">
      <c r="A416" s="48"/>
      <c r="B416" s="48"/>
      <c r="C416" s="50"/>
      <c r="D416" s="51"/>
      <c r="E416" s="52"/>
      <c r="F416" s="60"/>
      <c r="G416" s="58"/>
      <c r="H416" s="58"/>
      <c r="I416" s="48"/>
      <c r="J416" s="65"/>
      <c r="K416" s="48"/>
      <c r="L416" s="48"/>
    </row>
    <row r="417" customFormat="false" ht="15.75" hidden="false" customHeight="true" outlineLevel="0" collapsed="false">
      <c r="A417" s="48"/>
      <c r="B417" s="48"/>
      <c r="C417" s="50"/>
      <c r="D417" s="51"/>
      <c r="E417" s="59"/>
      <c r="F417" s="60"/>
      <c r="G417" s="58"/>
      <c r="H417" s="58"/>
      <c r="I417" s="48"/>
      <c r="J417" s="48"/>
      <c r="K417" s="48"/>
      <c r="L417" s="48"/>
    </row>
    <row r="418" customFormat="false" ht="15.75" hidden="false" customHeight="true" outlineLevel="0" collapsed="false">
      <c r="A418" s="48"/>
      <c r="B418" s="48"/>
      <c r="C418" s="50"/>
      <c r="D418" s="51"/>
      <c r="E418" s="52"/>
      <c r="F418" s="60"/>
      <c r="G418" s="58"/>
      <c r="H418" s="58"/>
      <c r="I418" s="48"/>
      <c r="J418" s="48"/>
      <c r="K418" s="48"/>
      <c r="L418" s="48"/>
    </row>
    <row r="419" customFormat="false" ht="15.75" hidden="false" customHeight="true" outlineLevel="0" collapsed="false">
      <c r="A419" s="48"/>
      <c r="B419" s="48"/>
      <c r="C419" s="50"/>
      <c r="D419" s="51"/>
      <c r="E419" s="59"/>
      <c r="F419" s="60"/>
      <c r="G419" s="58"/>
      <c r="H419" s="58"/>
      <c r="I419" s="48"/>
      <c r="J419" s="65"/>
      <c r="K419" s="48"/>
      <c r="L419" s="48"/>
    </row>
    <row r="420" customFormat="false" ht="15.75" hidden="false" customHeight="true" outlineLevel="0" collapsed="false">
      <c r="A420" s="48"/>
      <c r="B420" s="85"/>
      <c r="C420" s="50"/>
      <c r="D420" s="51"/>
      <c r="E420" s="59"/>
      <c r="F420" s="60"/>
      <c r="G420" s="58"/>
      <c r="H420" s="58"/>
      <c r="I420" s="48"/>
      <c r="J420" s="48"/>
      <c r="K420" s="48"/>
      <c r="L420" s="48"/>
    </row>
    <row r="421" customFormat="false" ht="15.75" hidden="false" customHeight="true" outlineLevel="0" collapsed="false">
      <c r="A421" s="48"/>
      <c r="B421" s="48"/>
      <c r="C421" s="50"/>
      <c r="D421" s="51"/>
      <c r="E421" s="52"/>
      <c r="F421" s="60"/>
      <c r="G421" s="58"/>
      <c r="H421" s="58"/>
      <c r="I421" s="48"/>
      <c r="J421" s="48"/>
      <c r="K421" s="48"/>
      <c r="L421" s="48"/>
    </row>
    <row r="422" customFormat="false" ht="15.75" hidden="false" customHeight="true" outlineLevel="0" collapsed="false">
      <c r="A422" s="48"/>
      <c r="B422" s="49"/>
      <c r="C422" s="50"/>
      <c r="D422" s="51"/>
      <c r="E422" s="59"/>
      <c r="F422" s="60"/>
      <c r="G422" s="58"/>
      <c r="H422" s="58"/>
      <c r="I422" s="48"/>
      <c r="J422" s="48"/>
      <c r="K422" s="48"/>
      <c r="L422" s="48"/>
    </row>
    <row r="423" customFormat="false" ht="15.75" hidden="false" customHeight="true" outlineLevel="0" collapsed="false">
      <c r="A423" s="48"/>
      <c r="B423" s="48"/>
      <c r="C423" s="50"/>
      <c r="D423" s="51"/>
      <c r="E423" s="59"/>
      <c r="F423" s="60"/>
      <c r="G423" s="58"/>
      <c r="H423" s="58"/>
      <c r="I423" s="48"/>
      <c r="J423" s="48"/>
      <c r="K423" s="48"/>
      <c r="L423" s="48"/>
    </row>
    <row r="424" customFormat="false" ht="15.75" hidden="false" customHeight="true" outlineLevel="0" collapsed="false">
      <c r="A424" s="48"/>
      <c r="B424" s="49"/>
      <c r="C424" s="50"/>
      <c r="D424" s="51"/>
      <c r="E424" s="52"/>
      <c r="F424" s="60"/>
      <c r="G424" s="60"/>
      <c r="H424" s="58"/>
      <c r="I424" s="48"/>
      <c r="J424" s="48"/>
      <c r="K424" s="48"/>
      <c r="L424" s="48"/>
    </row>
    <row r="425" customFormat="false" ht="15.75" hidden="false" customHeight="true" outlineLevel="0" collapsed="false">
      <c r="A425" s="48"/>
      <c r="B425" s="48"/>
      <c r="C425" s="50"/>
      <c r="D425" s="51"/>
      <c r="E425" s="59"/>
      <c r="F425" s="60"/>
      <c r="G425" s="58"/>
      <c r="H425" s="58"/>
      <c r="I425" s="48"/>
      <c r="J425" s="48"/>
      <c r="K425" s="48"/>
      <c r="L425" s="48"/>
    </row>
    <row r="426" customFormat="false" ht="15.75" hidden="false" customHeight="true" outlineLevel="0" collapsed="false">
      <c r="A426" s="48"/>
      <c r="B426" s="48"/>
      <c r="C426" s="50"/>
      <c r="D426" s="51"/>
      <c r="E426" s="52"/>
      <c r="F426" s="60"/>
      <c r="G426" s="58"/>
      <c r="H426" s="58"/>
      <c r="I426" s="48"/>
      <c r="J426" s="48"/>
      <c r="K426" s="48"/>
      <c r="L426" s="48"/>
    </row>
    <row r="427" customFormat="false" ht="15.75" hidden="false" customHeight="true" outlineLevel="0" collapsed="false">
      <c r="A427" s="48"/>
      <c r="B427" s="48"/>
      <c r="C427" s="50"/>
      <c r="D427" s="51"/>
      <c r="E427" s="52"/>
      <c r="F427" s="60"/>
      <c r="G427" s="58"/>
      <c r="H427" s="58"/>
      <c r="I427" s="48"/>
      <c r="J427" s="48"/>
      <c r="K427" s="48"/>
      <c r="L427" s="48"/>
    </row>
    <row r="428" customFormat="false" ht="15.75" hidden="false" customHeight="true" outlineLevel="0" collapsed="false">
      <c r="A428" s="48"/>
      <c r="B428" s="48"/>
      <c r="C428" s="50"/>
      <c r="D428" s="51"/>
      <c r="E428" s="52"/>
      <c r="F428" s="60"/>
      <c r="G428" s="58"/>
      <c r="H428" s="58"/>
      <c r="I428" s="48"/>
      <c r="J428" s="65"/>
      <c r="K428" s="48"/>
      <c r="L428" s="48"/>
    </row>
    <row r="429" customFormat="false" ht="15.75" hidden="false" customHeight="true" outlineLevel="0" collapsed="false">
      <c r="A429" s="48"/>
      <c r="B429" s="48"/>
      <c r="C429" s="50"/>
      <c r="D429" s="51"/>
      <c r="E429" s="52"/>
      <c r="F429" s="60"/>
      <c r="G429" s="58"/>
      <c r="H429" s="58"/>
      <c r="I429" s="48"/>
      <c r="J429" s="48"/>
      <c r="K429" s="86"/>
      <c r="L429" s="48"/>
    </row>
    <row r="430" customFormat="false" ht="15.75" hidden="false" customHeight="true" outlineLevel="0" collapsed="false">
      <c r="A430" s="48"/>
      <c r="B430" s="48"/>
      <c r="C430" s="50"/>
      <c r="D430" s="51"/>
      <c r="E430" s="52"/>
      <c r="F430" s="58"/>
      <c r="G430" s="58"/>
      <c r="H430" s="58"/>
      <c r="I430" s="48"/>
      <c r="J430" s="65"/>
      <c r="K430" s="86"/>
      <c r="L430" s="48"/>
    </row>
    <row r="431" customFormat="false" ht="15.75" hidden="false" customHeight="true" outlineLevel="0" collapsed="false">
      <c r="A431" s="48"/>
      <c r="B431" s="48"/>
      <c r="C431" s="50"/>
      <c r="D431" s="50"/>
      <c r="E431" s="59"/>
      <c r="F431" s="60"/>
      <c r="G431" s="58"/>
      <c r="H431" s="58"/>
      <c r="I431" s="48"/>
      <c r="J431" s="65"/>
      <c r="K431" s="48"/>
      <c r="L431" s="48"/>
    </row>
    <row r="432" customFormat="false" ht="15.75" hidden="false" customHeight="true" outlineLevel="0" collapsed="false">
      <c r="A432" s="48"/>
      <c r="B432" s="48"/>
      <c r="C432" s="50"/>
      <c r="D432" s="50"/>
      <c r="E432" s="52"/>
      <c r="F432" s="60"/>
      <c r="G432" s="58"/>
      <c r="H432" s="58"/>
      <c r="I432" s="48"/>
      <c r="J432" s="48"/>
      <c r="K432" s="48"/>
      <c r="L432" s="48"/>
    </row>
    <row r="433" customFormat="false" ht="15.75" hidden="false" customHeight="true" outlineLevel="0" collapsed="false">
      <c r="A433" s="48"/>
      <c r="B433" s="48"/>
      <c r="C433" s="50"/>
      <c r="D433" s="50"/>
      <c r="E433" s="52"/>
      <c r="F433" s="60"/>
      <c r="G433" s="58"/>
      <c r="H433" s="58"/>
      <c r="I433" s="48"/>
      <c r="J433" s="48"/>
      <c r="K433" s="48"/>
      <c r="L433" s="48"/>
    </row>
    <row r="434" customFormat="false" ht="15.75" hidden="false" customHeight="true" outlineLevel="0" collapsed="false">
      <c r="A434" s="48"/>
      <c r="B434" s="48"/>
      <c r="C434" s="50"/>
      <c r="D434" s="51"/>
      <c r="E434" s="52"/>
      <c r="F434" s="60"/>
      <c r="G434" s="58"/>
      <c r="H434" s="58"/>
      <c r="I434" s="48"/>
      <c r="J434" s="48"/>
      <c r="K434" s="48"/>
      <c r="L434" s="48"/>
    </row>
    <row r="435" customFormat="false" ht="15.75" hidden="false" customHeight="true" outlineLevel="0" collapsed="false">
      <c r="A435" s="48"/>
      <c r="B435" s="49"/>
      <c r="C435" s="50"/>
      <c r="D435" s="51"/>
      <c r="E435" s="52"/>
      <c r="F435" s="60"/>
      <c r="G435" s="58"/>
      <c r="H435" s="58"/>
      <c r="I435" s="48"/>
      <c r="J435" s="48"/>
      <c r="K435" s="48"/>
      <c r="L435" s="48"/>
    </row>
    <row r="436" customFormat="false" ht="15.75" hidden="false" customHeight="true" outlineLevel="0" collapsed="false">
      <c r="A436" s="48"/>
      <c r="B436" s="48"/>
      <c r="C436" s="50"/>
      <c r="D436" s="51"/>
      <c r="E436" s="52"/>
      <c r="F436" s="60"/>
      <c r="G436" s="58"/>
      <c r="H436" s="58"/>
      <c r="I436" s="48"/>
      <c r="J436" s="65"/>
      <c r="K436" s="48"/>
      <c r="L436" s="48"/>
    </row>
    <row r="437" customFormat="false" ht="15.75" hidden="false" customHeight="true" outlineLevel="0" collapsed="false">
      <c r="A437" s="48"/>
      <c r="B437" s="48"/>
      <c r="C437" s="50"/>
      <c r="D437" s="51"/>
      <c r="E437" s="52"/>
      <c r="F437" s="60"/>
      <c r="G437" s="58"/>
      <c r="H437" s="58"/>
      <c r="I437" s="48"/>
      <c r="J437" s="48"/>
      <c r="K437" s="48"/>
      <c r="L437" s="48"/>
    </row>
    <row r="438" customFormat="false" ht="15.75" hidden="false" customHeight="true" outlineLevel="0" collapsed="false">
      <c r="A438" s="48"/>
      <c r="B438" s="49"/>
      <c r="C438" s="50"/>
      <c r="D438" s="51"/>
      <c r="E438" s="52"/>
      <c r="F438" s="60"/>
      <c r="G438" s="58"/>
      <c r="H438" s="58"/>
      <c r="I438" s="48"/>
      <c r="J438" s="48"/>
      <c r="K438" s="48"/>
      <c r="L438" s="48"/>
    </row>
    <row r="439" customFormat="false" ht="15.75" hidden="false" customHeight="true" outlineLevel="0" collapsed="false">
      <c r="A439" s="48"/>
      <c r="B439" s="48"/>
      <c r="C439" s="50"/>
      <c r="D439" s="51"/>
      <c r="E439" s="52"/>
      <c r="F439" s="60"/>
      <c r="G439" s="58"/>
      <c r="H439" s="58"/>
      <c r="I439" s="48"/>
      <c r="J439" s="48"/>
      <c r="K439" s="48"/>
      <c r="L439" s="48"/>
    </row>
    <row r="440" customFormat="false" ht="15.75" hidden="false" customHeight="true" outlineLevel="0" collapsed="false">
      <c r="A440" s="48"/>
      <c r="B440" s="48"/>
      <c r="C440" s="50"/>
      <c r="D440" s="51"/>
      <c r="E440" s="52"/>
      <c r="F440" s="60"/>
      <c r="G440" s="58"/>
      <c r="H440" s="58"/>
      <c r="I440" s="48"/>
      <c r="J440" s="48"/>
      <c r="K440" s="48"/>
      <c r="L440" s="48"/>
    </row>
    <row r="441" customFormat="false" ht="15.75" hidden="false" customHeight="true" outlineLevel="0" collapsed="false">
      <c r="A441" s="48"/>
      <c r="B441" s="48"/>
      <c r="C441" s="50"/>
      <c r="D441" s="51"/>
      <c r="E441" s="52"/>
      <c r="F441" s="60"/>
      <c r="G441" s="58"/>
      <c r="H441" s="58"/>
      <c r="I441" s="48"/>
      <c r="J441" s="65"/>
      <c r="K441" s="48"/>
      <c r="L441" s="48"/>
    </row>
    <row r="442" customFormat="false" ht="15.75" hidden="false" customHeight="true" outlineLevel="0" collapsed="false">
      <c r="A442" s="48"/>
      <c r="B442" s="48"/>
      <c r="C442" s="50"/>
      <c r="D442" s="51"/>
      <c r="E442" s="52"/>
      <c r="F442" s="60"/>
      <c r="G442" s="58"/>
      <c r="H442" s="58"/>
      <c r="I442" s="48"/>
      <c r="J442" s="65"/>
      <c r="K442" s="48"/>
      <c r="L442" s="48"/>
    </row>
    <row r="443" customFormat="false" ht="15.75" hidden="false" customHeight="true" outlineLevel="0" collapsed="false">
      <c r="A443" s="48"/>
      <c r="B443" s="48"/>
      <c r="C443" s="50"/>
      <c r="D443" s="51"/>
      <c r="E443" s="52"/>
      <c r="F443" s="60"/>
      <c r="G443" s="58"/>
      <c r="H443" s="58"/>
      <c r="I443" s="48"/>
      <c r="J443" s="48"/>
      <c r="K443" s="48"/>
      <c r="L443" s="48"/>
    </row>
    <row r="444" customFormat="false" ht="15.75" hidden="false" customHeight="true" outlineLevel="0" collapsed="false">
      <c r="A444" s="48"/>
      <c r="B444" s="48"/>
      <c r="C444" s="50"/>
      <c r="D444" s="51"/>
      <c r="E444" s="52"/>
      <c r="F444" s="60"/>
      <c r="G444" s="58"/>
      <c r="H444" s="58"/>
      <c r="I444" s="48"/>
      <c r="J444" s="65"/>
      <c r="K444" s="48"/>
      <c r="L444" s="48"/>
    </row>
    <row r="445" customFormat="false" ht="15.75" hidden="false" customHeight="true" outlineLevel="0" collapsed="false">
      <c r="A445" s="48"/>
      <c r="B445" s="48"/>
      <c r="C445" s="50"/>
      <c r="D445" s="51"/>
      <c r="E445" s="52"/>
      <c r="F445" s="60"/>
      <c r="G445" s="58"/>
      <c r="H445" s="58"/>
      <c r="I445" s="89"/>
      <c r="J445" s="89"/>
      <c r="K445" s="89"/>
      <c r="L445" s="89"/>
    </row>
    <row r="446" customFormat="false" ht="15.75" hidden="false" customHeight="true" outlineLevel="0" collapsed="false">
      <c r="A446" s="48"/>
      <c r="B446" s="48"/>
      <c r="C446" s="50"/>
      <c r="D446" s="51"/>
      <c r="E446" s="52"/>
      <c r="F446" s="60"/>
      <c r="G446" s="58"/>
      <c r="H446" s="58"/>
      <c r="I446" s="89"/>
      <c r="J446" s="89"/>
      <c r="K446" s="89"/>
      <c r="L446" s="89"/>
    </row>
    <row r="447" customFormat="false" ht="15.75" hidden="false" customHeight="true" outlineLevel="0" collapsed="false">
      <c r="A447" s="48"/>
      <c r="B447" s="48"/>
      <c r="C447" s="50"/>
      <c r="D447" s="51"/>
      <c r="E447" s="52"/>
      <c r="F447" s="60"/>
      <c r="G447" s="58"/>
      <c r="H447" s="58"/>
      <c r="I447" s="48"/>
      <c r="J447" s="48"/>
      <c r="K447" s="48"/>
      <c r="L447" s="48"/>
    </row>
    <row r="448" customFormat="false" ht="15.75" hidden="false" customHeight="true" outlineLevel="0" collapsed="false">
      <c r="A448" s="48"/>
      <c r="B448" s="48"/>
      <c r="C448" s="50"/>
      <c r="D448" s="51"/>
      <c r="E448" s="59"/>
      <c r="F448" s="60"/>
      <c r="G448" s="58"/>
      <c r="H448" s="58"/>
      <c r="I448" s="48"/>
      <c r="J448" s="48"/>
      <c r="K448" s="48"/>
      <c r="L448" s="48"/>
    </row>
    <row r="449" customFormat="false" ht="15.75" hidden="false" customHeight="true" outlineLevel="0" collapsed="false">
      <c r="A449" s="48"/>
      <c r="B449" s="48"/>
      <c r="C449" s="50"/>
      <c r="D449" s="51"/>
      <c r="E449" s="52"/>
      <c r="F449" s="60"/>
      <c r="G449" s="58"/>
      <c r="H449" s="58"/>
      <c r="I449" s="89"/>
      <c r="J449" s="89"/>
      <c r="K449" s="89"/>
      <c r="L449" s="89"/>
    </row>
    <row r="450" customFormat="false" ht="15.75" hidden="false" customHeight="true" outlineLevel="0" collapsed="false">
      <c r="A450" s="48"/>
      <c r="B450" s="48"/>
      <c r="C450" s="50"/>
      <c r="D450" s="51"/>
      <c r="E450" s="52"/>
      <c r="F450" s="60"/>
      <c r="G450" s="58"/>
      <c r="H450" s="58"/>
      <c r="I450" s="89"/>
      <c r="J450" s="65"/>
      <c r="K450" s="89"/>
      <c r="L450" s="89"/>
    </row>
    <row r="451" customFormat="false" ht="15.75" hidden="false" customHeight="true" outlineLevel="0" collapsed="false">
      <c r="A451" s="48"/>
      <c r="B451" s="48"/>
      <c r="C451" s="50"/>
      <c r="D451" s="50"/>
      <c r="E451" s="59"/>
      <c r="F451" s="60"/>
      <c r="G451" s="58"/>
      <c r="H451" s="58"/>
      <c r="I451" s="48"/>
      <c r="J451" s="65"/>
      <c r="K451" s="48"/>
      <c r="L451" s="48"/>
    </row>
    <row r="452" customFormat="false" ht="15.75" hidden="false" customHeight="true" outlineLevel="0" collapsed="false">
      <c r="A452" s="48"/>
      <c r="B452" s="48"/>
      <c r="C452" s="50"/>
      <c r="D452" s="50"/>
      <c r="E452" s="59"/>
      <c r="F452" s="60"/>
      <c r="G452" s="58"/>
      <c r="H452" s="58"/>
      <c r="I452" s="48"/>
      <c r="J452" s="48"/>
      <c r="K452" s="48"/>
      <c r="L452" s="48"/>
    </row>
    <row r="453" customFormat="false" ht="15.75" hidden="false" customHeight="true" outlineLevel="0" collapsed="false">
      <c r="A453" s="48"/>
      <c r="B453" s="64"/>
      <c r="C453" s="50"/>
      <c r="D453" s="51"/>
      <c r="E453" s="59"/>
      <c r="F453" s="60"/>
      <c r="G453" s="58"/>
      <c r="H453" s="58"/>
      <c r="I453" s="48"/>
      <c r="J453" s="65"/>
      <c r="K453" s="89"/>
      <c r="L453" s="89"/>
    </row>
    <row r="454" customFormat="false" ht="15.75" hidden="false" customHeight="true" outlineLevel="0" collapsed="false">
      <c r="A454" s="48"/>
      <c r="B454" s="48"/>
      <c r="C454" s="50"/>
      <c r="D454" s="51"/>
      <c r="E454" s="52"/>
      <c r="F454" s="60"/>
      <c r="G454" s="58"/>
      <c r="H454" s="58"/>
      <c r="I454" s="89"/>
      <c r="J454" s="89"/>
      <c r="K454" s="48"/>
      <c r="L454" s="89"/>
    </row>
    <row r="455" customFormat="false" ht="15.75" hidden="false" customHeight="true" outlineLevel="0" collapsed="false">
      <c r="A455" s="48"/>
      <c r="B455" s="48"/>
      <c r="C455" s="50"/>
      <c r="D455" s="51"/>
      <c r="E455" s="52"/>
      <c r="F455" s="60"/>
      <c r="G455" s="58"/>
      <c r="H455" s="58"/>
      <c r="I455" s="89"/>
      <c r="J455" s="89"/>
      <c r="K455" s="89"/>
      <c r="L455" s="89"/>
    </row>
    <row r="456" customFormat="false" ht="15.75" hidden="false" customHeight="true" outlineLevel="0" collapsed="false">
      <c r="A456" s="48"/>
      <c r="B456" s="48"/>
      <c r="C456" s="50"/>
      <c r="D456" s="51"/>
      <c r="E456" s="52"/>
      <c r="F456" s="60"/>
      <c r="G456" s="58"/>
      <c r="H456" s="58"/>
      <c r="I456" s="89"/>
      <c r="J456" s="65"/>
      <c r="K456" s="89"/>
      <c r="L456" s="89"/>
    </row>
    <row r="457" customFormat="false" ht="15.75" hidden="false" customHeight="true" outlineLevel="0" collapsed="false">
      <c r="A457" s="48"/>
      <c r="B457" s="48"/>
      <c r="C457" s="50"/>
      <c r="D457" s="51"/>
      <c r="E457" s="52"/>
      <c r="F457" s="60"/>
      <c r="G457" s="58"/>
      <c r="H457" s="58"/>
      <c r="I457" s="48"/>
      <c r="J457" s="48"/>
      <c r="K457" s="48"/>
      <c r="L457" s="48"/>
    </row>
    <row r="458" customFormat="false" ht="15.75" hidden="false" customHeight="true" outlineLevel="0" collapsed="false">
      <c r="A458" s="48"/>
      <c r="B458" s="48"/>
      <c r="C458" s="50"/>
      <c r="D458" s="51"/>
      <c r="E458" s="52"/>
      <c r="F458" s="60"/>
      <c r="G458" s="58"/>
      <c r="H458" s="58"/>
      <c r="I458" s="89"/>
      <c r="J458" s="88"/>
      <c r="K458" s="89"/>
      <c r="L458" s="89"/>
    </row>
    <row r="459" customFormat="false" ht="15.75" hidden="false" customHeight="true" outlineLevel="0" collapsed="false">
      <c r="A459" s="48"/>
      <c r="B459" s="48"/>
      <c r="C459" s="50"/>
      <c r="D459" s="51"/>
      <c r="E459" s="52"/>
      <c r="F459" s="60"/>
      <c r="G459" s="58"/>
      <c r="H459" s="58"/>
      <c r="I459" s="48"/>
      <c r="J459" s="88"/>
      <c r="K459" s="48"/>
      <c r="L459" s="48"/>
    </row>
    <row r="460" customFormat="false" ht="15.75" hidden="false" customHeight="true" outlineLevel="0" collapsed="false">
      <c r="A460" s="89"/>
      <c r="B460" s="89"/>
      <c r="C460" s="50"/>
      <c r="D460" s="51"/>
      <c r="E460" s="52"/>
      <c r="F460" s="60"/>
      <c r="G460" s="58"/>
      <c r="H460" s="58"/>
      <c r="I460" s="89"/>
      <c r="J460" s="89"/>
      <c r="K460" s="89"/>
      <c r="L460" s="89"/>
    </row>
    <row r="461" customFormat="false" ht="15.75" hidden="false" customHeight="true" outlineLevel="0" collapsed="false">
      <c r="A461" s="48"/>
      <c r="B461" s="48"/>
      <c r="C461" s="50"/>
      <c r="D461" s="51"/>
      <c r="E461" s="52"/>
      <c r="F461" s="60"/>
      <c r="G461" s="58"/>
      <c r="H461" s="58"/>
      <c r="I461" s="48"/>
      <c r="J461" s="48"/>
      <c r="K461" s="48"/>
      <c r="L461" s="48"/>
    </row>
    <row r="462" customFormat="false" ht="15.75" hidden="false" customHeight="true" outlineLevel="0" collapsed="false">
      <c r="A462" s="89"/>
      <c r="B462" s="89"/>
      <c r="C462" s="50"/>
      <c r="D462" s="51"/>
      <c r="E462" s="52"/>
      <c r="F462" s="60"/>
      <c r="G462" s="58"/>
      <c r="H462" s="58"/>
      <c r="I462" s="89"/>
      <c r="J462" s="89"/>
      <c r="K462" s="89"/>
      <c r="L462" s="89"/>
    </row>
    <row r="463" customFormat="false" ht="15.75" hidden="false" customHeight="true" outlineLevel="0" collapsed="false">
      <c r="A463" s="48"/>
      <c r="B463" s="49"/>
      <c r="C463" s="50"/>
      <c r="D463" s="51"/>
      <c r="E463" s="52"/>
      <c r="F463" s="60"/>
      <c r="G463" s="58"/>
      <c r="H463" s="58"/>
      <c r="I463" s="89"/>
      <c r="J463" s="89"/>
      <c r="K463" s="89"/>
      <c r="L463" s="89"/>
    </row>
    <row r="464" customFormat="false" ht="15.75" hidden="false" customHeight="true" outlineLevel="0" collapsed="false">
      <c r="A464" s="48"/>
      <c r="B464" s="48"/>
      <c r="C464" s="50"/>
      <c r="D464" s="51"/>
      <c r="E464" s="52"/>
      <c r="F464" s="60"/>
      <c r="G464" s="58"/>
      <c r="H464" s="58"/>
      <c r="I464" s="48"/>
      <c r="J464" s="88"/>
      <c r="K464" s="48"/>
      <c r="L464" s="48"/>
    </row>
    <row r="465" customFormat="false" ht="15.75" hidden="false" customHeight="true" outlineLevel="0" collapsed="false">
      <c r="A465" s="89"/>
      <c r="B465" s="89"/>
      <c r="C465" s="50"/>
      <c r="D465" s="51"/>
      <c r="E465" s="52"/>
      <c r="F465" s="60"/>
      <c r="G465" s="90"/>
      <c r="H465" s="58"/>
      <c r="I465" s="89"/>
      <c r="J465" s="88"/>
      <c r="K465" s="89"/>
      <c r="L465" s="89"/>
    </row>
    <row r="466" customFormat="false" ht="15.75" hidden="false" customHeight="true" outlineLevel="0" collapsed="false">
      <c r="A466" s="48"/>
      <c r="B466" s="48"/>
      <c r="C466" s="50"/>
      <c r="D466" s="51"/>
      <c r="E466" s="52"/>
      <c r="F466" s="60"/>
      <c r="G466" s="58"/>
      <c r="H466" s="58"/>
      <c r="I466" s="89"/>
      <c r="J466" s="88"/>
      <c r="K466" s="89"/>
      <c r="L466" s="89"/>
    </row>
    <row r="467" customFormat="false" ht="15.75" hidden="false" customHeight="true" outlineLevel="0" collapsed="false">
      <c r="A467" s="48"/>
      <c r="B467" s="48"/>
      <c r="C467" s="50"/>
      <c r="D467" s="51"/>
      <c r="E467" s="52"/>
      <c r="F467" s="60"/>
      <c r="G467" s="58"/>
      <c r="H467" s="58"/>
      <c r="I467" s="89"/>
      <c r="J467" s="89"/>
      <c r="K467" s="89"/>
      <c r="L467" s="89"/>
    </row>
    <row r="468" customFormat="false" ht="15.75" hidden="false" customHeight="true" outlineLevel="0" collapsed="false">
      <c r="A468" s="89"/>
      <c r="B468" s="86"/>
      <c r="C468" s="50"/>
      <c r="D468" s="51"/>
      <c r="E468" s="52"/>
      <c r="F468" s="60"/>
      <c r="G468" s="58"/>
      <c r="H468" s="58"/>
      <c r="I468" s="89"/>
      <c r="J468" s="88"/>
      <c r="K468" s="89"/>
      <c r="L468" s="89"/>
    </row>
    <row r="469" customFormat="false" ht="15.75" hidden="false" customHeight="true" outlineLevel="0" collapsed="false">
      <c r="A469" s="48"/>
      <c r="B469" s="48"/>
      <c r="C469" s="50"/>
      <c r="D469" s="51"/>
      <c r="E469" s="52"/>
      <c r="F469" s="60"/>
      <c r="G469" s="58"/>
      <c r="H469" s="58"/>
      <c r="I469" s="48"/>
      <c r="J469" s="48"/>
      <c r="K469" s="48"/>
      <c r="L469" s="48"/>
    </row>
    <row r="470" customFormat="false" ht="15.75" hidden="false" customHeight="true" outlineLevel="0" collapsed="false">
      <c r="A470" s="48"/>
      <c r="B470" s="48"/>
      <c r="C470" s="50"/>
      <c r="D470" s="50"/>
      <c r="E470" s="52"/>
      <c r="F470" s="60"/>
      <c r="G470" s="58"/>
      <c r="H470" s="58"/>
      <c r="I470" s="89"/>
      <c r="J470" s="89"/>
      <c r="K470" s="89"/>
      <c r="L470" s="89"/>
    </row>
    <row r="471" customFormat="false" ht="15.75" hidden="false" customHeight="true" outlineLevel="0" collapsed="false">
      <c r="A471" s="89"/>
      <c r="B471" s="89"/>
      <c r="C471" s="50"/>
      <c r="D471" s="51"/>
      <c r="E471" s="52"/>
      <c r="F471" s="60"/>
      <c r="G471" s="58"/>
      <c r="H471" s="58"/>
      <c r="I471" s="89"/>
      <c r="J471" s="89"/>
      <c r="K471" s="89"/>
      <c r="L471" s="89"/>
    </row>
    <row r="472" customFormat="false" ht="15.75" hidden="false" customHeight="true" outlineLevel="0" collapsed="false">
      <c r="A472" s="48"/>
      <c r="B472" s="48"/>
      <c r="C472" s="50"/>
      <c r="D472" s="51"/>
      <c r="E472" s="52"/>
      <c r="F472" s="60"/>
      <c r="G472" s="58"/>
      <c r="H472" s="58"/>
      <c r="I472" s="89"/>
      <c r="J472" s="88"/>
      <c r="K472" s="89"/>
      <c r="L472" s="89"/>
    </row>
    <row r="473" customFormat="false" ht="15.75" hidden="false" customHeight="true" outlineLevel="0" collapsed="false">
      <c r="A473" s="89"/>
      <c r="B473" s="89"/>
      <c r="C473" s="50"/>
      <c r="D473" s="51"/>
      <c r="E473" s="52"/>
      <c r="F473" s="60"/>
      <c r="G473" s="58"/>
      <c r="H473" s="58"/>
      <c r="I473" s="89"/>
      <c r="J473" s="89"/>
      <c r="K473" s="89"/>
      <c r="L473" s="89"/>
    </row>
    <row r="474" customFormat="false" ht="15.75" hidden="false" customHeight="true" outlineLevel="0" collapsed="false">
      <c r="A474" s="48"/>
      <c r="B474" s="64"/>
      <c r="C474" s="50"/>
      <c r="D474" s="51"/>
      <c r="E474" s="52"/>
      <c r="F474" s="60"/>
      <c r="G474" s="58"/>
      <c r="H474" s="58"/>
      <c r="I474" s="89"/>
      <c r="J474" s="89"/>
      <c r="K474" s="64"/>
      <c r="L474" s="89"/>
    </row>
    <row r="475" customFormat="false" ht="15.75" hidden="false" customHeight="true" outlineLevel="0" collapsed="false">
      <c r="A475" s="48"/>
      <c r="B475" s="48"/>
      <c r="C475" s="50"/>
      <c r="D475" s="51"/>
      <c r="E475" s="52"/>
      <c r="F475" s="60"/>
      <c r="G475" s="58"/>
      <c r="H475" s="58"/>
      <c r="I475" s="89"/>
      <c r="J475" s="65"/>
      <c r="K475" s="89"/>
      <c r="L475" s="89"/>
    </row>
    <row r="476" customFormat="false" ht="15.75" hidden="false" customHeight="true" outlineLevel="0" collapsed="false">
      <c r="A476" s="89"/>
      <c r="B476" s="89"/>
      <c r="C476" s="91"/>
      <c r="D476" s="92"/>
      <c r="E476" s="52"/>
      <c r="F476" s="60"/>
      <c r="G476" s="58"/>
      <c r="H476" s="58"/>
      <c r="I476" s="89"/>
      <c r="J476" s="89"/>
      <c r="K476" s="89"/>
      <c r="L476" s="89"/>
    </row>
    <row r="477" customFormat="false" ht="15.75" hidden="false" customHeight="true" outlineLevel="0" collapsed="false">
      <c r="A477" s="89"/>
      <c r="B477" s="89"/>
      <c r="C477" s="91"/>
      <c r="D477" s="92"/>
      <c r="E477" s="52"/>
      <c r="F477" s="60"/>
      <c r="G477" s="58"/>
      <c r="H477" s="58"/>
      <c r="I477" s="89"/>
      <c r="J477" s="88"/>
      <c r="K477" s="89"/>
      <c r="L477" s="89"/>
    </row>
    <row r="478" customFormat="false" ht="15.75" hidden="false" customHeight="true" outlineLevel="0" collapsed="false">
      <c r="A478" s="89"/>
      <c r="B478" s="89"/>
      <c r="C478" s="50"/>
      <c r="D478" s="51"/>
      <c r="E478" s="52"/>
      <c r="F478" s="60"/>
      <c r="G478" s="58"/>
      <c r="H478" s="58"/>
      <c r="I478" s="89"/>
      <c r="J478" s="89"/>
      <c r="K478" s="89"/>
      <c r="L478" s="89"/>
    </row>
    <row r="479" customFormat="false" ht="15.75" hidden="false" customHeight="true" outlineLevel="0" collapsed="false">
      <c r="A479" s="48"/>
      <c r="B479" s="48"/>
      <c r="C479" s="50"/>
      <c r="D479" s="51"/>
      <c r="E479" s="52"/>
      <c r="F479" s="60"/>
      <c r="G479" s="58"/>
      <c r="H479" s="58"/>
      <c r="I479" s="89"/>
      <c r="J479" s="89"/>
      <c r="K479" s="48"/>
      <c r="L479" s="89"/>
    </row>
    <row r="480" customFormat="false" ht="15.75" hidden="false" customHeight="true" outlineLevel="0" collapsed="false">
      <c r="A480" s="89"/>
      <c r="B480" s="89"/>
      <c r="C480" s="50"/>
      <c r="D480" s="51"/>
      <c r="E480" s="52"/>
      <c r="F480" s="60"/>
      <c r="G480" s="90"/>
      <c r="H480" s="58"/>
      <c r="I480" s="89"/>
      <c r="J480" s="88"/>
      <c r="K480" s="89"/>
      <c r="L480" s="89"/>
    </row>
    <row r="481" customFormat="false" ht="15.75" hidden="false" customHeight="true" outlineLevel="0" collapsed="false">
      <c r="A481" s="48"/>
      <c r="B481" s="48"/>
      <c r="C481" s="50"/>
      <c r="D481" s="50"/>
      <c r="E481" s="59"/>
      <c r="F481" s="60"/>
      <c r="G481" s="58"/>
      <c r="H481" s="58"/>
      <c r="I481" s="89"/>
      <c r="J481" s="65"/>
      <c r="K481" s="49"/>
      <c r="L481" s="89"/>
    </row>
    <row r="482" customFormat="false" ht="15.75" hidden="false" customHeight="true" outlineLevel="0" collapsed="false">
      <c r="A482" s="48"/>
      <c r="B482" s="48"/>
      <c r="C482" s="50"/>
      <c r="D482" s="50"/>
      <c r="E482" s="59"/>
      <c r="F482" s="60"/>
      <c r="G482" s="58"/>
      <c r="H482" s="58"/>
      <c r="I482" s="48"/>
      <c r="J482" s="65"/>
      <c r="K482" s="48"/>
      <c r="L482" s="48"/>
    </row>
    <row r="483" customFormat="false" ht="15.75" hidden="false" customHeight="true" outlineLevel="0" collapsed="false">
      <c r="A483" s="89"/>
      <c r="B483" s="89"/>
      <c r="C483" s="50"/>
      <c r="D483" s="51"/>
      <c r="E483" s="59"/>
      <c r="F483" s="60"/>
      <c r="G483" s="58"/>
      <c r="H483" s="58"/>
      <c r="I483" s="89"/>
      <c r="J483" s="88"/>
      <c r="K483" s="89"/>
      <c r="L483" s="89"/>
    </row>
    <row r="484" customFormat="false" ht="15.75" hidden="false" customHeight="true" outlineLevel="0" collapsed="false">
      <c r="A484" s="89"/>
      <c r="B484" s="89"/>
      <c r="C484" s="50"/>
      <c r="D484" s="51"/>
      <c r="E484" s="52"/>
      <c r="F484" s="60"/>
      <c r="G484" s="58"/>
      <c r="H484" s="58"/>
      <c r="I484" s="89"/>
      <c r="J484" s="89"/>
      <c r="K484" s="89"/>
      <c r="L484" s="89"/>
    </row>
    <row r="485" customFormat="false" ht="15.75" hidden="false" customHeight="true" outlineLevel="0" collapsed="false">
      <c r="A485" s="89"/>
      <c r="B485" s="89"/>
      <c r="C485" s="50"/>
      <c r="D485" s="51"/>
      <c r="E485" s="52"/>
      <c r="F485" s="60"/>
      <c r="G485" s="58"/>
      <c r="H485" s="58"/>
      <c r="I485" s="89"/>
      <c r="J485" s="88"/>
      <c r="K485" s="89"/>
      <c r="L485" s="89"/>
    </row>
    <row r="486" customFormat="false" ht="15.75" hidden="false" customHeight="true" outlineLevel="0" collapsed="false">
      <c r="A486" s="89"/>
      <c r="B486" s="89"/>
      <c r="C486" s="50"/>
      <c r="D486" s="51"/>
      <c r="E486" s="52"/>
      <c r="F486" s="60"/>
      <c r="G486" s="58"/>
      <c r="H486" s="58"/>
      <c r="I486" s="89"/>
      <c r="J486" s="88"/>
      <c r="K486" s="89"/>
      <c r="L486" s="89"/>
    </row>
    <row r="487" customFormat="false" ht="15.75" hidden="false" customHeight="true" outlineLevel="0" collapsed="false">
      <c r="A487" s="48"/>
      <c r="B487" s="48"/>
      <c r="C487" s="50"/>
      <c r="D487" s="51"/>
      <c r="E487" s="52"/>
      <c r="F487" s="60"/>
      <c r="G487" s="58"/>
      <c r="H487" s="58"/>
      <c r="I487" s="48"/>
      <c r="J487" s="65"/>
      <c r="K487" s="48"/>
      <c r="L487" s="48"/>
    </row>
    <row r="488" customFormat="false" ht="15.75" hidden="false" customHeight="true" outlineLevel="0" collapsed="false">
      <c r="A488" s="48"/>
      <c r="B488" s="48"/>
      <c r="C488" s="50"/>
      <c r="D488" s="51"/>
      <c r="E488" s="52"/>
      <c r="F488" s="60"/>
      <c r="G488" s="58"/>
      <c r="H488" s="58"/>
      <c r="I488" s="89"/>
      <c r="J488" s="65"/>
      <c r="K488" s="48"/>
      <c r="L488" s="89"/>
    </row>
    <row r="489" customFormat="false" ht="15.75" hidden="false" customHeight="true" outlineLevel="0" collapsed="false">
      <c r="A489" s="48"/>
      <c r="B489" s="48"/>
      <c r="C489" s="50"/>
      <c r="D489" s="51"/>
      <c r="E489" s="52"/>
      <c r="F489" s="60"/>
      <c r="G489" s="58"/>
      <c r="H489" s="58"/>
      <c r="I489" s="89"/>
      <c r="J489" s="88"/>
      <c r="K489" s="89"/>
      <c r="L489" s="89"/>
    </row>
    <row r="490" customFormat="false" ht="15.75" hidden="false" customHeight="true" outlineLevel="0" collapsed="false">
      <c r="A490" s="89"/>
      <c r="B490" s="89"/>
      <c r="C490" s="50"/>
      <c r="D490" s="51"/>
      <c r="E490" s="52"/>
      <c r="F490" s="60"/>
      <c r="G490" s="58"/>
      <c r="H490" s="58"/>
      <c r="I490" s="89"/>
      <c r="J490" s="89"/>
      <c r="K490" s="89"/>
      <c r="L490" s="89"/>
    </row>
    <row r="491" customFormat="false" ht="15.75" hidden="false" customHeight="true" outlineLevel="0" collapsed="false">
      <c r="A491" s="48"/>
      <c r="B491" s="48"/>
      <c r="C491" s="50"/>
      <c r="D491" s="51"/>
      <c r="E491" s="52"/>
      <c r="F491" s="60"/>
      <c r="G491" s="58"/>
      <c r="H491" s="58"/>
      <c r="I491" s="89"/>
      <c r="J491" s="65"/>
      <c r="K491" s="89"/>
      <c r="L491" s="89"/>
    </row>
    <row r="492" customFormat="false" ht="15.75" hidden="false" customHeight="true" outlineLevel="0" collapsed="false">
      <c r="A492" s="89"/>
      <c r="B492" s="89"/>
      <c r="C492" s="50"/>
      <c r="D492" s="51"/>
      <c r="E492" s="52"/>
      <c r="F492" s="60"/>
      <c r="G492" s="58"/>
      <c r="H492" s="58"/>
      <c r="I492" s="89"/>
      <c r="J492" s="89"/>
      <c r="K492" s="89"/>
      <c r="L492" s="89"/>
    </row>
    <row r="493" customFormat="false" ht="15.75" hidden="false" customHeight="true" outlineLevel="0" collapsed="false">
      <c r="A493" s="89"/>
      <c r="B493" s="89"/>
      <c r="C493" s="50"/>
      <c r="D493" s="51"/>
      <c r="E493" s="52"/>
      <c r="F493" s="60"/>
      <c r="G493" s="58"/>
      <c r="H493" s="58"/>
      <c r="I493" s="89"/>
      <c r="J493" s="89"/>
      <c r="K493" s="89"/>
      <c r="L493" s="89"/>
    </row>
    <row r="494" customFormat="false" ht="15.75" hidden="false" customHeight="true" outlineLevel="0" collapsed="false">
      <c r="A494" s="48"/>
      <c r="B494" s="48"/>
      <c r="C494" s="50"/>
      <c r="D494" s="51"/>
      <c r="E494" s="52"/>
      <c r="F494" s="58"/>
      <c r="G494" s="58"/>
      <c r="H494" s="58"/>
      <c r="I494" s="89"/>
      <c r="J494" s="65"/>
      <c r="K494" s="48"/>
      <c r="L494" s="89"/>
    </row>
    <row r="495" customFormat="false" ht="15.75" hidden="false" customHeight="true" outlineLevel="0" collapsed="false">
      <c r="A495" s="89"/>
      <c r="B495" s="89"/>
      <c r="C495" s="50"/>
      <c r="D495" s="51"/>
      <c r="E495" s="52"/>
      <c r="F495" s="60"/>
      <c r="G495" s="58"/>
      <c r="H495" s="58"/>
      <c r="I495" s="89"/>
      <c r="J495" s="89"/>
      <c r="K495" s="89"/>
      <c r="L495" s="89"/>
    </row>
    <row r="496" customFormat="false" ht="15.75" hidden="false" customHeight="true" outlineLevel="0" collapsed="false">
      <c r="A496" s="48"/>
      <c r="B496" s="48"/>
      <c r="C496" s="50"/>
      <c r="D496" s="51"/>
      <c r="E496" s="52"/>
      <c r="F496" s="60"/>
      <c r="G496" s="58"/>
      <c r="H496" s="58"/>
      <c r="I496" s="89"/>
      <c r="J496" s="88"/>
      <c r="K496" s="89"/>
      <c r="L496" s="89"/>
    </row>
    <row r="497" customFormat="false" ht="15.75" hidden="false" customHeight="true" outlineLevel="0" collapsed="false">
      <c r="A497" s="89"/>
      <c r="B497" s="89"/>
      <c r="C497" s="50"/>
      <c r="D497" s="51"/>
      <c r="E497" s="52"/>
      <c r="F497" s="60"/>
      <c r="G497" s="58"/>
      <c r="H497" s="58"/>
      <c r="I497" s="89"/>
      <c r="J497" s="89"/>
      <c r="K497" s="89"/>
      <c r="L497" s="89"/>
    </row>
    <row r="498" customFormat="false" ht="15.75" hidden="false" customHeight="true" outlineLevel="0" collapsed="false">
      <c r="A498" s="48"/>
      <c r="B498" s="48"/>
      <c r="C498" s="50"/>
      <c r="D498" s="51"/>
      <c r="E498" s="52"/>
      <c r="F498" s="60"/>
      <c r="G498" s="58"/>
      <c r="H498" s="58"/>
      <c r="I498" s="89"/>
      <c r="J498" s="89"/>
      <c r="K498" s="89"/>
      <c r="L498" s="89"/>
    </row>
    <row r="499" customFormat="false" ht="15.75" hidden="false" customHeight="true" outlineLevel="0" collapsed="false">
      <c r="A499" s="48"/>
      <c r="B499" s="48"/>
      <c r="C499" s="50"/>
      <c r="D499" s="50"/>
      <c r="E499" s="52"/>
      <c r="F499" s="60"/>
      <c r="G499" s="58"/>
      <c r="H499" s="58"/>
      <c r="I499" s="48"/>
      <c r="J499" s="65"/>
      <c r="K499" s="48"/>
      <c r="L499" s="89"/>
    </row>
    <row r="500" customFormat="false" ht="15.75" hidden="false" customHeight="true" outlineLevel="0" collapsed="false">
      <c r="A500" s="48"/>
      <c r="B500" s="48"/>
      <c r="C500" s="50"/>
      <c r="D500" s="51"/>
      <c r="E500" s="52"/>
      <c r="F500" s="60"/>
      <c r="G500" s="58"/>
      <c r="H500" s="58"/>
      <c r="I500" s="89"/>
      <c r="J500" s="65"/>
      <c r="K500" s="89"/>
      <c r="L500" s="89"/>
    </row>
    <row r="501" customFormat="false" ht="15.75" hidden="false" customHeight="true" outlineLevel="0" collapsed="false">
      <c r="A501" s="89"/>
      <c r="B501" s="89"/>
      <c r="C501" s="91"/>
      <c r="D501" s="92"/>
      <c r="E501" s="52"/>
      <c r="F501" s="60"/>
      <c r="G501" s="58"/>
      <c r="H501" s="58"/>
      <c r="I501" s="89"/>
      <c r="J501" s="89"/>
      <c r="K501" s="89"/>
      <c r="L501" s="89"/>
    </row>
    <row r="502" customFormat="false" ht="15.75" hidden="false" customHeight="true" outlineLevel="0" collapsed="false">
      <c r="A502" s="48"/>
      <c r="B502" s="48"/>
      <c r="C502" s="91"/>
      <c r="D502" s="92"/>
      <c r="E502" s="52"/>
      <c r="F502" s="60"/>
      <c r="G502" s="58"/>
      <c r="H502" s="58"/>
      <c r="I502" s="89"/>
      <c r="J502" s="65"/>
      <c r="K502" s="89"/>
      <c r="L502" s="89"/>
    </row>
    <row r="503" customFormat="false" ht="15.75" hidden="false" customHeight="true" outlineLevel="0" collapsed="false">
      <c r="A503" s="48"/>
      <c r="B503" s="64"/>
      <c r="C503" s="50"/>
      <c r="D503" s="51"/>
      <c r="E503" s="52"/>
      <c r="F503" s="60"/>
      <c r="G503" s="58"/>
      <c r="H503" s="58"/>
      <c r="I503" s="48"/>
      <c r="J503" s="48"/>
      <c r="K503" s="89"/>
      <c r="L503" s="89"/>
    </row>
    <row r="504" customFormat="false" ht="15.75" hidden="false" customHeight="true" outlineLevel="0" collapsed="false">
      <c r="A504" s="89"/>
      <c r="B504" s="89"/>
      <c r="C504" s="91"/>
      <c r="D504" s="51"/>
      <c r="E504" s="52"/>
      <c r="F504" s="60"/>
      <c r="G504" s="58"/>
      <c r="H504" s="58"/>
      <c r="I504" s="89"/>
      <c r="J504" s="89"/>
      <c r="K504" s="89"/>
      <c r="L504" s="89"/>
    </row>
    <row r="505" customFormat="false" ht="15.75" hidden="false" customHeight="true" outlineLevel="0" collapsed="false">
      <c r="A505" s="89"/>
      <c r="B505" s="89"/>
      <c r="C505" s="50"/>
      <c r="D505" s="51"/>
      <c r="E505" s="52"/>
      <c r="F505" s="60"/>
      <c r="G505" s="58"/>
      <c r="H505" s="58"/>
      <c r="I505" s="89"/>
      <c r="J505" s="89"/>
      <c r="K505" s="89"/>
      <c r="L505" s="89"/>
    </row>
    <row r="506" customFormat="false" ht="15.75" hidden="false" customHeight="true" outlineLevel="0" collapsed="false">
      <c r="A506" s="89"/>
      <c r="B506" s="89"/>
      <c r="C506" s="50"/>
      <c r="D506" s="51"/>
      <c r="E506" s="52"/>
      <c r="F506" s="60"/>
      <c r="G506" s="58"/>
      <c r="H506" s="58"/>
      <c r="I506" s="89"/>
      <c r="J506" s="88"/>
      <c r="K506" s="89"/>
      <c r="L506" s="89"/>
    </row>
    <row r="507" customFormat="false" ht="15.75" hidden="false" customHeight="true" outlineLevel="0" collapsed="false">
      <c r="A507" s="89"/>
      <c r="B507" s="89"/>
      <c r="C507" s="50"/>
      <c r="D507" s="51"/>
      <c r="E507" s="52"/>
      <c r="F507" s="60"/>
      <c r="G507" s="58"/>
      <c r="H507" s="58"/>
      <c r="I507" s="89"/>
      <c r="J507" s="88"/>
      <c r="K507" s="89"/>
      <c r="L507" s="89"/>
    </row>
    <row r="508" customFormat="false" ht="15.75" hidden="false" customHeight="true" outlineLevel="0" collapsed="false">
      <c r="A508" s="89"/>
      <c r="B508" s="89"/>
      <c r="C508" s="50"/>
      <c r="D508" s="51"/>
      <c r="E508" s="52"/>
      <c r="F508" s="60"/>
      <c r="G508" s="58"/>
      <c r="H508" s="58"/>
      <c r="I508" s="89"/>
      <c r="J508" s="89"/>
      <c r="K508" s="89"/>
      <c r="L508" s="89"/>
    </row>
    <row r="509" customFormat="false" ht="15.75" hidden="false" customHeight="true" outlineLevel="0" collapsed="false">
      <c r="A509" s="89"/>
      <c r="B509" s="89"/>
      <c r="C509" s="91"/>
      <c r="D509" s="92"/>
      <c r="E509" s="52"/>
      <c r="F509" s="60"/>
      <c r="G509" s="58"/>
      <c r="H509" s="58"/>
      <c r="I509" s="89"/>
      <c r="J509" s="89"/>
      <c r="K509" s="89"/>
      <c r="L509" s="89"/>
    </row>
    <row r="510" customFormat="false" ht="15.75" hidden="false" customHeight="true" outlineLevel="0" collapsed="false">
      <c r="A510" s="48"/>
      <c r="B510" s="48"/>
      <c r="C510" s="50"/>
      <c r="D510" s="51"/>
      <c r="E510" s="52"/>
      <c r="F510" s="60"/>
      <c r="G510" s="58"/>
      <c r="H510" s="58"/>
      <c r="I510" s="48"/>
      <c r="J510" s="48"/>
      <c r="K510" s="48"/>
      <c r="L510" s="48"/>
    </row>
    <row r="511" customFormat="false" ht="15.75" hidden="false" customHeight="true" outlineLevel="0" collapsed="false">
      <c r="A511" s="48"/>
      <c r="B511" s="48"/>
      <c r="C511" s="91"/>
      <c r="D511" s="92"/>
      <c r="E511" s="52"/>
      <c r="F511" s="60"/>
      <c r="G511" s="58"/>
      <c r="H511" s="58"/>
      <c r="I511" s="89"/>
      <c r="J511" s="88"/>
      <c r="K511" s="89"/>
      <c r="L511" s="89"/>
    </row>
    <row r="512" customFormat="false" ht="15.75" hidden="false" customHeight="true" outlineLevel="0" collapsed="false">
      <c r="A512" s="89"/>
      <c r="B512" s="89"/>
      <c r="C512" s="91"/>
      <c r="D512" s="92"/>
      <c r="E512" s="52"/>
      <c r="F512" s="60"/>
      <c r="G512" s="58"/>
      <c r="H512" s="58"/>
      <c r="I512" s="89"/>
      <c r="J512" s="89"/>
      <c r="K512" s="89"/>
      <c r="L512" s="89"/>
    </row>
    <row r="513" customFormat="false" ht="15.75" hidden="false" customHeight="true" outlineLevel="0" collapsed="false">
      <c r="A513" s="89"/>
      <c r="B513" s="89"/>
      <c r="C513" s="91"/>
      <c r="D513" s="92"/>
      <c r="E513" s="52"/>
      <c r="F513" s="60"/>
      <c r="G513" s="58"/>
      <c r="H513" s="58"/>
      <c r="I513" s="89"/>
      <c r="J513" s="89"/>
      <c r="K513" s="89"/>
      <c r="L513" s="89"/>
    </row>
    <row r="514" customFormat="false" ht="15.75" hidden="false" customHeight="true" outlineLevel="0" collapsed="false">
      <c r="A514" s="89"/>
      <c r="B514" s="89"/>
      <c r="C514" s="91"/>
      <c r="D514" s="92"/>
      <c r="E514" s="52"/>
      <c r="F514" s="60"/>
      <c r="G514" s="58"/>
      <c r="H514" s="58"/>
      <c r="I514" s="89"/>
      <c r="J514" s="89"/>
      <c r="K514" s="89"/>
      <c r="L514" s="89"/>
    </row>
    <row r="515" customFormat="false" ht="15.75" hidden="false" customHeight="true" outlineLevel="0" collapsed="false">
      <c r="A515" s="48"/>
      <c r="B515" s="48"/>
      <c r="C515" s="50"/>
      <c r="D515" s="92"/>
      <c r="E515" s="52"/>
      <c r="F515" s="60"/>
      <c r="G515" s="58"/>
      <c r="H515" s="58"/>
      <c r="I515" s="48"/>
      <c r="J515" s="48"/>
      <c r="K515" s="48"/>
      <c r="L515" s="48"/>
    </row>
    <row r="516" customFormat="false" ht="15.75" hidden="false" customHeight="true" outlineLevel="0" collapsed="false">
      <c r="A516" s="48"/>
      <c r="B516" s="48"/>
      <c r="C516" s="50"/>
      <c r="D516" s="51"/>
      <c r="E516" s="52"/>
      <c r="F516" s="60"/>
      <c r="G516" s="58"/>
      <c r="H516" s="58"/>
      <c r="I516" s="48"/>
      <c r="J516" s="65"/>
      <c r="K516" s="48"/>
      <c r="L516" s="48"/>
    </row>
    <row r="517" customFormat="false" ht="15.75" hidden="false" customHeight="true" outlineLevel="0" collapsed="false">
      <c r="A517" s="48"/>
      <c r="B517" s="49"/>
      <c r="C517" s="50"/>
      <c r="D517" s="51"/>
      <c r="E517" s="52"/>
      <c r="F517" s="60"/>
      <c r="G517" s="58"/>
      <c r="H517" s="58"/>
      <c r="I517" s="89"/>
      <c r="J517" s="89"/>
      <c r="K517" s="89"/>
      <c r="L517" s="89"/>
    </row>
    <row r="518" customFormat="false" ht="15.75" hidden="false" customHeight="true" outlineLevel="0" collapsed="false">
      <c r="A518" s="48"/>
      <c r="B518" s="48"/>
      <c r="C518" s="50"/>
      <c r="D518" s="50"/>
      <c r="E518" s="52"/>
      <c r="F518" s="60"/>
      <c r="G518" s="58"/>
      <c r="H518" s="58"/>
      <c r="I518" s="48"/>
      <c r="J518" s="65"/>
      <c r="K518" s="48"/>
      <c r="L518" s="48"/>
    </row>
    <row r="519" customFormat="false" ht="15.75" hidden="false" customHeight="true" outlineLevel="0" collapsed="false">
      <c r="A519" s="89"/>
      <c r="B519" s="89"/>
      <c r="C519" s="50"/>
      <c r="D519" s="50"/>
      <c r="E519" s="52"/>
      <c r="F519" s="60"/>
      <c r="G519" s="58"/>
      <c r="H519" s="58"/>
      <c r="I519" s="89"/>
      <c r="J519" s="89"/>
      <c r="K519" s="89"/>
      <c r="L519" s="89"/>
    </row>
    <row r="520" customFormat="false" ht="15.75" hidden="false" customHeight="true" outlineLevel="0" collapsed="false">
      <c r="A520" s="89"/>
      <c r="B520" s="89"/>
      <c r="C520" s="50"/>
      <c r="D520" s="51"/>
      <c r="E520" s="52"/>
      <c r="F520" s="60"/>
      <c r="G520" s="58"/>
      <c r="H520" s="58"/>
      <c r="I520" s="89"/>
      <c r="J520" s="89"/>
      <c r="K520" s="89"/>
      <c r="L520" s="89"/>
    </row>
    <row r="521" customFormat="false" ht="15.75" hidden="false" customHeight="true" outlineLevel="0" collapsed="false">
      <c r="A521" s="89"/>
      <c r="B521" s="89"/>
      <c r="C521" s="50"/>
      <c r="D521" s="51"/>
      <c r="E521" s="52"/>
      <c r="F521" s="60"/>
      <c r="G521" s="58"/>
      <c r="H521" s="58"/>
      <c r="I521" s="89"/>
      <c r="J521" s="89"/>
      <c r="K521" s="89"/>
      <c r="L521" s="89"/>
    </row>
    <row r="522" customFormat="false" ht="15.75" hidden="false" customHeight="true" outlineLevel="0" collapsed="false">
      <c r="A522" s="89"/>
      <c r="B522" s="89"/>
      <c r="C522" s="50"/>
      <c r="D522" s="92"/>
      <c r="E522" s="52"/>
      <c r="F522" s="60"/>
      <c r="G522" s="58"/>
      <c r="H522" s="58"/>
      <c r="I522" s="89"/>
      <c r="J522" s="89"/>
      <c r="K522" s="89"/>
      <c r="L522" s="89"/>
    </row>
    <row r="523" customFormat="false" ht="15.75" hidden="false" customHeight="true" outlineLevel="0" collapsed="false">
      <c r="A523" s="89"/>
      <c r="B523" s="89"/>
      <c r="C523" s="91"/>
      <c r="D523" s="92"/>
      <c r="E523" s="52"/>
      <c r="F523" s="60"/>
      <c r="G523" s="58"/>
      <c r="H523" s="58"/>
      <c r="I523" s="89"/>
      <c r="J523" s="88"/>
      <c r="K523" s="89"/>
      <c r="L523" s="89"/>
    </row>
    <row r="524" customFormat="false" ht="15.75" hidden="false" customHeight="true" outlineLevel="0" collapsed="false">
      <c r="A524" s="89"/>
      <c r="B524" s="89"/>
      <c r="C524" s="91"/>
      <c r="D524" s="92"/>
      <c r="E524" s="52"/>
      <c r="F524" s="60"/>
      <c r="G524" s="58"/>
      <c r="H524" s="58"/>
      <c r="I524" s="89"/>
      <c r="J524" s="89"/>
      <c r="K524" s="89"/>
      <c r="L524" s="89"/>
    </row>
    <row r="525" customFormat="false" ht="15.75" hidden="false" customHeight="true" outlineLevel="0" collapsed="false">
      <c r="A525" s="48"/>
      <c r="B525" s="48"/>
      <c r="C525" s="91"/>
      <c r="D525" s="92"/>
      <c r="E525" s="52"/>
      <c r="F525" s="60"/>
      <c r="G525" s="58"/>
      <c r="H525" s="58"/>
      <c r="I525" s="89"/>
      <c r="J525" s="88"/>
      <c r="K525" s="48"/>
      <c r="L525" s="89"/>
    </row>
    <row r="526" customFormat="false" ht="15.75" hidden="false" customHeight="true" outlineLevel="0" collapsed="false">
      <c r="A526" s="48"/>
      <c r="B526" s="48"/>
      <c r="C526" s="91"/>
      <c r="D526" s="92"/>
      <c r="E526" s="52"/>
      <c r="F526" s="60"/>
      <c r="G526" s="58"/>
      <c r="H526" s="58"/>
      <c r="I526" s="89"/>
      <c r="J526" s="65"/>
      <c r="K526" s="89"/>
      <c r="L526" s="89"/>
    </row>
    <row r="527" customFormat="false" ht="15.75" hidden="false" customHeight="true" outlineLevel="0" collapsed="false">
      <c r="A527" s="89"/>
      <c r="B527" s="89"/>
      <c r="C527" s="91"/>
      <c r="D527" s="92"/>
      <c r="E527" s="52"/>
      <c r="F527" s="60"/>
      <c r="G527" s="58"/>
      <c r="H527" s="58"/>
      <c r="I527" s="89"/>
      <c r="J527" s="89"/>
      <c r="K527" s="89"/>
      <c r="L527" s="89"/>
    </row>
    <row r="528" customFormat="false" ht="15.75" hidden="false" customHeight="true" outlineLevel="0" collapsed="false">
      <c r="A528" s="48"/>
      <c r="B528" s="48"/>
      <c r="C528" s="91"/>
      <c r="D528" s="92"/>
      <c r="E528" s="52"/>
      <c r="F528" s="60"/>
      <c r="G528" s="58"/>
      <c r="H528" s="58"/>
      <c r="I528" s="89"/>
      <c r="J528" s="88"/>
      <c r="K528" s="89"/>
      <c r="L528" s="89"/>
    </row>
    <row r="529" customFormat="false" ht="15.75" hidden="false" customHeight="true" outlineLevel="0" collapsed="false">
      <c r="A529" s="48"/>
      <c r="B529" s="48"/>
      <c r="C529" s="91"/>
      <c r="D529" s="92"/>
      <c r="E529" s="52"/>
      <c r="F529" s="60"/>
      <c r="G529" s="58"/>
      <c r="H529" s="58"/>
      <c r="I529" s="89"/>
      <c r="J529" s="89"/>
      <c r="K529" s="89"/>
      <c r="L529" s="89"/>
    </row>
    <row r="530" customFormat="false" ht="15.75" hidden="false" customHeight="true" outlineLevel="0" collapsed="false">
      <c r="A530" s="89"/>
      <c r="B530" s="89"/>
      <c r="C530" s="91"/>
      <c r="D530" s="92"/>
      <c r="E530" s="52"/>
      <c r="F530" s="60"/>
      <c r="G530" s="58"/>
      <c r="H530" s="58"/>
      <c r="I530" s="89"/>
      <c r="J530" s="89"/>
      <c r="K530" s="89"/>
      <c r="L530" s="89"/>
    </row>
    <row r="531" customFormat="false" ht="15.75" hidden="false" customHeight="true" outlineLevel="0" collapsed="false">
      <c r="A531" s="89"/>
      <c r="B531" s="89"/>
      <c r="C531" s="91"/>
      <c r="D531" s="92"/>
      <c r="E531" s="52"/>
      <c r="F531" s="60"/>
      <c r="G531" s="58"/>
      <c r="H531" s="58"/>
      <c r="I531" s="89"/>
      <c r="J531" s="89"/>
      <c r="K531" s="89"/>
      <c r="L531" s="89"/>
    </row>
    <row r="532" customFormat="false" ht="15.75" hidden="false" customHeight="true" outlineLevel="0" collapsed="false">
      <c r="A532" s="48"/>
      <c r="B532" s="99"/>
      <c r="C532" s="91"/>
      <c r="D532" s="91"/>
      <c r="E532" s="52"/>
      <c r="F532" s="60"/>
      <c r="G532" s="58"/>
      <c r="H532" s="58"/>
      <c r="I532" s="99"/>
      <c r="J532" s="65"/>
      <c r="K532" s="99"/>
      <c r="L532" s="99"/>
    </row>
    <row r="533" customFormat="false" ht="15.75" hidden="false" customHeight="true" outlineLevel="0" collapsed="false">
      <c r="A533" s="89"/>
      <c r="B533" s="89"/>
      <c r="C533" s="91"/>
      <c r="D533" s="92"/>
      <c r="E533" s="52"/>
      <c r="F533" s="60"/>
      <c r="G533" s="58"/>
      <c r="H533" s="58"/>
      <c r="I533" s="89"/>
      <c r="J533" s="88"/>
      <c r="K533" s="89"/>
      <c r="L533" s="89"/>
    </row>
    <row r="534" customFormat="false" ht="15.75" hidden="false" customHeight="true" outlineLevel="0" collapsed="false">
      <c r="A534" s="89"/>
      <c r="B534" s="48"/>
      <c r="C534" s="91"/>
      <c r="D534" s="92"/>
      <c r="E534" s="52"/>
      <c r="F534" s="60"/>
      <c r="G534" s="58"/>
      <c r="H534" s="58"/>
      <c r="I534" s="89"/>
      <c r="J534" s="89"/>
      <c r="K534" s="89"/>
      <c r="L534" s="89"/>
    </row>
    <row r="535" customFormat="false" ht="15.75" hidden="false" customHeight="true" outlineLevel="0" collapsed="false">
      <c r="A535" s="48"/>
      <c r="B535" s="48"/>
      <c r="C535" s="50"/>
      <c r="D535" s="51"/>
      <c r="E535" s="52"/>
      <c r="F535" s="60"/>
      <c r="G535" s="58"/>
      <c r="H535" s="58"/>
      <c r="I535" s="89"/>
      <c r="J535" s="89"/>
      <c r="K535" s="48"/>
      <c r="L535" s="89"/>
    </row>
    <row r="536" customFormat="false" ht="15.75" hidden="false" customHeight="true" outlineLevel="0" collapsed="false">
      <c r="A536" s="89"/>
      <c r="B536" s="89"/>
      <c r="C536" s="91"/>
      <c r="D536" s="92"/>
      <c r="E536" s="52"/>
      <c r="F536" s="60"/>
      <c r="G536" s="58"/>
      <c r="H536" s="58"/>
      <c r="I536" s="89"/>
      <c r="J536" s="89"/>
      <c r="K536" s="89"/>
      <c r="L536" s="89"/>
    </row>
    <row r="537" customFormat="false" ht="15.75" hidden="false" customHeight="true" outlineLevel="0" collapsed="false">
      <c r="A537" s="89"/>
      <c r="B537" s="89"/>
      <c r="C537" s="91"/>
      <c r="D537" s="92"/>
      <c r="E537" s="52"/>
      <c r="F537" s="60"/>
      <c r="G537" s="58"/>
      <c r="H537" s="58"/>
      <c r="I537" s="89"/>
      <c r="J537" s="89"/>
      <c r="K537" s="89"/>
      <c r="L537" s="89"/>
    </row>
    <row r="538" customFormat="false" ht="15.75" hidden="false" customHeight="true" outlineLevel="0" collapsed="false">
      <c r="A538" s="89"/>
      <c r="B538" s="89"/>
      <c r="C538" s="50"/>
      <c r="D538" s="92"/>
      <c r="E538" s="52"/>
      <c r="F538" s="60"/>
      <c r="G538" s="58"/>
      <c r="H538" s="58"/>
      <c r="I538" s="89"/>
      <c r="J538" s="88"/>
      <c r="K538" s="89"/>
      <c r="L538" s="89"/>
    </row>
    <row r="539" customFormat="false" ht="15.75" hidden="false" customHeight="true" outlineLevel="0" collapsed="false">
      <c r="A539" s="48"/>
      <c r="B539" s="48"/>
      <c r="C539" s="50"/>
      <c r="D539" s="51"/>
      <c r="E539" s="52"/>
      <c r="F539" s="60"/>
      <c r="G539" s="58"/>
      <c r="H539" s="58"/>
      <c r="I539" s="89"/>
      <c r="J539" s="89"/>
      <c r="K539" s="89"/>
      <c r="L539" s="89"/>
    </row>
    <row r="540" customFormat="false" ht="15.75" hidden="false" customHeight="true" outlineLevel="0" collapsed="false">
      <c r="A540" s="89"/>
      <c r="B540" s="89"/>
      <c r="C540" s="91"/>
      <c r="D540" s="92"/>
      <c r="E540" s="52"/>
      <c r="F540" s="60"/>
      <c r="G540" s="58"/>
      <c r="H540" s="58"/>
      <c r="I540" s="89"/>
      <c r="J540" s="88"/>
      <c r="K540" s="89"/>
      <c r="L540" s="89"/>
    </row>
    <row r="541" customFormat="false" ht="15.75" hidden="false" customHeight="true" outlineLevel="0" collapsed="false">
      <c r="A541" s="48"/>
      <c r="B541" s="48"/>
      <c r="C541" s="91"/>
      <c r="D541" s="92"/>
      <c r="E541" s="52"/>
      <c r="F541" s="60"/>
      <c r="G541" s="58"/>
      <c r="H541" s="58"/>
      <c r="I541" s="99"/>
      <c r="J541" s="65"/>
      <c r="K541" s="99"/>
      <c r="L541" s="99"/>
    </row>
    <row r="542" customFormat="false" ht="15.75" hidden="false" customHeight="true" outlineLevel="0" collapsed="false">
      <c r="A542" s="89"/>
      <c r="B542" s="89"/>
      <c r="C542" s="91"/>
      <c r="D542" s="92"/>
      <c r="E542" s="52"/>
      <c r="F542" s="60"/>
      <c r="G542" s="58"/>
      <c r="H542" s="58"/>
      <c r="I542" s="89"/>
      <c r="J542" s="88"/>
      <c r="K542" s="89"/>
      <c r="L542" s="89"/>
    </row>
    <row r="543" customFormat="false" ht="15.75" hidden="false" customHeight="true" outlineLevel="0" collapsed="false">
      <c r="A543" s="89"/>
      <c r="B543" s="89"/>
      <c r="C543" s="91"/>
      <c r="D543" s="91"/>
      <c r="E543" s="52"/>
      <c r="F543" s="60"/>
      <c r="G543" s="58"/>
      <c r="H543" s="58"/>
      <c r="I543" s="89"/>
      <c r="J543" s="88"/>
      <c r="K543" s="89"/>
      <c r="L543" s="89"/>
    </row>
    <row r="544" customFormat="false" ht="15.75" hidden="false" customHeight="true" outlineLevel="0" collapsed="false">
      <c r="A544" s="48"/>
      <c r="B544" s="98"/>
      <c r="C544" s="91"/>
      <c r="D544" s="91"/>
      <c r="E544" s="52"/>
      <c r="F544" s="60"/>
      <c r="G544" s="58"/>
      <c r="H544" s="58"/>
      <c r="I544" s="99"/>
      <c r="J544" s="65"/>
      <c r="K544" s="99"/>
      <c r="L544" s="99"/>
    </row>
    <row r="545" customFormat="false" ht="15.75" hidden="false" customHeight="true" outlineLevel="0" collapsed="false">
      <c r="A545" s="89"/>
      <c r="B545" s="89"/>
      <c r="C545" s="91"/>
      <c r="D545" s="92"/>
      <c r="E545" s="52"/>
      <c r="F545" s="60"/>
      <c r="G545" s="58"/>
      <c r="H545" s="58"/>
      <c r="I545" s="89"/>
      <c r="J545" s="88"/>
      <c r="K545" s="89"/>
      <c r="L545" s="89"/>
    </row>
    <row r="546" customFormat="false" ht="15.75" hidden="false" customHeight="true" outlineLevel="0" collapsed="false">
      <c r="A546" s="48"/>
      <c r="B546" s="49"/>
      <c r="C546" s="50"/>
      <c r="D546" s="50"/>
      <c r="E546" s="52"/>
      <c r="F546" s="60"/>
      <c r="G546" s="58"/>
      <c r="H546" s="58"/>
      <c r="I546" s="99"/>
      <c r="J546" s="65"/>
      <c r="K546" s="89"/>
      <c r="L546" s="89"/>
    </row>
    <row r="547" customFormat="false" ht="15.75" hidden="false" customHeight="true" outlineLevel="0" collapsed="false">
      <c r="A547" s="48"/>
      <c r="B547" s="48"/>
      <c r="C547" s="91"/>
      <c r="D547" s="92"/>
      <c r="E547" s="52"/>
      <c r="F547" s="60"/>
      <c r="G547" s="58"/>
      <c r="H547" s="58"/>
      <c r="I547" s="89"/>
      <c r="J547" s="65"/>
      <c r="K547" s="89"/>
      <c r="L547" s="89"/>
    </row>
    <row r="548" customFormat="false" ht="15.75" hidden="false" customHeight="true" outlineLevel="0" collapsed="false">
      <c r="A548" s="89"/>
      <c r="B548" s="89"/>
      <c r="C548" s="91"/>
      <c r="D548" s="91"/>
      <c r="E548" s="52"/>
      <c r="F548" s="60"/>
      <c r="G548" s="58"/>
      <c r="H548" s="58"/>
      <c r="I548" s="89"/>
      <c r="J548" s="89"/>
      <c r="K548" s="89"/>
      <c r="L548" s="89"/>
    </row>
    <row r="549" customFormat="false" ht="15.75" hidden="false" customHeight="true" outlineLevel="0" collapsed="false">
      <c r="A549" s="48"/>
      <c r="B549" s="49"/>
      <c r="C549" s="50"/>
      <c r="D549" s="50"/>
      <c r="E549" s="52"/>
      <c r="F549" s="60"/>
      <c r="G549" s="58"/>
      <c r="H549" s="58"/>
      <c r="I549" s="48"/>
      <c r="J549" s="88"/>
      <c r="K549" s="89"/>
      <c r="L549" s="89"/>
    </row>
    <row r="550" customFormat="false" ht="15.75" hidden="false" customHeight="true" outlineLevel="0" collapsed="false">
      <c r="A550" s="48"/>
      <c r="B550" s="48"/>
      <c r="C550" s="50"/>
      <c r="D550" s="92"/>
      <c r="E550" s="52"/>
      <c r="F550" s="60"/>
      <c r="G550" s="58"/>
      <c r="H550" s="58"/>
      <c r="I550" s="48"/>
      <c r="J550" s="65"/>
      <c r="K550" s="48"/>
      <c r="L550" s="48"/>
    </row>
    <row r="551" customFormat="false" ht="15.75" hidden="false" customHeight="true" outlineLevel="0" collapsed="false">
      <c r="A551" s="89"/>
      <c r="B551" s="89"/>
      <c r="C551" s="91"/>
      <c r="D551" s="92"/>
      <c r="E551" s="52"/>
      <c r="F551" s="60"/>
      <c r="G551" s="58"/>
      <c r="H551" s="58"/>
      <c r="I551" s="89"/>
      <c r="J551" s="89"/>
      <c r="K551" s="89"/>
      <c r="L551" s="89"/>
    </row>
    <row r="552" customFormat="false" ht="15.75" hidden="false" customHeight="true" outlineLevel="0" collapsed="false">
      <c r="A552" s="48"/>
      <c r="B552" s="48"/>
      <c r="C552" s="50"/>
      <c r="D552" s="50"/>
      <c r="E552" s="52"/>
      <c r="F552" s="60"/>
      <c r="G552" s="58"/>
      <c r="H552" s="58"/>
      <c r="I552" s="48"/>
      <c r="J552" s="48"/>
      <c r="K552" s="48"/>
      <c r="L552" s="48"/>
    </row>
    <row r="553" customFormat="false" ht="15.75" hidden="false" customHeight="true" outlineLevel="0" collapsed="false">
      <c r="A553" s="89"/>
      <c r="B553" s="89"/>
      <c r="C553" s="91"/>
      <c r="D553" s="92"/>
      <c r="E553" s="52"/>
      <c r="F553" s="60"/>
      <c r="G553" s="58"/>
      <c r="H553" s="58"/>
      <c r="I553" s="89"/>
      <c r="J553" s="89"/>
      <c r="K553" s="89"/>
      <c r="L553" s="89"/>
    </row>
    <row r="554" customFormat="false" ht="15.75" hidden="false" customHeight="true" outlineLevel="0" collapsed="false">
      <c r="A554" s="89"/>
      <c r="B554" s="89"/>
      <c r="C554" s="91"/>
      <c r="D554" s="92"/>
      <c r="E554" s="52"/>
      <c r="F554" s="60"/>
      <c r="G554" s="58"/>
      <c r="H554" s="58"/>
      <c r="I554" s="89"/>
      <c r="J554" s="88"/>
      <c r="K554" s="89"/>
      <c r="L554" s="89"/>
    </row>
    <row r="555" customFormat="false" ht="15.75" hidden="false" customHeight="true" outlineLevel="0" collapsed="false">
      <c r="A555" s="89"/>
      <c r="B555" s="101"/>
      <c r="C555" s="91"/>
      <c r="D555" s="92"/>
      <c r="E555" s="52"/>
      <c r="F555" s="60"/>
      <c r="G555" s="58"/>
      <c r="H555" s="58"/>
      <c r="I555" s="89"/>
      <c r="J555" s="88"/>
      <c r="K555" s="89"/>
      <c r="L555" s="89"/>
    </row>
    <row r="556" customFormat="false" ht="15.75" hidden="false" customHeight="true" outlineLevel="0" collapsed="false">
      <c r="A556" s="48"/>
      <c r="B556" s="48"/>
      <c r="C556" s="91"/>
      <c r="D556" s="92"/>
      <c r="E556" s="52"/>
      <c r="F556" s="60"/>
      <c r="G556" s="58"/>
      <c r="H556" s="58"/>
      <c r="I556" s="89"/>
      <c r="J556" s="88"/>
      <c r="K556" s="89"/>
      <c r="L556" s="89"/>
    </row>
    <row r="557" customFormat="false" ht="15.75" hidden="false" customHeight="true" outlineLevel="0" collapsed="false">
      <c r="A557" s="89"/>
      <c r="B557" s="89"/>
      <c r="C557" s="50"/>
      <c r="D557" s="92"/>
      <c r="E557" s="52"/>
      <c r="F557" s="60"/>
      <c r="G557" s="58"/>
      <c r="H557" s="58"/>
      <c r="I557" s="89"/>
      <c r="J557" s="89"/>
      <c r="K557" s="89"/>
      <c r="L557" s="89"/>
    </row>
    <row r="558" customFormat="false" ht="15.75" hidden="false" customHeight="true" outlineLevel="0" collapsed="false">
      <c r="A558" s="48"/>
      <c r="B558" s="48"/>
      <c r="C558" s="50"/>
      <c r="D558" s="92"/>
      <c r="E558" s="52"/>
      <c r="F558" s="60"/>
      <c r="G558" s="58"/>
      <c r="H558" s="58"/>
      <c r="I558" s="89"/>
      <c r="J558" s="88"/>
      <c r="K558" s="89"/>
      <c r="L558" s="89"/>
    </row>
    <row r="559" customFormat="false" ht="15.75" hidden="false" customHeight="true" outlineLevel="0" collapsed="false">
      <c r="A559" s="48"/>
      <c r="B559" s="48"/>
      <c r="C559" s="91"/>
      <c r="D559" s="92"/>
      <c r="E559" s="52"/>
      <c r="F559" s="60"/>
      <c r="G559" s="58"/>
      <c r="H559" s="58"/>
      <c r="I559" s="89"/>
      <c r="J559" s="88"/>
      <c r="K559" s="89"/>
      <c r="L559" s="89"/>
    </row>
    <row r="560" customFormat="false" ht="15.75" hidden="false" customHeight="true" outlineLevel="0" collapsed="false">
      <c r="A560" s="89"/>
      <c r="B560" s="89"/>
      <c r="C560" s="91"/>
      <c r="D560" s="92"/>
      <c r="E560" s="52"/>
      <c r="F560" s="60"/>
      <c r="G560" s="58"/>
      <c r="H560" s="58"/>
      <c r="I560" s="89"/>
      <c r="J560" s="89"/>
      <c r="K560" s="89"/>
      <c r="L560" s="89"/>
    </row>
    <row r="561" customFormat="false" ht="15.75" hidden="false" customHeight="true" outlineLevel="0" collapsed="false">
      <c r="A561" s="48"/>
      <c r="B561" s="48"/>
      <c r="C561" s="91"/>
      <c r="D561" s="92"/>
      <c r="E561" s="52"/>
      <c r="F561" s="60"/>
      <c r="G561" s="58"/>
      <c r="H561" s="58"/>
      <c r="I561" s="89"/>
      <c r="J561" s="88"/>
      <c r="K561" s="48"/>
      <c r="L561" s="89"/>
    </row>
    <row r="562" customFormat="false" ht="15.75" hidden="false" customHeight="true" outlineLevel="0" collapsed="false">
      <c r="A562" s="48"/>
      <c r="B562" s="48"/>
      <c r="C562" s="91"/>
      <c r="D562" s="92"/>
      <c r="E562" s="52"/>
      <c r="F562" s="60"/>
      <c r="G562" s="58"/>
      <c r="H562" s="58"/>
      <c r="I562" s="89"/>
      <c r="J562" s="88"/>
      <c r="K562" s="48"/>
      <c r="L562" s="89"/>
    </row>
    <row r="563" customFormat="false" ht="15.75" hidden="false" customHeight="true" outlineLevel="0" collapsed="false">
      <c r="A563" s="48"/>
      <c r="B563" s="49"/>
      <c r="C563" s="91"/>
      <c r="D563" s="51"/>
      <c r="E563" s="52"/>
      <c r="F563" s="60"/>
      <c r="G563" s="58"/>
      <c r="H563" s="58"/>
      <c r="I563" s="48"/>
      <c r="J563" s="48"/>
      <c r="K563" s="48"/>
      <c r="L563" s="48"/>
    </row>
    <row r="564" customFormat="false" ht="15.75" hidden="false" customHeight="true" outlineLevel="0" collapsed="false">
      <c r="A564" s="48"/>
      <c r="B564" s="48"/>
      <c r="C564" s="50"/>
      <c r="D564" s="50"/>
      <c r="E564" s="52"/>
      <c r="F564" s="60"/>
      <c r="G564" s="58"/>
      <c r="H564" s="58"/>
      <c r="I564" s="48"/>
      <c r="J564" s="65"/>
      <c r="K564" s="48"/>
      <c r="L564" s="48"/>
    </row>
    <row r="565" customFormat="false" ht="15.75" hidden="false" customHeight="true" outlineLevel="0" collapsed="false">
      <c r="A565" s="89"/>
      <c r="B565" s="89"/>
      <c r="C565" s="91"/>
      <c r="D565" s="92"/>
      <c r="E565" s="52"/>
      <c r="F565" s="60"/>
      <c r="G565" s="58"/>
      <c r="H565" s="58"/>
      <c r="I565" s="89"/>
      <c r="J565" s="88"/>
      <c r="K565" s="89"/>
      <c r="L565" s="89"/>
    </row>
    <row r="566" customFormat="false" ht="15.75" hidden="false" customHeight="true" outlineLevel="0" collapsed="false">
      <c r="A566" s="89"/>
      <c r="B566" s="89"/>
      <c r="C566" s="91"/>
      <c r="D566" s="92"/>
      <c r="E566" s="52"/>
      <c r="F566" s="60"/>
      <c r="G566" s="58"/>
      <c r="H566" s="58"/>
      <c r="I566" s="89"/>
      <c r="J566" s="89"/>
      <c r="K566" s="89"/>
      <c r="L566" s="89"/>
    </row>
    <row r="567" customFormat="false" ht="15.75" hidden="false" customHeight="true" outlineLevel="0" collapsed="false">
      <c r="A567" s="89"/>
      <c r="B567" s="89"/>
      <c r="C567" s="91"/>
      <c r="D567" s="92"/>
      <c r="E567" s="52"/>
      <c r="F567" s="60"/>
      <c r="G567" s="58"/>
      <c r="H567" s="58"/>
      <c r="I567" s="89"/>
      <c r="J567" s="89"/>
      <c r="K567" s="89"/>
      <c r="L567" s="89"/>
    </row>
    <row r="568" customFormat="false" ht="15.75" hidden="false" customHeight="true" outlineLevel="0" collapsed="false">
      <c r="A568" s="89"/>
      <c r="B568" s="89"/>
      <c r="C568" s="50"/>
      <c r="D568" s="92"/>
      <c r="E568" s="52"/>
      <c r="F568" s="60"/>
      <c r="G568" s="58"/>
      <c r="H568" s="58"/>
      <c r="I568" s="89"/>
      <c r="J568" s="89"/>
      <c r="K568" s="89"/>
      <c r="L568" s="89"/>
    </row>
    <row r="569" customFormat="false" ht="15.75" hidden="false" customHeight="true" outlineLevel="0" collapsed="false">
      <c r="A569" s="48"/>
      <c r="B569" s="49"/>
      <c r="C569" s="50"/>
      <c r="D569" s="92"/>
      <c r="E569" s="52"/>
      <c r="F569" s="60"/>
      <c r="G569" s="58"/>
      <c r="H569" s="58"/>
      <c r="I569" s="89"/>
      <c r="J569" s="89"/>
      <c r="K569" s="89"/>
      <c r="L569" s="89"/>
    </row>
    <row r="570" customFormat="false" ht="15.75" hidden="false" customHeight="true" outlineLevel="0" collapsed="false">
      <c r="A570" s="89"/>
      <c r="B570" s="89"/>
      <c r="C570" s="91"/>
      <c r="D570" s="92"/>
      <c r="E570" s="52"/>
      <c r="F570" s="60"/>
      <c r="G570" s="58"/>
      <c r="H570" s="58"/>
      <c r="I570" s="89"/>
      <c r="J570" s="88"/>
      <c r="K570" s="89"/>
      <c r="L570" s="89"/>
    </row>
    <row r="571" customFormat="false" ht="15.75" hidden="false" customHeight="true" outlineLevel="0" collapsed="false">
      <c r="A571" s="89"/>
      <c r="B571" s="89"/>
      <c r="C571" s="91"/>
      <c r="D571" s="92"/>
      <c r="E571" s="52"/>
      <c r="F571" s="60"/>
      <c r="G571" s="58"/>
      <c r="H571" s="58"/>
      <c r="I571" s="89"/>
      <c r="J571" s="88"/>
      <c r="K571" s="89"/>
      <c r="L571" s="89"/>
    </row>
    <row r="572" customFormat="false" ht="15.75" hidden="false" customHeight="true" outlineLevel="0" collapsed="false">
      <c r="A572" s="89"/>
      <c r="B572" s="89"/>
      <c r="C572" s="91"/>
      <c r="D572" s="92"/>
      <c r="E572" s="52"/>
      <c r="F572" s="60"/>
      <c r="G572" s="58"/>
      <c r="H572" s="58"/>
      <c r="I572" s="89"/>
      <c r="J572" s="88"/>
      <c r="K572" s="89"/>
      <c r="L572" s="89"/>
    </row>
    <row r="573" customFormat="false" ht="15.75" hidden="false" customHeight="true" outlineLevel="0" collapsed="false">
      <c r="A573" s="48"/>
      <c r="B573" s="48"/>
      <c r="C573" s="91"/>
      <c r="D573" s="92"/>
      <c r="E573" s="52"/>
      <c r="F573" s="60"/>
      <c r="G573" s="58"/>
      <c r="H573" s="58"/>
      <c r="I573" s="89"/>
      <c r="J573" s="65"/>
      <c r="K573" s="89"/>
      <c r="L573" s="89"/>
    </row>
    <row r="574" customFormat="false" ht="15.75" hidden="false" customHeight="true" outlineLevel="0" collapsed="false">
      <c r="A574" s="48"/>
      <c r="B574" s="48"/>
      <c r="C574" s="91"/>
      <c r="D574" s="92"/>
      <c r="E574" s="52"/>
      <c r="F574" s="60"/>
      <c r="G574" s="58"/>
      <c r="H574" s="58"/>
      <c r="I574" s="89"/>
      <c r="J574" s="65"/>
      <c r="K574" s="48"/>
      <c r="L574" s="89"/>
    </row>
    <row r="575" customFormat="false" ht="15.75" hidden="false" customHeight="true" outlineLevel="0" collapsed="false">
      <c r="A575" s="89"/>
      <c r="B575" s="89"/>
      <c r="C575" s="91"/>
      <c r="D575" s="92"/>
      <c r="E575" s="52"/>
      <c r="F575" s="60"/>
      <c r="G575" s="58"/>
      <c r="H575" s="58"/>
      <c r="I575" s="89"/>
      <c r="J575" s="88"/>
      <c r="K575" s="89"/>
      <c r="L575" s="89"/>
    </row>
    <row r="576" customFormat="false" ht="15.75" hidden="false" customHeight="true" outlineLevel="0" collapsed="false">
      <c r="A576" s="89"/>
      <c r="B576" s="89"/>
      <c r="C576" s="91"/>
      <c r="D576" s="92"/>
      <c r="E576" s="52"/>
      <c r="F576" s="60"/>
      <c r="G576" s="58"/>
      <c r="H576" s="58"/>
      <c r="I576" s="89"/>
      <c r="J576" s="89"/>
      <c r="K576" s="89"/>
      <c r="L576" s="89"/>
    </row>
    <row r="577" customFormat="false" ht="15.75" hidden="false" customHeight="true" outlineLevel="0" collapsed="false">
      <c r="A577" s="48"/>
      <c r="B577" s="49"/>
      <c r="C577" s="50"/>
      <c r="D577" s="92"/>
      <c r="E577" s="52"/>
      <c r="F577" s="60"/>
      <c r="G577" s="58"/>
      <c r="H577" s="58"/>
      <c r="I577" s="99"/>
      <c r="J577" s="99"/>
      <c r="K577" s="89"/>
      <c r="L577" s="89"/>
    </row>
    <row r="578" customFormat="false" ht="15.75" hidden="false" customHeight="true" outlineLevel="0" collapsed="false">
      <c r="A578" s="89"/>
      <c r="B578" s="89"/>
      <c r="C578" s="91"/>
      <c r="D578" s="92"/>
      <c r="E578" s="52"/>
      <c r="F578" s="60"/>
      <c r="G578" s="58"/>
      <c r="H578" s="58"/>
      <c r="I578" s="89"/>
      <c r="J578" s="89"/>
      <c r="K578" s="89"/>
      <c r="L578" s="89"/>
    </row>
    <row r="579" customFormat="false" ht="15.75" hidden="false" customHeight="true" outlineLevel="0" collapsed="false">
      <c r="A579" s="89"/>
      <c r="B579" s="89"/>
      <c r="C579" s="91"/>
      <c r="D579" s="92"/>
      <c r="E579" s="52"/>
      <c r="F579" s="60"/>
      <c r="G579" s="58"/>
      <c r="H579" s="58"/>
      <c r="I579" s="89"/>
      <c r="J579" s="88"/>
      <c r="K579" s="89"/>
      <c r="L579" s="89"/>
    </row>
    <row r="580" customFormat="false" ht="15.75" hidden="false" customHeight="true" outlineLevel="0" collapsed="false">
      <c r="A580" s="48"/>
      <c r="B580" s="48"/>
      <c r="C580" s="91"/>
      <c r="D580" s="92"/>
      <c r="E580" s="52"/>
      <c r="F580" s="60"/>
      <c r="G580" s="58"/>
      <c r="H580" s="58"/>
      <c r="I580" s="89"/>
      <c r="J580" s="65"/>
      <c r="K580" s="89"/>
      <c r="L580" s="89"/>
    </row>
    <row r="581" customFormat="false" ht="15.75" hidden="false" customHeight="true" outlineLevel="0" collapsed="false">
      <c r="A581" s="89"/>
      <c r="B581" s="89"/>
      <c r="C581" s="91"/>
      <c r="D581" s="92"/>
      <c r="E581" s="52"/>
      <c r="F581" s="60"/>
      <c r="G581" s="58"/>
      <c r="H581" s="58"/>
      <c r="I581" s="89"/>
      <c r="J581" s="88"/>
      <c r="K581" s="89"/>
      <c r="L581" s="89"/>
    </row>
    <row r="582" customFormat="false" ht="15.75" hidden="false" customHeight="true" outlineLevel="0" collapsed="false">
      <c r="A582" s="89"/>
      <c r="B582" s="89"/>
      <c r="C582" s="91"/>
      <c r="D582" s="92"/>
      <c r="E582" s="52"/>
      <c r="F582" s="60"/>
      <c r="G582" s="58"/>
      <c r="H582" s="58"/>
      <c r="I582" s="89"/>
      <c r="J582" s="89"/>
      <c r="K582" s="89"/>
      <c r="L582" s="89"/>
    </row>
    <row r="583" customFormat="false" ht="15.75" hidden="false" customHeight="true" outlineLevel="0" collapsed="false">
      <c r="A583" s="48"/>
      <c r="B583" s="48"/>
      <c r="C583" s="50"/>
      <c r="D583" s="92"/>
      <c r="E583" s="52"/>
      <c r="F583" s="60"/>
      <c r="G583" s="58"/>
      <c r="H583" s="58"/>
      <c r="I583" s="48"/>
      <c r="J583" s="88"/>
      <c r="K583" s="48"/>
      <c r="L583" s="48"/>
    </row>
    <row r="584" customFormat="false" ht="15.75" hidden="false" customHeight="true" outlineLevel="0" collapsed="false">
      <c r="A584" s="89"/>
      <c r="B584" s="89"/>
      <c r="C584" s="91"/>
      <c r="D584" s="92"/>
      <c r="E584" s="52"/>
      <c r="F584" s="60"/>
      <c r="G584" s="58"/>
      <c r="H584" s="58"/>
      <c r="I584" s="89"/>
      <c r="J584" s="89"/>
      <c r="K584" s="89"/>
      <c r="L584" s="89"/>
    </row>
    <row r="585" customFormat="false" ht="15.75" hidden="false" customHeight="true" outlineLevel="0" collapsed="false">
      <c r="A585" s="89"/>
      <c r="B585" s="89"/>
      <c r="C585" s="91"/>
      <c r="D585" s="92"/>
      <c r="E585" s="52"/>
      <c r="F585" s="60"/>
      <c r="G585" s="58"/>
      <c r="H585" s="58"/>
      <c r="I585" s="89"/>
      <c r="J585" s="89"/>
      <c r="K585" s="89"/>
      <c r="L585" s="89"/>
    </row>
    <row r="586" customFormat="false" ht="15.75" hidden="false" customHeight="true" outlineLevel="0" collapsed="false">
      <c r="A586" s="64"/>
      <c r="B586" s="64"/>
      <c r="C586" s="50"/>
      <c r="D586" s="92"/>
      <c r="E586" s="52"/>
      <c r="F586" s="60"/>
      <c r="G586" s="58"/>
      <c r="H586" s="58"/>
      <c r="I586" s="48"/>
      <c r="J586" s="65"/>
      <c r="K586" s="48"/>
      <c r="L586" s="48"/>
    </row>
    <row r="587" customFormat="false" ht="15.75" hidden="false" customHeight="true" outlineLevel="0" collapsed="false">
      <c r="A587" s="48"/>
      <c r="B587" s="64"/>
      <c r="C587" s="50"/>
      <c r="D587" s="51"/>
      <c r="E587" s="52"/>
      <c r="F587" s="60"/>
      <c r="G587" s="58"/>
      <c r="H587" s="58"/>
      <c r="I587" s="48"/>
      <c r="J587" s="65"/>
      <c r="K587" s="89"/>
      <c r="L587" s="89"/>
    </row>
    <row r="588" customFormat="false" ht="15.75" hidden="false" customHeight="true" outlineLevel="0" collapsed="false">
      <c r="A588" s="89"/>
      <c r="B588" s="89"/>
      <c r="C588" s="91"/>
      <c r="D588" s="92"/>
      <c r="E588" s="52"/>
      <c r="F588" s="60"/>
      <c r="G588" s="58"/>
      <c r="H588" s="58"/>
      <c r="I588" s="89"/>
      <c r="J588" s="89"/>
      <c r="K588" s="89"/>
      <c r="L588" s="89"/>
    </row>
    <row r="589" customFormat="false" ht="15.75" hidden="false" customHeight="true" outlineLevel="0" collapsed="false">
      <c r="A589" s="89"/>
      <c r="B589" s="89"/>
      <c r="C589" s="91"/>
      <c r="D589" s="92"/>
      <c r="E589" s="52"/>
      <c r="F589" s="60"/>
      <c r="G589" s="58"/>
      <c r="H589" s="58"/>
      <c r="I589" s="89"/>
      <c r="J589" s="88"/>
      <c r="K589" s="89"/>
      <c r="L589" s="89"/>
    </row>
    <row r="590" customFormat="false" ht="15.75" hidden="false" customHeight="true" outlineLevel="0" collapsed="false">
      <c r="A590" s="48"/>
      <c r="B590" s="49"/>
      <c r="C590" s="50"/>
      <c r="D590" s="92"/>
      <c r="E590" s="52"/>
      <c r="F590" s="60"/>
      <c r="G590" s="58"/>
      <c r="H590" s="58"/>
      <c r="I590" s="48"/>
      <c r="J590" s="48"/>
      <c r="K590" s="89"/>
      <c r="L590" s="89"/>
    </row>
    <row r="591" customFormat="false" ht="15.75" hidden="false" customHeight="true" outlineLevel="0" collapsed="false">
      <c r="A591" s="48"/>
      <c r="B591" s="48"/>
      <c r="C591" s="91"/>
      <c r="D591" s="92"/>
      <c r="E591" s="52"/>
      <c r="F591" s="60"/>
      <c r="G591" s="58"/>
      <c r="H591" s="58"/>
      <c r="I591" s="48"/>
      <c r="J591" s="88"/>
      <c r="K591" s="48"/>
      <c r="L591" s="48"/>
    </row>
    <row r="592" customFormat="false" ht="15.75" hidden="false" customHeight="true" outlineLevel="0" collapsed="false">
      <c r="A592" s="89"/>
      <c r="B592" s="89"/>
      <c r="C592" s="91"/>
      <c r="D592" s="92"/>
      <c r="E592" s="52"/>
      <c r="F592" s="60"/>
      <c r="G592" s="58"/>
      <c r="H592" s="58"/>
      <c r="I592" s="89"/>
      <c r="J592" s="89"/>
      <c r="K592" s="89"/>
      <c r="L592" s="89"/>
    </row>
    <row r="593" customFormat="false" ht="15.75" hidden="false" customHeight="true" outlineLevel="0" collapsed="false">
      <c r="A593" s="48"/>
      <c r="B593" s="48"/>
      <c r="C593" s="91"/>
      <c r="D593" s="92"/>
      <c r="E593" s="52"/>
      <c r="F593" s="58"/>
      <c r="G593" s="58"/>
      <c r="H593" s="58"/>
      <c r="I593" s="89"/>
      <c r="J593" s="65"/>
      <c r="K593" s="48"/>
      <c r="L593" s="89"/>
    </row>
    <row r="594" customFormat="false" ht="15.75" hidden="false" customHeight="true" outlineLevel="0" collapsed="false">
      <c r="A594" s="48"/>
      <c r="B594" s="48"/>
      <c r="C594" s="50"/>
      <c r="D594" s="51"/>
      <c r="E594" s="52"/>
      <c r="F594" s="60"/>
      <c r="G594" s="58"/>
      <c r="H594" s="58"/>
      <c r="I594" s="48"/>
      <c r="J594" s="65"/>
      <c r="K594" s="48"/>
      <c r="L594" s="48"/>
    </row>
    <row r="595" customFormat="false" ht="15.75" hidden="false" customHeight="true" outlineLevel="0" collapsed="false">
      <c r="A595" s="89"/>
      <c r="B595" s="89"/>
      <c r="C595" s="91"/>
      <c r="D595" s="92"/>
      <c r="E595" s="52"/>
      <c r="F595" s="60"/>
      <c r="G595" s="58"/>
      <c r="H595" s="58"/>
      <c r="I595" s="89"/>
      <c r="J595" s="88"/>
      <c r="K595" s="89"/>
      <c r="L595" s="89"/>
    </row>
    <row r="596" customFormat="false" ht="15.75" hidden="false" customHeight="true" outlineLevel="0" collapsed="false">
      <c r="A596" s="48"/>
      <c r="B596" s="48"/>
      <c r="C596" s="50"/>
      <c r="D596" s="92"/>
      <c r="E596" s="52"/>
      <c r="F596" s="60"/>
      <c r="G596" s="58"/>
      <c r="H596" s="58"/>
      <c r="I596" s="89"/>
      <c r="J596" s="65"/>
      <c r="K596" s="48"/>
      <c r="L596" s="89"/>
    </row>
    <row r="597" customFormat="false" ht="15.75" hidden="false" customHeight="true" outlineLevel="0" collapsed="false">
      <c r="A597" s="89"/>
      <c r="B597" s="89"/>
      <c r="C597" s="91"/>
      <c r="D597" s="92"/>
      <c r="E597" s="52"/>
      <c r="F597" s="60"/>
      <c r="G597" s="58"/>
      <c r="H597" s="58"/>
      <c r="I597" s="89"/>
      <c r="J597" s="89"/>
      <c r="K597" s="89"/>
      <c r="L597" s="89"/>
    </row>
    <row r="598" customFormat="false" ht="15.75" hidden="false" customHeight="true" outlineLevel="0" collapsed="false">
      <c r="A598" s="89"/>
      <c r="B598" s="89"/>
      <c r="C598" s="91"/>
      <c r="D598" s="92"/>
      <c r="E598" s="52"/>
      <c r="F598" s="60"/>
      <c r="G598" s="60"/>
      <c r="H598" s="58"/>
      <c r="I598" s="89"/>
      <c r="J598" s="89"/>
      <c r="K598" s="89"/>
      <c r="L598" s="89"/>
    </row>
    <row r="599" customFormat="false" ht="15.75" hidden="false" customHeight="true" outlineLevel="0" collapsed="false">
      <c r="A599" s="89"/>
      <c r="B599" s="89"/>
      <c r="C599" s="91"/>
      <c r="D599" s="92"/>
      <c r="E599" s="52"/>
      <c r="F599" s="60"/>
      <c r="G599" s="58"/>
      <c r="H599" s="58"/>
      <c r="I599" s="89"/>
      <c r="J599" s="88"/>
      <c r="K599" s="89"/>
      <c r="L599" s="89"/>
    </row>
    <row r="600" customFormat="false" ht="15.75" hidden="false" customHeight="true" outlineLevel="0" collapsed="false">
      <c r="A600" s="48"/>
      <c r="B600" s="48"/>
      <c r="C600" s="91"/>
      <c r="D600" s="91"/>
      <c r="E600" s="52"/>
      <c r="F600" s="60"/>
      <c r="G600" s="58"/>
      <c r="H600" s="58"/>
      <c r="I600" s="99"/>
      <c r="J600" s="99"/>
      <c r="K600" s="99"/>
      <c r="L600" s="99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6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37"/>
      <c r="E641" s="36"/>
      <c r="F641" s="13"/>
    </row>
    <row r="642" customFormat="false" ht="15.75" hidden="false" customHeight="true" outlineLevel="0" collapsed="false">
      <c r="B642" s="24"/>
      <c r="C642" s="2"/>
      <c r="D642" s="17"/>
      <c r="E642" s="6"/>
      <c r="F642" s="25"/>
    </row>
    <row r="643" customFormat="false" ht="15.75" hidden="false" customHeight="true" outlineLevel="0" collapsed="false">
      <c r="B643" s="24"/>
      <c r="C643" s="2"/>
      <c r="D643" s="17"/>
      <c r="E643" s="6"/>
      <c r="F643" s="25"/>
    </row>
    <row r="644" customFormat="false" ht="15.75" hidden="false" customHeight="true" outlineLevel="0" collapsed="false">
      <c r="A644" s="26"/>
      <c r="B644" s="24"/>
      <c r="C644" s="2"/>
      <c r="D644" s="17"/>
      <c r="E644" s="6"/>
      <c r="F644" s="25"/>
    </row>
    <row r="645" customFormat="false" ht="15.75" hidden="false" customHeight="true" outlineLevel="0" collapsed="false">
      <c r="A645" s="26"/>
      <c r="B645" s="24"/>
      <c r="C645" s="2"/>
      <c r="D645" s="17"/>
      <c r="E645" s="6"/>
      <c r="F645" s="25"/>
    </row>
    <row r="646" customFormat="false" ht="15.75" hidden="false" customHeight="true" outlineLevel="0" collapsed="false">
      <c r="A646" s="26"/>
      <c r="B646" s="24"/>
      <c r="C646" s="2"/>
      <c r="D646" s="17"/>
      <c r="E646" s="6"/>
      <c r="F646" s="25"/>
    </row>
    <row r="647" customFormat="false" ht="15.75" hidden="false" customHeight="true" outlineLevel="0" collapsed="false">
      <c r="A647" s="26"/>
      <c r="B647" s="24"/>
      <c r="C647" s="2"/>
      <c r="D647" s="17"/>
      <c r="E647" s="6"/>
      <c r="F647" s="25"/>
    </row>
    <row r="648" customFormat="false" ht="15.75" hidden="false" customHeight="true" outlineLevel="0" collapsed="false">
      <c r="A648" s="26"/>
      <c r="B648" s="24"/>
      <c r="C648" s="2"/>
      <c r="D648" s="17"/>
      <c r="E648" s="6"/>
      <c r="F648" s="25"/>
    </row>
    <row r="649" customFormat="false" ht="15.75" hidden="false" customHeight="true" outlineLevel="0" collapsed="false">
      <c r="A649" s="26"/>
      <c r="B649" s="24"/>
      <c r="C649" s="2"/>
      <c r="D649" s="17"/>
      <c r="E649" s="6"/>
      <c r="F649" s="25"/>
    </row>
    <row r="650" customFormat="false" ht="15.75" hidden="false" customHeight="true" outlineLevel="0" collapsed="false">
      <c r="A650" s="26"/>
      <c r="B650" s="24"/>
      <c r="C650" s="2"/>
      <c r="D650" s="17"/>
      <c r="E650" s="6"/>
      <c r="F650" s="25"/>
    </row>
    <row r="651" customFormat="false" ht="15.75" hidden="false" customHeight="true" outlineLevel="0" collapsed="false">
      <c r="A651" s="26"/>
      <c r="B651" s="24"/>
      <c r="C651" s="2"/>
      <c r="D651" s="17"/>
      <c r="E651" s="6"/>
      <c r="F651" s="25"/>
    </row>
    <row r="652" customFormat="false" ht="15.75" hidden="false" customHeight="true" outlineLevel="0" collapsed="false">
      <c r="A652" s="26"/>
      <c r="B652" s="24"/>
      <c r="C652" s="2"/>
      <c r="D652" s="17"/>
      <c r="E652" s="6"/>
      <c r="F652" s="25"/>
    </row>
    <row r="653" customFormat="false" ht="15.75" hidden="false" customHeight="true" outlineLevel="0" collapsed="false">
      <c r="A653" s="27"/>
      <c r="B653" s="27"/>
      <c r="C653" s="28"/>
      <c r="D653" s="29"/>
      <c r="E653" s="25"/>
      <c r="F653" s="25"/>
    </row>
    <row r="654" customFormat="false" ht="15.75" hidden="false" customHeight="true" outlineLevel="0" collapsed="false">
      <c r="A654" s="5"/>
      <c r="B654" s="5"/>
      <c r="C654" s="20"/>
      <c r="D654" s="37"/>
      <c r="E654" s="36"/>
      <c r="F654" s="13"/>
    </row>
    <row r="655" customFormat="false" ht="15.75" hidden="false" customHeight="true" outlineLevel="0" collapsed="false">
      <c r="A655" s="26"/>
      <c r="B655" s="24"/>
      <c r="C655" s="2"/>
      <c r="D655" s="17"/>
      <c r="E655" s="6"/>
      <c r="F655" s="13"/>
    </row>
    <row r="656" customFormat="false" ht="15.75" hidden="false" customHeight="true" outlineLevel="0" collapsed="false">
      <c r="A656" s="26"/>
      <c r="B656" s="24"/>
      <c r="C656" s="2"/>
      <c r="D656" s="17"/>
      <c r="E656" s="6"/>
      <c r="F656" s="13"/>
    </row>
    <row r="657" customFormat="false" ht="15.75" hidden="false" customHeight="true" outlineLevel="0" collapsed="false">
      <c r="A657" s="26"/>
      <c r="B657" s="24"/>
      <c r="C657" s="2"/>
      <c r="D657" s="17"/>
      <c r="E657" s="6"/>
      <c r="F657" s="25"/>
    </row>
    <row r="658" customFormat="false" ht="15.75" hidden="false" customHeight="true" outlineLevel="0" collapsed="false">
      <c r="A658" s="31"/>
      <c r="B658" s="24"/>
      <c r="C658" s="2"/>
      <c r="D658" s="17"/>
      <c r="E658" s="6"/>
      <c r="F658" s="25"/>
    </row>
    <row r="659" customFormat="false" ht="15.75" hidden="false" customHeight="true" outlineLevel="0" collapsed="false">
      <c r="C659" s="2"/>
      <c r="D659" s="17"/>
      <c r="E659" s="6"/>
      <c r="F659" s="25"/>
    </row>
    <row r="660" customFormat="false" ht="15.75" hidden="false" customHeight="true" outlineLevel="0" collapsed="false">
      <c r="A660" s="32"/>
      <c r="B660" s="27"/>
      <c r="C660" s="28"/>
      <c r="D660" s="28"/>
      <c r="E660" s="33"/>
      <c r="F660" s="25"/>
    </row>
    <row r="661" customFormat="false" ht="15.75" hidden="false" customHeight="true" outlineLevel="0" collapsed="false">
      <c r="A661" s="31"/>
      <c r="C661" s="2"/>
      <c r="D661" s="17"/>
      <c r="E661" s="6"/>
      <c r="F661" s="25"/>
    </row>
    <row r="662" customFormat="false" ht="15.75" hidden="false" customHeight="true" outlineLevel="0" collapsed="false">
      <c r="A662" s="31"/>
      <c r="B662" s="24"/>
      <c r="C662" s="2"/>
      <c r="D662" s="17"/>
      <c r="E662" s="6"/>
      <c r="F662" s="25"/>
    </row>
    <row r="663" customFormat="false" ht="15.75" hidden="false" customHeight="true" outlineLevel="0" collapsed="false">
      <c r="A663" s="31"/>
      <c r="B663" s="24"/>
      <c r="C663" s="2"/>
      <c r="D663" s="17"/>
      <c r="E663" s="6"/>
      <c r="F663" s="25"/>
    </row>
    <row r="664" customFormat="false" ht="15.75" hidden="false" customHeight="true" outlineLevel="0" collapsed="false">
      <c r="C664" s="28"/>
      <c r="D664" s="17"/>
      <c r="E664" s="6"/>
      <c r="F664" s="25"/>
    </row>
    <row r="665" customFormat="false" ht="15.75" hidden="false" customHeight="true" outlineLevel="0" collapsed="false">
      <c r="A665" s="31"/>
      <c r="B665" s="24"/>
      <c r="C665" s="2"/>
      <c r="D665" s="17"/>
      <c r="E665" s="6"/>
      <c r="F665" s="25"/>
    </row>
    <row r="666" customFormat="false" ht="15.75" hidden="false" customHeight="true" outlineLevel="0" collapsed="false">
      <c r="A666" s="31"/>
      <c r="B666" s="24"/>
      <c r="C666" s="2"/>
      <c r="D666" s="17"/>
      <c r="E666" s="6"/>
      <c r="F666" s="25"/>
    </row>
    <row r="667" customFormat="false" ht="15.75" hidden="false" customHeight="true" outlineLevel="0" collapsed="false">
      <c r="A667" s="31"/>
      <c r="B667" s="24"/>
      <c r="C667" s="2"/>
      <c r="D667" s="17"/>
      <c r="E667" s="6"/>
      <c r="F667" s="25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37"/>
      <c r="E671" s="38"/>
      <c r="F671" s="13"/>
    </row>
    <row r="672" customFormat="false" ht="15.75" hidden="false" customHeight="true" outlineLevel="0" collapsed="false">
      <c r="A672" s="5"/>
      <c r="B672" s="41"/>
      <c r="C672" s="20"/>
      <c r="D672" s="20"/>
      <c r="E672" s="42"/>
      <c r="F672" s="13"/>
    </row>
    <row r="673" customFormat="false" ht="15.75" hidden="false" customHeight="true" outlineLevel="0" collapsed="false">
      <c r="A673" s="5"/>
      <c r="B673" s="5"/>
      <c r="C673" s="20"/>
      <c r="D673" s="37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2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41"/>
      <c r="C682" s="20"/>
      <c r="D682" s="20"/>
      <c r="E682" s="42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37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37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6"/>
      <c r="B690" s="26"/>
      <c r="C690" s="2"/>
      <c r="D690" s="17"/>
      <c r="E690" s="38"/>
      <c r="F690" s="13"/>
    </row>
    <row r="691" customFormat="false" ht="15.75" hidden="false" customHeight="true" outlineLevel="0" collapsed="false">
      <c r="A691" s="26"/>
      <c r="B691" s="26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6"/>
      <c r="B696" s="26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41"/>
      <c r="C708" s="20"/>
      <c r="D708" s="20"/>
      <c r="E708" s="42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6"/>
      <c r="B711" s="26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41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6"/>
      <c r="B720" s="26"/>
      <c r="C720" s="20"/>
      <c r="D720" s="37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2"/>
      <c r="E723" s="52"/>
      <c r="F723" s="13"/>
    </row>
    <row r="724" customFormat="false" ht="15.75" hidden="false" customHeight="true" outlineLevel="0" collapsed="false">
      <c r="A724" s="26"/>
      <c r="B724" s="26"/>
      <c r="C724" s="20"/>
      <c r="D724" s="37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6"/>
    </row>
    <row r="727" customFormat="false" ht="15.75" hidden="false" customHeight="true" outlineLevel="0" collapsed="false">
      <c r="A727" s="48"/>
      <c r="B727" s="63"/>
      <c r="C727" s="50"/>
      <c r="D727" s="50"/>
      <c r="E727" s="59"/>
      <c r="F727" s="60"/>
      <c r="G727" s="58"/>
      <c r="H727" s="58"/>
      <c r="I727" s="48"/>
      <c r="J727" s="48"/>
    </row>
    <row r="728" customFormat="false" ht="15.75" hidden="false" customHeight="true" outlineLevel="0" collapsed="false">
      <c r="A728" s="80"/>
      <c r="B728" s="62"/>
      <c r="C728" s="78"/>
      <c r="D728" s="78"/>
      <c r="E728" s="59"/>
      <c r="F728" s="79"/>
      <c r="G728" s="61"/>
      <c r="H728" s="61"/>
      <c r="I728" s="62"/>
      <c r="J728" s="62"/>
      <c r="K728" s="62"/>
      <c r="L728" s="62"/>
    </row>
    <row r="729" customFormat="false" ht="15.75" hidden="false" customHeight="true" outlineLevel="0" collapsed="false">
      <c r="A729" s="48"/>
      <c r="B729" s="49"/>
      <c r="C729" s="50"/>
      <c r="D729" s="50"/>
      <c r="E729" s="59"/>
      <c r="F729" s="58"/>
      <c r="G729" s="58"/>
      <c r="H729" s="58"/>
      <c r="I729" s="48"/>
      <c r="J729" s="48"/>
    </row>
    <row r="730" customFormat="false" ht="15.75" hidden="false" customHeight="true" outlineLevel="0" collapsed="false">
      <c r="A730" s="48"/>
      <c r="B730" s="49"/>
      <c r="C730" s="50"/>
      <c r="D730" s="50"/>
      <c r="E730" s="59"/>
      <c r="F730" s="60"/>
      <c r="G730" s="58"/>
      <c r="H730" s="58"/>
      <c r="I730" s="48"/>
      <c r="J730" s="48"/>
    </row>
    <row r="731" customFormat="false" ht="15.75" hidden="false" customHeight="true" outlineLevel="0" collapsed="false">
      <c r="A731" s="48"/>
      <c r="B731" s="63"/>
      <c r="C731" s="50"/>
      <c r="D731" s="51"/>
      <c r="E731" s="52"/>
      <c r="F731" s="60"/>
      <c r="G731" s="58"/>
      <c r="H731" s="58"/>
      <c r="I731" s="48"/>
      <c r="J731" s="48"/>
      <c r="K731" s="48"/>
      <c r="L731" s="48"/>
    </row>
    <row r="732" customFormat="false" ht="15.75" hidden="false" customHeight="true" outlineLevel="0" collapsed="false">
      <c r="A732" s="48"/>
      <c r="B732" s="48"/>
      <c r="C732" s="50"/>
      <c r="D732" s="50"/>
      <c r="E732" s="59"/>
      <c r="F732" s="60"/>
      <c r="G732" s="58"/>
      <c r="H732" s="58"/>
      <c r="I732" s="48"/>
      <c r="J732" s="65"/>
      <c r="K732" s="48"/>
      <c r="L732" s="48"/>
    </row>
    <row r="733" customFormat="false" ht="15.75" hidden="false" customHeight="true" outlineLevel="0" collapsed="false">
      <c r="A733" s="48"/>
      <c r="B733" s="49"/>
      <c r="C733" s="50"/>
      <c r="D733" s="50"/>
      <c r="E733" s="59"/>
      <c r="F733" s="60"/>
      <c r="G733" s="3"/>
      <c r="H733" s="3"/>
      <c r="I733" s="1"/>
      <c r="J733" s="1"/>
    </row>
    <row r="734" customFormat="false" ht="15.75" hidden="false" customHeight="true" outlineLevel="0" collapsed="false">
      <c r="A734" s="48"/>
      <c r="B734" s="49"/>
      <c r="C734" s="50"/>
      <c r="D734" s="50"/>
      <c r="E734" s="59"/>
      <c r="F734" s="60"/>
      <c r="G734" s="58"/>
      <c r="H734" s="58"/>
      <c r="I734" s="48"/>
      <c r="J734" s="48"/>
      <c r="K734" s="48"/>
      <c r="L734" s="48"/>
    </row>
    <row r="735" customFormat="false" ht="15.75" hidden="false" customHeight="true" outlineLevel="0" collapsed="false">
      <c r="A735" s="48"/>
      <c r="B735" s="48"/>
      <c r="C735" s="50"/>
      <c r="D735" s="50"/>
      <c r="E735" s="59"/>
      <c r="F735" s="60"/>
      <c r="G735" s="58"/>
      <c r="H735" s="58"/>
      <c r="I735" s="48"/>
      <c r="J735" s="65"/>
      <c r="K735" s="48"/>
      <c r="L735" s="48"/>
    </row>
    <row r="736" customFormat="false" ht="15.75" hidden="false" customHeight="true" outlineLevel="0" collapsed="false">
      <c r="A736" s="48"/>
      <c r="B736" s="49"/>
      <c r="C736" s="50"/>
      <c r="D736" s="50"/>
      <c r="E736" s="59"/>
      <c r="F736" s="75"/>
      <c r="G736" s="58"/>
      <c r="H736" s="58"/>
      <c r="I736" s="48"/>
      <c r="J736" s="48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8"/>
      <c r="B738" s="49"/>
      <c r="C738" s="50"/>
      <c r="D738" s="50"/>
      <c r="E738" s="59"/>
      <c r="F738" s="75"/>
      <c r="G738" s="58"/>
      <c r="H738" s="58"/>
      <c r="I738" s="48"/>
      <c r="J738" s="48"/>
    </row>
    <row r="739" customFormat="false" ht="15.75" hidden="false" customHeight="true" outlineLevel="0" collapsed="false">
      <c r="A739" s="48"/>
      <c r="B739" s="49"/>
      <c r="C739" s="50"/>
      <c r="D739" s="50"/>
      <c r="E739" s="59"/>
      <c r="F739" s="75"/>
      <c r="G739" s="58"/>
      <c r="H739" s="58"/>
      <c r="I739" s="48"/>
      <c r="J739" s="48"/>
    </row>
    <row r="740" customFormat="false" ht="15.75" hidden="false" customHeight="true" outlineLevel="0" collapsed="false">
      <c r="A740" s="48"/>
      <c r="B740" s="49"/>
      <c r="C740" s="50"/>
      <c r="D740" s="50"/>
      <c r="E740" s="59"/>
      <c r="F740" s="60"/>
      <c r="G740" s="58"/>
      <c r="H740" s="58"/>
      <c r="I740" s="48"/>
      <c r="J740" s="48"/>
    </row>
    <row r="741" customFormat="false" ht="15.75" hidden="false" customHeight="true" outlineLevel="0" collapsed="false">
      <c r="A741" s="48"/>
      <c r="B741" s="49"/>
      <c r="C741" s="50"/>
      <c r="D741" s="50"/>
      <c r="E741" s="59"/>
      <c r="F741" s="60"/>
      <c r="G741" s="58"/>
      <c r="H741" s="58"/>
      <c r="I741" s="48"/>
      <c r="J741" s="48"/>
    </row>
    <row r="742" customFormat="false" ht="15.75" hidden="false" customHeight="true" outlineLevel="0" collapsed="false">
      <c r="A742" s="48"/>
      <c r="B742" s="49"/>
      <c r="C742" s="50"/>
      <c r="D742" s="50"/>
      <c r="E742" s="59"/>
      <c r="F742" s="60"/>
      <c r="G742" s="3"/>
      <c r="H742" s="3"/>
      <c r="I742" s="1"/>
      <c r="J742" s="1"/>
    </row>
    <row r="743" customFormat="false" ht="15.75" hidden="false" customHeight="true" outlineLevel="0" collapsed="false">
      <c r="A743" s="48"/>
      <c r="B743" s="49"/>
      <c r="C743" s="50"/>
      <c r="D743" s="50"/>
      <c r="E743" s="59"/>
      <c r="F743" s="60"/>
      <c r="G743" s="3"/>
      <c r="H743" s="3"/>
    </row>
    <row r="744" customFormat="false" ht="15.75" hidden="false" customHeight="true" outlineLevel="0" collapsed="false">
      <c r="A744" s="48"/>
      <c r="B744" s="49"/>
      <c r="C744" s="50"/>
      <c r="D744" s="50"/>
      <c r="E744" s="59"/>
      <c r="F744" s="60"/>
      <c r="G744" s="58"/>
      <c r="H744" s="58"/>
      <c r="I744" s="48"/>
      <c r="J744" s="48"/>
    </row>
    <row r="745" customFormat="false" ht="15.75" hidden="false" customHeight="true" outlineLevel="0" collapsed="false">
      <c r="A745" s="48"/>
      <c r="B745" s="49"/>
      <c r="C745" s="50"/>
      <c r="D745" s="50"/>
      <c r="E745" s="59"/>
      <c r="F745" s="60"/>
      <c r="G745" s="58"/>
      <c r="H745" s="58"/>
      <c r="I745" s="48"/>
      <c r="J745" s="48"/>
    </row>
    <row r="746" customFormat="false" ht="15.75" hidden="false" customHeight="true" outlineLevel="0" collapsed="false">
      <c r="A746" s="48"/>
      <c r="B746" s="63"/>
      <c r="C746" s="50"/>
      <c r="D746" s="50"/>
      <c r="E746" s="59"/>
      <c r="F746" s="60"/>
      <c r="G746" s="58"/>
      <c r="H746" s="58"/>
      <c r="I746" s="48"/>
      <c r="J746" s="48"/>
    </row>
    <row r="747" customFormat="false" ht="15.75" hidden="false" customHeight="true" outlineLevel="0" collapsed="false">
      <c r="A747" s="48"/>
      <c r="B747" s="49"/>
      <c r="C747" s="50"/>
      <c r="D747" s="50"/>
      <c r="E747" s="59"/>
      <c r="F747" s="60"/>
      <c r="G747" s="58"/>
      <c r="H747" s="58"/>
      <c r="I747" s="48"/>
      <c r="J747" s="48"/>
    </row>
    <row r="748" customFormat="false" ht="15.75" hidden="false" customHeight="true" outlineLevel="0" collapsed="false">
      <c r="A748" s="48"/>
      <c r="B748" s="49"/>
      <c r="C748" s="50"/>
      <c r="D748" s="50"/>
      <c r="E748" s="59"/>
      <c r="F748" s="60"/>
      <c r="G748" s="58"/>
      <c r="H748" s="58"/>
      <c r="I748" s="48"/>
      <c r="J748" s="48"/>
    </row>
    <row r="749" customFormat="false" ht="15.75" hidden="false" customHeight="true" outlineLevel="0" collapsed="false">
      <c r="A749" s="48"/>
      <c r="B749" s="49"/>
      <c r="C749" s="50"/>
      <c r="D749" s="50"/>
      <c r="E749" s="59"/>
      <c r="F749" s="60"/>
      <c r="G749" s="58"/>
      <c r="H749" s="58"/>
      <c r="I749" s="48"/>
      <c r="J749" s="48"/>
    </row>
    <row r="750" customFormat="false" ht="15.75" hidden="false" customHeight="true" outlineLevel="0" collapsed="false">
      <c r="A750" s="48"/>
      <c r="B750" s="49"/>
      <c r="C750" s="50"/>
      <c r="D750" s="50"/>
      <c r="E750" s="59"/>
      <c r="F750" s="60"/>
      <c r="G750" s="58"/>
      <c r="H750" s="58"/>
      <c r="I750" s="48"/>
      <c r="J750" s="48"/>
    </row>
    <row r="751" customFormat="false" ht="15.75" hidden="false" customHeight="true" outlineLevel="0" collapsed="false">
      <c r="A751" s="48"/>
      <c r="B751" s="49"/>
      <c r="C751" s="50"/>
      <c r="D751" s="50"/>
      <c r="E751" s="59"/>
      <c r="F751" s="60"/>
      <c r="G751" s="58"/>
      <c r="H751" s="3"/>
      <c r="I751" s="1"/>
      <c r="J751" s="1"/>
    </row>
    <row r="752" customFormat="false" ht="15.75" hidden="false" customHeight="true" outlineLevel="0" collapsed="false">
      <c r="A752" s="48"/>
      <c r="B752" s="63"/>
      <c r="C752" s="50"/>
      <c r="D752" s="50"/>
      <c r="E752" s="59"/>
      <c r="F752" s="60"/>
      <c r="G752" s="58"/>
      <c r="H752" s="58"/>
      <c r="I752" s="48"/>
      <c r="J752" s="48"/>
    </row>
    <row r="753" customFormat="false" ht="15.75" hidden="false" customHeight="true" outlineLevel="0" collapsed="false">
      <c r="A753" s="48"/>
      <c r="B753" s="49"/>
      <c r="C753" s="50"/>
      <c r="D753" s="50"/>
      <c r="E753" s="59"/>
      <c r="F753" s="60"/>
      <c r="G753" s="58"/>
      <c r="H753" s="58"/>
      <c r="I753" s="48"/>
      <c r="J753" s="48"/>
    </row>
    <row r="754" customFormat="false" ht="15.75" hidden="false" customHeight="true" outlineLevel="0" collapsed="false">
      <c r="A754" s="48"/>
      <c r="B754" s="48"/>
      <c r="C754" s="50"/>
      <c r="D754" s="50"/>
      <c r="E754" s="59"/>
      <c r="F754" s="60"/>
      <c r="G754" s="58"/>
      <c r="H754" s="58"/>
      <c r="I754" s="48"/>
      <c r="J754" s="48"/>
      <c r="K754" s="48"/>
      <c r="L754" s="48"/>
    </row>
    <row r="755" customFormat="false" ht="15.75" hidden="false" customHeight="true" outlineLevel="0" collapsed="false">
      <c r="A755" s="48"/>
      <c r="B755" s="48"/>
      <c r="C755" s="50"/>
      <c r="D755" s="50"/>
      <c r="E755" s="59"/>
      <c r="F755" s="60"/>
      <c r="G755" s="58"/>
      <c r="H755" s="58"/>
      <c r="I755" s="48"/>
      <c r="J755" s="48"/>
      <c r="K755" s="48"/>
      <c r="L755" s="48"/>
    </row>
    <row r="756" customFormat="false" ht="15.75" hidden="false" customHeight="true" outlineLevel="0" collapsed="false">
      <c r="A756" s="48"/>
      <c r="B756" s="64"/>
      <c r="C756" s="50"/>
      <c r="D756" s="50"/>
      <c r="E756" s="59"/>
      <c r="F756" s="60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8"/>
      <c r="B757" s="48"/>
      <c r="C757" s="50"/>
      <c r="D757" s="50"/>
      <c r="E757" s="59"/>
      <c r="F757" s="60"/>
      <c r="G757" s="58"/>
      <c r="H757" s="58"/>
      <c r="I757" s="48"/>
      <c r="J757" s="48"/>
      <c r="K757" s="48"/>
      <c r="L757" s="48"/>
    </row>
    <row r="758" customFormat="false" ht="15.75" hidden="false" customHeight="true" outlineLevel="0" collapsed="false">
      <c r="A758" s="48"/>
      <c r="B758" s="48"/>
      <c r="C758" s="50"/>
      <c r="D758" s="50"/>
      <c r="E758" s="59"/>
      <c r="F758" s="60"/>
      <c r="G758" s="58"/>
      <c r="H758" s="58"/>
      <c r="I758" s="48"/>
      <c r="J758" s="65"/>
      <c r="K758" s="48"/>
      <c r="L758" s="48"/>
    </row>
    <row r="759" customFormat="false" ht="15.75" hidden="false" customHeight="true" outlineLevel="0" collapsed="false">
      <c r="A759" s="48"/>
      <c r="B759" s="48"/>
      <c r="C759" s="50"/>
      <c r="D759" s="51"/>
      <c r="E759" s="52"/>
      <c r="F759" s="60"/>
      <c r="G759" s="58"/>
      <c r="H759" s="58"/>
      <c r="I759" s="48"/>
      <c r="J759" s="65"/>
      <c r="K759" s="48"/>
      <c r="L759" s="48"/>
    </row>
    <row r="760" customFormat="false" ht="15.75" hidden="false" customHeight="true" outlineLevel="0" collapsed="false">
      <c r="A760" s="48"/>
      <c r="B760" s="48"/>
      <c r="C760" s="50"/>
      <c r="D760" s="50"/>
      <c r="E760" s="59"/>
      <c r="F760" s="60"/>
      <c r="G760" s="58"/>
      <c r="H760" s="58"/>
      <c r="I760" s="48"/>
      <c r="J760" s="65"/>
      <c r="K760" s="48"/>
      <c r="L760" s="48"/>
    </row>
    <row r="761" customFormat="false" ht="15.75" hidden="false" customHeight="true" outlineLevel="0" collapsed="false">
      <c r="A761" s="48"/>
      <c r="B761" s="48"/>
      <c r="C761" s="50"/>
      <c r="D761" s="50"/>
      <c r="E761" s="59"/>
      <c r="F761" s="60"/>
      <c r="G761" s="58"/>
      <c r="H761" s="58"/>
      <c r="I761" s="48"/>
      <c r="J761" s="48"/>
      <c r="K761" s="48"/>
      <c r="L761" s="48"/>
    </row>
    <row r="762" customFormat="false" ht="15.75" hidden="false" customHeight="true" outlineLevel="0" collapsed="false">
      <c r="A762" s="48"/>
      <c r="B762" s="64"/>
      <c r="C762" s="50"/>
      <c r="D762" s="50"/>
      <c r="E762" s="59"/>
      <c r="F762" s="60"/>
      <c r="G762" s="58"/>
      <c r="H762" s="58"/>
      <c r="I762" s="48"/>
      <c r="J762" s="65"/>
      <c r="K762" s="48"/>
      <c r="L762" s="48"/>
    </row>
    <row r="763" customFormat="false" ht="15.75" hidden="false" customHeight="true" outlineLevel="0" collapsed="false">
      <c r="A763" s="48"/>
      <c r="B763" s="48"/>
      <c r="C763" s="50"/>
      <c r="D763" s="50"/>
      <c r="E763" s="59"/>
      <c r="F763" s="60"/>
      <c r="G763" s="58"/>
      <c r="H763" s="58"/>
      <c r="I763" s="48"/>
      <c r="J763" s="65"/>
      <c r="K763" s="48"/>
      <c r="L763" s="48"/>
    </row>
    <row r="764" customFormat="false" ht="15.75" hidden="false" customHeight="true" outlineLevel="0" collapsed="false">
      <c r="A764" s="48"/>
      <c r="B764" s="48"/>
      <c r="C764" s="50"/>
      <c r="D764" s="50"/>
      <c r="E764" s="52"/>
      <c r="F764" s="60"/>
      <c r="G764" s="58"/>
      <c r="H764" s="58"/>
      <c r="I764" s="48"/>
      <c r="J764" s="48"/>
      <c r="K764" s="48"/>
      <c r="L764" s="48"/>
    </row>
    <row r="765" customFormat="false" ht="15.75" hidden="false" customHeight="true" outlineLevel="0" collapsed="false">
      <c r="A765" s="48"/>
      <c r="B765" s="98"/>
      <c r="C765" s="91"/>
      <c r="D765" s="92"/>
      <c r="E765" s="52"/>
      <c r="F765" s="60"/>
      <c r="G765" s="58"/>
      <c r="H765" s="58"/>
      <c r="I765" s="99"/>
      <c r="J765" s="100"/>
      <c r="K765" s="99"/>
      <c r="L765" s="99"/>
    </row>
    <row r="766" customFormat="false" ht="15.75" hidden="false" customHeight="true" outlineLevel="0" collapsed="false">
      <c r="A766" s="48"/>
      <c r="B766" s="99"/>
      <c r="C766" s="91"/>
      <c r="D766" s="91"/>
      <c r="E766" s="52"/>
      <c r="F766" s="60"/>
      <c r="G766" s="58"/>
      <c r="H766" s="58"/>
      <c r="I766" s="99"/>
      <c r="J766" s="65"/>
      <c r="K766" s="99"/>
      <c r="L766" s="99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8"/>
      <c r="B768" s="49"/>
      <c r="C768" s="50"/>
      <c r="D768" s="50"/>
      <c r="E768" s="59"/>
      <c r="F768" s="58"/>
      <c r="G768" s="58"/>
      <c r="H768" s="58"/>
      <c r="I768" s="48"/>
      <c r="J768" s="65"/>
    </row>
    <row r="769" customFormat="false" ht="15.75" hidden="false" customHeight="true" outlineLevel="0" collapsed="false">
      <c r="A769" s="48"/>
      <c r="B769" s="49"/>
      <c r="C769" s="50"/>
      <c r="D769" s="50"/>
      <c r="E769" s="59"/>
      <c r="F769" s="58"/>
      <c r="G769" s="58"/>
      <c r="H769" s="58"/>
      <c r="I769" s="48"/>
      <c r="J769" s="48"/>
    </row>
    <row r="770" customFormat="false" ht="15.75" hidden="false" customHeight="true" outlineLevel="0" collapsed="false">
      <c r="A770" s="48"/>
      <c r="B770" s="49"/>
      <c r="C770" s="50"/>
      <c r="D770" s="50"/>
      <c r="E770" s="59"/>
      <c r="F770" s="60"/>
      <c r="G770" s="58"/>
      <c r="H770" s="58"/>
      <c r="I770" s="48"/>
      <c r="J770" s="48"/>
    </row>
    <row r="771" customFormat="false" ht="15.75" hidden="false" customHeight="true" outlineLevel="0" collapsed="false">
      <c r="A771" s="48"/>
      <c r="B771" s="49"/>
      <c r="C771" s="50"/>
      <c r="D771" s="50"/>
      <c r="E771" s="52"/>
      <c r="F771" s="60"/>
      <c r="G771" s="48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8"/>
      <c r="B774" s="63"/>
      <c r="C774" s="50"/>
      <c r="D774" s="50"/>
      <c r="E774" s="59"/>
      <c r="F774" s="60"/>
      <c r="G774" s="58"/>
      <c r="H774" s="58"/>
      <c r="I774" s="48"/>
      <c r="J774" s="48"/>
    </row>
    <row r="775" customFormat="false" ht="15.75" hidden="false" customHeight="true" outlineLevel="0" collapsed="false">
      <c r="A775" s="48"/>
      <c r="B775" s="48"/>
      <c r="C775" s="50"/>
      <c r="D775" s="50"/>
      <c r="E775" s="59"/>
      <c r="F775" s="60"/>
      <c r="G775" s="58"/>
      <c r="H775" s="58"/>
      <c r="I775" s="48"/>
      <c r="J775" s="65"/>
      <c r="K775" s="48"/>
      <c r="L775" s="48"/>
    </row>
    <row r="776" customFormat="false" ht="15.75" hidden="false" customHeight="true" outlineLevel="0" collapsed="false">
      <c r="A776" s="48"/>
      <c r="B776" s="64"/>
      <c r="C776" s="50"/>
      <c r="D776" s="50"/>
      <c r="E776" s="59"/>
      <c r="F776" s="60"/>
      <c r="G776" s="58"/>
      <c r="H776" s="58"/>
      <c r="I776" s="48"/>
      <c r="J776" s="65"/>
      <c r="K776" s="64"/>
      <c r="L776" s="48"/>
    </row>
    <row r="777" customFormat="false" ht="15.75" hidden="false" customHeight="true" outlineLevel="0" collapsed="false">
      <c r="A777" s="48"/>
      <c r="B777" s="64"/>
      <c r="C777" s="50"/>
      <c r="D777" s="50"/>
      <c r="E777" s="59"/>
      <c r="F777" s="60"/>
      <c r="G777" s="58"/>
      <c r="H777" s="58"/>
      <c r="I777" s="48"/>
      <c r="J777" s="65"/>
      <c r="K777" s="48"/>
      <c r="L777" s="48"/>
    </row>
    <row r="778" customFormat="false" ht="15.75" hidden="false" customHeight="true" outlineLevel="0" collapsed="false">
      <c r="A778" s="89"/>
      <c r="B778" s="89"/>
      <c r="C778" s="50"/>
      <c r="D778" s="51"/>
      <c r="E778" s="52"/>
      <c r="F778" s="60"/>
      <c r="G778" s="58"/>
      <c r="H778" s="58"/>
      <c r="I778" s="89"/>
      <c r="J778" s="89"/>
      <c r="K778" s="89"/>
      <c r="L778" s="89"/>
    </row>
    <row r="779" customFormat="false" ht="15.75" hidden="false" customHeight="true" outlineLevel="0" collapsed="false">
      <c r="A779" s="48"/>
      <c r="B779" s="48"/>
      <c r="C779" s="50"/>
      <c r="D779" s="51"/>
      <c r="E779" s="52"/>
      <c r="F779" s="60"/>
      <c r="G779" s="58"/>
      <c r="H779" s="58"/>
      <c r="I779" s="48"/>
      <c r="J779" s="48"/>
      <c r="K779" s="48"/>
      <c r="L779" s="48"/>
    </row>
    <row r="780" customFormat="false" ht="15.75" hidden="false" customHeight="true" outlineLevel="0" collapsed="false">
      <c r="A780" s="98"/>
      <c r="B780" s="98"/>
      <c r="C780" s="91"/>
      <c r="D780" s="91"/>
      <c r="E780" s="52"/>
      <c r="F780" s="60"/>
      <c r="G780" s="58"/>
      <c r="H780" s="58"/>
      <c r="I780" s="99"/>
      <c r="J780" s="65"/>
      <c r="K780" s="99"/>
      <c r="L780" s="99"/>
    </row>
    <row r="781" customFormat="false" ht="15.75" hidden="false" customHeight="true" outlineLevel="0" collapsed="false">
      <c r="A781" s="48"/>
      <c r="B781" s="49"/>
      <c r="C781" s="50"/>
      <c r="D781" s="50"/>
      <c r="E781" s="59"/>
      <c r="F781" s="60"/>
      <c r="G781" s="48"/>
      <c r="H781" s="58"/>
      <c r="I781" s="48"/>
      <c r="J781" s="48"/>
      <c r="K781" s="48"/>
      <c r="L781" s="48"/>
    </row>
    <row r="782" customFormat="false" ht="15.75" hidden="false" customHeight="true" outlineLevel="0" collapsed="false">
      <c r="A782" s="48"/>
      <c r="B782" s="48"/>
      <c r="C782" s="50"/>
      <c r="D782" s="51"/>
      <c r="E782" s="52"/>
      <c r="F782" s="60"/>
      <c r="G782" s="58"/>
      <c r="H782" s="58"/>
      <c r="I782" s="48"/>
      <c r="J782" s="48"/>
      <c r="K782" s="48"/>
      <c r="L782" s="48"/>
    </row>
    <row r="783" customFormat="false" ht="15.75" hidden="false" customHeight="true" outlineLevel="0" collapsed="false">
      <c r="A783" s="48"/>
      <c r="B783" s="48"/>
      <c r="C783" s="50"/>
      <c r="D783" s="51"/>
      <c r="E783" s="52"/>
      <c r="F783" s="60"/>
      <c r="G783" s="58"/>
      <c r="H783" s="58"/>
      <c r="I783" s="48"/>
      <c r="J783" s="48"/>
      <c r="K783" s="48"/>
      <c r="L783" s="48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9"/>
      <c r="B785" s="89"/>
      <c r="C785" s="91"/>
      <c r="D785" s="92"/>
      <c r="E785" s="52"/>
      <c r="F785" s="58"/>
      <c r="G785" s="58"/>
      <c r="H785" s="58"/>
      <c r="I785" s="89"/>
      <c r="J785" s="89"/>
      <c r="K785" s="89"/>
      <c r="L785" s="89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8"/>
      <c r="B787" s="48"/>
      <c r="C787" s="50"/>
      <c r="D787" s="50"/>
      <c r="E787" s="59"/>
      <c r="F787" s="60"/>
      <c r="G787" s="58"/>
      <c r="H787" s="58"/>
      <c r="I787" s="48"/>
      <c r="J787" s="48"/>
      <c r="K787" s="48"/>
      <c r="L787" s="48"/>
    </row>
    <row r="788" customFormat="false" ht="15.75" hidden="false" customHeight="true" outlineLevel="0" collapsed="false">
      <c r="A788" s="48"/>
      <c r="B788" s="48"/>
      <c r="C788" s="50"/>
      <c r="D788" s="51"/>
      <c r="E788" s="59"/>
      <c r="F788" s="58"/>
      <c r="G788" s="58"/>
      <c r="H788" s="58"/>
      <c r="I788" s="48"/>
      <c r="J788" s="65"/>
      <c r="K788" s="48"/>
      <c r="L788" s="48"/>
    </row>
    <row r="789" customFormat="false" ht="15.75" hidden="false" customHeight="true" outlineLevel="0" collapsed="false">
      <c r="A789" s="48"/>
      <c r="B789" s="63"/>
      <c r="C789" s="50"/>
      <c r="D789" s="50"/>
      <c r="E789" s="59"/>
      <c r="F789" s="58"/>
      <c r="G789" s="58"/>
      <c r="H789" s="58"/>
      <c r="I789" s="48"/>
      <c r="J789" s="48"/>
    </row>
    <row r="790" customFormat="false" ht="15.75" hidden="false" customHeight="true" outlineLevel="0" collapsed="false">
      <c r="A790" s="48"/>
      <c r="B790" s="49"/>
      <c r="C790" s="50"/>
      <c r="D790" s="50"/>
      <c r="E790" s="59"/>
      <c r="F790" s="60"/>
      <c r="G790" s="58"/>
      <c r="H790" s="58"/>
      <c r="I790" s="48"/>
      <c r="J790" s="48"/>
    </row>
    <row r="791" customFormat="false" ht="15.75" hidden="false" customHeight="true" outlineLevel="0" collapsed="false">
      <c r="A791" s="48"/>
      <c r="B791" s="49"/>
      <c r="C791" s="50"/>
      <c r="D791" s="50"/>
      <c r="E791" s="59"/>
      <c r="F791" s="58"/>
      <c r="G791" s="58"/>
      <c r="H791" s="58"/>
      <c r="I791" s="48"/>
      <c r="J791" s="48"/>
    </row>
    <row r="792" customFormat="false" ht="15.75" hidden="false" customHeight="true" outlineLevel="0" collapsed="false">
      <c r="A792" s="48"/>
      <c r="B792" s="49"/>
      <c r="C792" s="50"/>
      <c r="D792" s="50"/>
      <c r="E792" s="59"/>
      <c r="F792" s="58"/>
      <c r="G792" s="58"/>
      <c r="H792" s="58"/>
      <c r="I792" s="48"/>
      <c r="J792" s="48"/>
    </row>
    <row r="793" customFormat="false" ht="15.75" hidden="false" customHeight="true" outlineLevel="0" collapsed="false">
      <c r="A793" s="48"/>
      <c r="B793" s="48"/>
      <c r="C793" s="50"/>
      <c r="D793" s="50"/>
      <c r="E793" s="59"/>
      <c r="F793" s="60"/>
      <c r="G793" s="58"/>
      <c r="H793" s="58"/>
      <c r="I793" s="48"/>
      <c r="J793" s="48"/>
      <c r="K793" s="48"/>
      <c r="L793" s="48"/>
    </row>
    <row r="794" customFormat="false" ht="15.75" hidden="false" customHeight="true" outlineLevel="0" collapsed="false">
      <c r="A794" s="89"/>
      <c r="B794" s="89"/>
      <c r="C794" s="50"/>
      <c r="D794" s="51"/>
      <c r="E794" s="52"/>
      <c r="F794" s="60"/>
      <c r="G794" s="58"/>
      <c r="H794" s="58"/>
      <c r="I794" s="89"/>
      <c r="J794" s="89"/>
      <c r="K794" s="89"/>
      <c r="L794" s="89"/>
    </row>
    <row r="795" customFormat="false" ht="15.75" hidden="false" customHeight="true" outlineLevel="0" collapsed="false">
      <c r="A795" s="48"/>
      <c r="B795" s="48"/>
      <c r="C795" s="50"/>
      <c r="D795" s="51"/>
      <c r="E795" s="52"/>
      <c r="F795" s="60"/>
      <c r="G795" s="58"/>
      <c r="H795" s="58"/>
      <c r="I795" s="89"/>
      <c r="J795" s="89"/>
      <c r="K795" s="48"/>
      <c r="L795" s="89"/>
    </row>
    <row r="796" customFormat="false" ht="15.75" hidden="false" customHeight="true" outlineLevel="0" collapsed="false">
      <c r="A796" s="89"/>
      <c r="B796" s="89"/>
      <c r="C796" s="91"/>
      <c r="D796" s="92"/>
      <c r="E796" s="52"/>
      <c r="F796" s="60"/>
      <c r="G796" s="58"/>
      <c r="H796" s="58"/>
      <c r="I796" s="89"/>
      <c r="J796" s="89"/>
      <c r="K796" s="89"/>
      <c r="L796" s="89"/>
    </row>
    <row r="797" customFormat="false" ht="15.75" hidden="false" customHeight="true" outlineLevel="0" collapsed="false">
      <c r="A797" s="89"/>
      <c r="B797" s="89"/>
      <c r="C797" s="91"/>
      <c r="D797" s="92"/>
      <c r="E797" s="52"/>
      <c r="F797" s="60"/>
      <c r="G797" s="58"/>
      <c r="H797" s="58"/>
      <c r="I797" s="89"/>
      <c r="J797" s="88"/>
      <c r="K797" s="89"/>
      <c r="L797" s="89"/>
    </row>
    <row r="798" customFormat="false" ht="15.75" hidden="false" customHeight="true" outlineLevel="0" collapsed="false">
      <c r="A798" s="89"/>
      <c r="B798" s="89"/>
      <c r="C798" s="91"/>
      <c r="D798" s="92"/>
      <c r="E798" s="52"/>
      <c r="F798" s="60"/>
      <c r="G798" s="58"/>
      <c r="H798" s="58"/>
      <c r="I798" s="89"/>
      <c r="J798" s="89"/>
      <c r="K798" s="89"/>
      <c r="L798" s="89"/>
    </row>
    <row r="799" customFormat="false" ht="15.75" hidden="false" customHeight="true" outlineLevel="0" collapsed="false">
      <c r="A799" s="48"/>
      <c r="B799" s="63"/>
      <c r="C799" s="50"/>
      <c r="D799" s="50"/>
      <c r="E799" s="52"/>
      <c r="F799" s="60"/>
      <c r="G799" s="58"/>
      <c r="H799" s="67"/>
      <c r="I799" s="68"/>
      <c r="J799" s="68"/>
    </row>
    <row r="800" customFormat="false" ht="15.75" hidden="false" customHeight="true" outlineLevel="0" collapsed="false">
      <c r="A800" s="48"/>
      <c r="B800" s="63"/>
      <c r="C800" s="50"/>
      <c r="D800" s="50"/>
      <c r="E800" s="59"/>
      <c r="F800" s="60"/>
      <c r="G800" s="58"/>
      <c r="H800" s="58"/>
      <c r="I800" s="48"/>
      <c r="J800" s="48"/>
    </row>
    <row r="801" customFormat="false" ht="15.75" hidden="false" customHeight="true" outlineLevel="0" collapsed="false">
      <c r="A801" s="48"/>
      <c r="B801" s="48"/>
      <c r="C801" s="50"/>
      <c r="D801" s="50"/>
      <c r="E801" s="52"/>
      <c r="F801" s="58"/>
      <c r="G801" s="58"/>
      <c r="H801" s="58"/>
      <c r="I801" s="48"/>
      <c r="J801" s="65"/>
      <c r="K801" s="48"/>
      <c r="L801" s="48"/>
    </row>
    <row r="802" customFormat="false" ht="15.75" hidden="false" customHeight="true" outlineLevel="0" collapsed="false">
      <c r="A802" s="89"/>
      <c r="B802" s="89"/>
      <c r="C802" s="91"/>
      <c r="D802" s="92"/>
      <c r="E802" s="52"/>
      <c r="F802" s="58"/>
      <c r="G802" s="58"/>
      <c r="H802" s="58"/>
      <c r="I802" s="89"/>
      <c r="J802" s="88"/>
      <c r="K802" s="89"/>
      <c r="L802" s="89"/>
    </row>
    <row r="803" customFormat="false" ht="15.75" hidden="false" customHeight="true" outlineLevel="0" collapsed="false">
      <c r="A803" s="48"/>
      <c r="B803" s="49"/>
      <c r="C803" s="50"/>
      <c r="D803" s="50"/>
      <c r="E803" s="59"/>
      <c r="F803" s="60"/>
      <c r="G803" s="58"/>
      <c r="H803" s="58"/>
      <c r="I803" s="48"/>
      <c r="J803" s="48"/>
    </row>
    <row r="804" customFormat="false" ht="15.75" hidden="false" customHeight="true" outlineLevel="0" collapsed="false">
      <c r="A804" s="48"/>
      <c r="B804" s="49"/>
      <c r="C804" s="50"/>
      <c r="D804" s="50"/>
      <c r="E804" s="59"/>
      <c r="F804" s="60"/>
      <c r="G804" s="58"/>
      <c r="H804" s="58"/>
      <c r="I804" s="48"/>
      <c r="J804" s="48"/>
    </row>
    <row r="805" customFormat="false" ht="15.75" hidden="false" customHeight="true" outlineLevel="0" collapsed="false">
      <c r="A805" s="48"/>
      <c r="B805" s="48"/>
      <c r="C805" s="50"/>
      <c r="D805" s="50"/>
      <c r="E805" s="59"/>
      <c r="F805" s="60"/>
      <c r="G805" s="58"/>
      <c r="H805" s="58"/>
      <c r="I805" s="48"/>
      <c r="J805" s="48"/>
      <c r="K805" s="48"/>
      <c r="L805" s="48"/>
    </row>
    <row r="806" customFormat="false" ht="15.75" hidden="false" customHeight="true" outlineLevel="0" collapsed="false">
      <c r="A806" s="48"/>
      <c r="B806" s="63"/>
      <c r="C806" s="50"/>
      <c r="D806" s="50"/>
      <c r="E806" s="59"/>
      <c r="F806" s="60"/>
      <c r="G806" s="58"/>
      <c r="H806" s="58"/>
      <c r="I806" s="48"/>
      <c r="J806" s="48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1"/>
      <c r="B809" s="24"/>
      <c r="C809" s="28"/>
      <c r="D809" s="17"/>
      <c r="E809" s="6"/>
      <c r="F809" s="36"/>
    </row>
    <row r="810" customFormat="false" ht="15.75" hidden="false" customHeight="true" outlineLevel="0" collapsed="false">
      <c r="A810" s="89"/>
      <c r="B810" s="89"/>
      <c r="C810" s="91"/>
      <c r="D810" s="51"/>
      <c r="E810" s="52"/>
      <c r="F810" s="58"/>
      <c r="G810" s="58"/>
      <c r="H810" s="58"/>
      <c r="I810" s="89"/>
      <c r="J810" s="89"/>
      <c r="K810" s="89"/>
      <c r="L810" s="89"/>
    </row>
    <row r="811" customFormat="false" ht="15.75" hidden="false" customHeight="true" outlineLevel="0" collapsed="false">
      <c r="A811" s="48"/>
      <c r="B811" s="48"/>
      <c r="C811" s="50"/>
      <c r="D811" s="51"/>
      <c r="E811" s="52"/>
      <c r="F811" s="60"/>
      <c r="G811" s="58"/>
      <c r="H811" s="58"/>
      <c r="I811" s="48"/>
      <c r="J811" s="48"/>
      <c r="K811" s="48"/>
      <c r="L811" s="48"/>
    </row>
    <row r="812" customFormat="false" ht="15.75" hidden="false" customHeight="true" outlineLevel="0" collapsed="false">
      <c r="A812" s="48"/>
      <c r="B812" s="49"/>
      <c r="C812" s="50"/>
      <c r="D812" s="51"/>
      <c r="E812" s="52"/>
      <c r="F812" s="60"/>
      <c r="G812" s="58"/>
      <c r="H812" s="58"/>
      <c r="I812" s="48"/>
      <c r="J812" s="48"/>
    </row>
    <row r="813" customFormat="false" ht="15.75" hidden="false" customHeight="true" outlineLevel="0" collapsed="false">
      <c r="A813" s="48"/>
      <c r="B813" s="48"/>
      <c r="C813" s="50"/>
      <c r="D813" s="51"/>
      <c r="E813" s="59"/>
      <c r="F813" s="60"/>
      <c r="G813" s="58"/>
      <c r="H813" s="58"/>
      <c r="I813" s="48"/>
      <c r="J813" s="48"/>
      <c r="K813" s="48"/>
      <c r="L813" s="48"/>
    </row>
    <row r="814" customFormat="false" ht="15.75" hidden="false" customHeight="true" outlineLevel="0" collapsed="false">
      <c r="A814" s="48"/>
      <c r="B814" s="49"/>
      <c r="C814" s="50"/>
      <c r="D814" s="50"/>
      <c r="E814" s="59"/>
      <c r="F814" s="58"/>
      <c r="G814" s="58"/>
      <c r="H814" s="58"/>
      <c r="I814" s="48"/>
      <c r="J814" s="48"/>
    </row>
    <row r="815" customFormat="false" ht="15.75" hidden="false" customHeight="true" outlineLevel="0" collapsed="false">
      <c r="A815" s="89"/>
      <c r="B815" s="89"/>
      <c r="C815" s="91"/>
      <c r="D815" s="92"/>
      <c r="E815" s="52"/>
      <c r="F815" s="58"/>
      <c r="G815" s="58"/>
      <c r="H815" s="58"/>
      <c r="I815" s="89"/>
      <c r="J815" s="89"/>
      <c r="K815" s="89"/>
      <c r="L815" s="89"/>
    </row>
    <row r="816" customFormat="false" ht="15.75" hidden="false" customHeight="true" outlineLevel="0" collapsed="false">
      <c r="A816" s="48"/>
      <c r="B816" s="48"/>
      <c r="C816" s="50"/>
      <c r="D816" s="51"/>
      <c r="E816" s="52"/>
      <c r="F816" s="60"/>
      <c r="G816" s="58"/>
      <c r="H816" s="58"/>
      <c r="I816" s="48"/>
      <c r="J816" s="65"/>
      <c r="K816" s="48"/>
      <c r="L816" s="48"/>
    </row>
    <row r="817" customFormat="false" ht="15.75" hidden="false" customHeight="true" outlineLevel="0" collapsed="false">
      <c r="A817" s="48"/>
      <c r="B817" s="48"/>
      <c r="C817" s="50"/>
      <c r="D817" s="51"/>
      <c r="E817" s="52"/>
      <c r="F817" s="60"/>
      <c r="G817" s="58"/>
      <c r="H817" s="58"/>
      <c r="I817" s="48"/>
      <c r="J817" s="48"/>
      <c r="K817" s="48"/>
      <c r="L817" s="48"/>
    </row>
    <row r="818" customFormat="false" ht="15.75" hidden="false" customHeight="true" outlineLevel="0" collapsed="false">
      <c r="A818" s="48"/>
      <c r="B818" s="48"/>
      <c r="C818" s="50"/>
      <c r="D818" s="51"/>
      <c r="E818" s="52"/>
      <c r="F818" s="60"/>
      <c r="G818" s="58"/>
      <c r="H818" s="58"/>
      <c r="I818" s="89"/>
      <c r="J818" s="89"/>
      <c r="K818" s="89"/>
      <c r="L818" s="89"/>
    </row>
    <row r="819" customFormat="false" ht="15.75" hidden="false" customHeight="true" outlineLevel="0" collapsed="false">
      <c r="A819" s="48"/>
      <c r="B819" s="48"/>
      <c r="C819" s="50"/>
      <c r="D819" s="51"/>
      <c r="E819" s="52"/>
      <c r="F819" s="60"/>
      <c r="G819" s="58"/>
      <c r="H819" s="58"/>
      <c r="I819" s="89"/>
      <c r="J819" s="65"/>
      <c r="K819" s="48"/>
      <c r="L819" s="89"/>
    </row>
    <row r="820" customFormat="false" ht="15.75" hidden="false" customHeight="true" outlineLevel="0" collapsed="false">
      <c r="A820" s="48"/>
      <c r="B820" s="49"/>
      <c r="C820" s="50"/>
      <c r="D820" s="50"/>
      <c r="E820" s="59"/>
      <c r="F820" s="58"/>
      <c r="G820" s="58"/>
      <c r="H820" s="58"/>
      <c r="I820" s="48"/>
      <c r="J820" s="48"/>
    </row>
    <row r="821" customFormat="false" ht="15.75" hidden="false" customHeight="true" outlineLevel="0" collapsed="false">
      <c r="A821" s="64"/>
      <c r="B821" s="63"/>
      <c r="C821" s="50"/>
      <c r="D821" s="50"/>
      <c r="E821" s="59"/>
      <c r="F821" s="58"/>
      <c r="G821" s="58"/>
      <c r="H821" s="58"/>
      <c r="I821" s="48"/>
      <c r="J821" s="48"/>
    </row>
    <row r="822" customFormat="false" ht="15.75" hidden="false" customHeight="true" outlineLevel="0" collapsed="false">
      <c r="A822" s="89"/>
      <c r="B822" s="89"/>
      <c r="C822" s="50"/>
      <c r="D822" s="92"/>
      <c r="E822" s="52"/>
      <c r="F822" s="58"/>
      <c r="G822" s="58"/>
      <c r="H822" s="58"/>
      <c r="I822" s="89"/>
      <c r="J822" s="89"/>
      <c r="K822" s="89"/>
      <c r="L822" s="89"/>
    </row>
    <row r="823" customFormat="false" ht="15.75" hidden="false" customHeight="true" outlineLevel="0" collapsed="false">
      <c r="A823" s="48"/>
      <c r="B823" s="48"/>
      <c r="C823" s="50"/>
      <c r="D823" s="51"/>
      <c r="E823" s="52"/>
      <c r="F823" s="60"/>
      <c r="G823" s="58"/>
      <c r="H823" s="58"/>
      <c r="I823" s="48"/>
      <c r="J823" s="65"/>
      <c r="K823" s="48"/>
      <c r="L823" s="48"/>
    </row>
    <row r="824" customFormat="false" ht="15.75" hidden="false" customHeight="true" outlineLevel="0" collapsed="false">
      <c r="A824" s="89"/>
      <c r="B824" s="89"/>
      <c r="C824" s="91"/>
      <c r="D824" s="92"/>
      <c r="E824" s="52"/>
      <c r="F824" s="60"/>
      <c r="G824" s="58"/>
      <c r="H824" s="58"/>
      <c r="I824" s="89"/>
      <c r="J824" s="89"/>
      <c r="K824" s="89"/>
      <c r="L824" s="89"/>
    </row>
    <row r="825" customFormat="false" ht="15.75" hidden="false" customHeight="true" outlineLevel="0" collapsed="false">
      <c r="A825" s="48"/>
      <c r="B825" s="49"/>
      <c r="C825" s="50"/>
      <c r="D825" s="50"/>
      <c r="E825" s="59"/>
      <c r="F825" s="60"/>
      <c r="G825" s="58"/>
      <c r="H825" s="58"/>
      <c r="I825" s="48"/>
      <c r="J825" s="48"/>
    </row>
    <row r="826" customFormat="false" ht="15.75" hidden="false" customHeight="true" outlineLevel="0" collapsed="false">
      <c r="A826" s="48"/>
      <c r="B826" s="48"/>
      <c r="C826" s="50"/>
      <c r="D826" s="50"/>
      <c r="E826" s="59"/>
      <c r="F826" s="60"/>
      <c r="G826" s="58"/>
      <c r="H826" s="58"/>
      <c r="I826" s="48"/>
      <c r="J826" s="65"/>
      <c r="K826" s="48"/>
      <c r="L826" s="48"/>
    </row>
    <row r="827" customFormat="false" ht="15.75" hidden="false" customHeight="true" outlineLevel="0" collapsed="false">
      <c r="A827" s="89"/>
      <c r="B827" s="89"/>
      <c r="C827" s="50"/>
      <c r="D827" s="51"/>
      <c r="E827" s="52"/>
      <c r="F827" s="58"/>
      <c r="G827" s="58"/>
      <c r="H827" s="58"/>
      <c r="I827" s="89"/>
      <c r="J827" s="89"/>
      <c r="K827" s="89"/>
      <c r="L827" s="89"/>
    </row>
    <row r="828" customFormat="false" ht="15.75" hidden="false" customHeight="true" outlineLevel="0" collapsed="false">
      <c r="A828" s="48"/>
      <c r="B828" s="48"/>
      <c r="C828" s="50"/>
      <c r="D828" s="51"/>
      <c r="E828" s="52"/>
      <c r="F828" s="58"/>
      <c r="G828" s="58"/>
      <c r="H828" s="58"/>
      <c r="I828" s="89"/>
      <c r="J828" s="89"/>
      <c r="K828" s="48"/>
      <c r="L828" s="89"/>
    </row>
    <row r="829" customFormat="false" ht="15.75" hidden="false" customHeight="true" outlineLevel="0" collapsed="false">
      <c r="A829" s="89"/>
      <c r="B829" s="89"/>
      <c r="C829" s="50"/>
      <c r="D829" s="50"/>
      <c r="E829" s="52"/>
      <c r="F829" s="60"/>
      <c r="G829" s="58"/>
      <c r="H829" s="58"/>
      <c r="I829" s="89"/>
      <c r="J829" s="89"/>
      <c r="K829" s="89"/>
      <c r="L829" s="89"/>
    </row>
    <row r="830" customFormat="false" ht="15.75" hidden="false" customHeight="true" outlineLevel="0" collapsed="false">
      <c r="A830" s="89"/>
      <c r="B830" s="89"/>
      <c r="C830" s="91"/>
      <c r="D830" s="92"/>
      <c r="E830" s="52"/>
      <c r="F830" s="58"/>
      <c r="G830" s="58"/>
      <c r="H830" s="58"/>
      <c r="I830" s="89"/>
      <c r="J830" s="89"/>
      <c r="K830" s="89"/>
      <c r="L830" s="89"/>
    </row>
    <row r="831" customFormat="false" ht="15.75" hidden="false" customHeight="true" outlineLevel="0" collapsed="false">
      <c r="A831" s="48"/>
      <c r="B831" s="48"/>
      <c r="C831" s="50"/>
      <c r="D831" s="92"/>
      <c r="E831" s="52"/>
      <c r="F831" s="58"/>
      <c r="G831" s="58"/>
      <c r="H831" s="58"/>
      <c r="I831" s="89"/>
      <c r="J831" s="88"/>
      <c r="K831" s="89"/>
      <c r="L831" s="89"/>
    </row>
    <row r="832" customFormat="false" ht="15.75" hidden="false" customHeight="true" outlineLevel="0" collapsed="false">
      <c r="A832" s="89"/>
      <c r="B832" s="89"/>
      <c r="C832" s="91"/>
      <c r="D832" s="92"/>
      <c r="E832" s="52"/>
      <c r="F832" s="60"/>
      <c r="G832" s="58"/>
      <c r="H832" s="58"/>
      <c r="I832" s="89"/>
      <c r="J832" s="89"/>
      <c r="K832" s="89"/>
      <c r="L832" s="89"/>
    </row>
    <row r="833" customFormat="false" ht="15.75" hidden="false" customHeight="true" outlineLevel="0" collapsed="false">
      <c r="A833" s="89"/>
      <c r="B833" s="89"/>
      <c r="C833" s="91"/>
      <c r="D833" s="92"/>
      <c r="E833" s="52"/>
      <c r="F833" s="60"/>
      <c r="G833" s="58"/>
      <c r="H833" s="58"/>
      <c r="I833" s="89"/>
      <c r="J833" s="89"/>
      <c r="K833" s="89"/>
      <c r="L833" s="89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8"/>
      <c r="B838" s="48"/>
      <c r="C838" s="50"/>
      <c r="D838" s="51"/>
      <c r="E838" s="59"/>
      <c r="F838" s="58"/>
      <c r="G838" s="58"/>
      <c r="H838" s="58"/>
      <c r="I838" s="48"/>
      <c r="J838" s="65"/>
      <c r="K838" s="48"/>
      <c r="L838" s="48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8"/>
      <c r="B840" s="48"/>
      <c r="C840" s="50"/>
      <c r="D840" s="50"/>
      <c r="E840" s="59"/>
      <c r="F840" s="58"/>
      <c r="G840" s="58"/>
      <c r="H840" s="58"/>
      <c r="I840" s="48"/>
      <c r="J840" s="48"/>
      <c r="K840" s="48"/>
      <c r="L840" s="48"/>
    </row>
    <row r="841" customFormat="false" ht="15.75" hidden="false" customHeight="true" outlineLevel="0" collapsed="false">
      <c r="A841" s="48"/>
      <c r="B841" s="48"/>
      <c r="C841" s="50"/>
      <c r="D841" s="51"/>
      <c r="E841" s="52"/>
      <c r="F841" s="60"/>
      <c r="G841" s="58"/>
      <c r="H841" s="58"/>
      <c r="I841" s="89"/>
      <c r="J841" s="65"/>
      <c r="K841" s="48"/>
      <c r="L841" s="89"/>
    </row>
    <row r="842" customFormat="false" ht="15.75" hidden="false" customHeight="true" outlineLevel="0" collapsed="false">
      <c r="A842" s="48"/>
      <c r="B842" s="49"/>
      <c r="C842" s="50"/>
      <c r="D842" s="50"/>
      <c r="E842" s="59"/>
      <c r="F842" s="60"/>
      <c r="G842" s="58"/>
      <c r="H842" s="3"/>
      <c r="I842" s="1"/>
      <c r="J842" s="1"/>
    </row>
    <row r="843" customFormat="false" ht="15.75" hidden="false" customHeight="true" outlineLevel="0" collapsed="false">
      <c r="A843" s="48"/>
      <c r="B843" s="49"/>
      <c r="C843" s="50"/>
      <c r="D843" s="50"/>
      <c r="E843" s="59"/>
      <c r="F843" s="60"/>
      <c r="G843" s="58"/>
      <c r="H843" s="58"/>
      <c r="I843" s="48"/>
      <c r="J843" s="48"/>
    </row>
    <row r="844" customFormat="false" ht="15.75" hidden="false" customHeight="true" outlineLevel="0" collapsed="false">
      <c r="A844" s="48"/>
      <c r="B844" s="48"/>
      <c r="C844" s="50"/>
      <c r="D844" s="50"/>
      <c r="E844" s="59"/>
      <c r="F844" s="58"/>
      <c r="G844" s="58"/>
      <c r="H844" s="58"/>
      <c r="I844" s="48"/>
      <c r="J844" s="48"/>
      <c r="K844" s="48"/>
      <c r="L844" s="48"/>
    </row>
    <row r="845" customFormat="false" ht="15.75" hidden="false" customHeight="true" outlineLevel="0" collapsed="false">
      <c r="A845" s="48"/>
      <c r="B845" s="48"/>
      <c r="C845" s="50"/>
      <c r="D845" s="50"/>
      <c r="E845" s="52"/>
      <c r="F845" s="60"/>
      <c r="G845" s="58"/>
      <c r="H845" s="58"/>
      <c r="I845" s="48"/>
      <c r="J845" s="48"/>
      <c r="K845" s="48"/>
      <c r="L845" s="48"/>
    </row>
    <row r="846" customFormat="false" ht="15.75" hidden="false" customHeight="true" outlineLevel="0" collapsed="false">
      <c r="A846" s="48"/>
      <c r="B846" s="49"/>
      <c r="C846" s="50"/>
      <c r="D846" s="50"/>
      <c r="E846" s="59"/>
      <c r="F846" s="60"/>
      <c r="G846" s="58"/>
      <c r="H846" s="58"/>
      <c r="I846" s="48"/>
      <c r="J846" s="48"/>
    </row>
    <row r="847" customFormat="false" ht="15.75" hidden="false" customHeight="true" outlineLevel="0" collapsed="false">
      <c r="A847" s="48"/>
      <c r="B847" s="49"/>
      <c r="C847" s="50"/>
      <c r="D847" s="50"/>
      <c r="E847" s="59"/>
      <c r="F847" s="60"/>
      <c r="G847" s="58"/>
      <c r="H847" s="58"/>
      <c r="I847" s="48"/>
      <c r="J847" s="48"/>
    </row>
    <row r="848" customFormat="false" ht="15.75" hidden="false" customHeight="true" outlineLevel="0" collapsed="false">
      <c r="A848" s="48"/>
      <c r="B848" s="63"/>
      <c r="C848" s="50"/>
      <c r="D848" s="50"/>
      <c r="E848" s="59"/>
      <c r="F848" s="60"/>
      <c r="G848" s="58"/>
      <c r="H848" s="58"/>
      <c r="I848" s="48"/>
      <c r="J848" s="48"/>
    </row>
    <row r="849" customFormat="false" ht="15.75" hidden="false" customHeight="true" outlineLevel="0" collapsed="false">
      <c r="A849" s="48"/>
      <c r="B849" s="48"/>
      <c r="C849" s="50"/>
      <c r="D849" s="50"/>
      <c r="E849" s="59"/>
      <c r="F849" s="60"/>
      <c r="G849" s="58"/>
      <c r="H849" s="58"/>
      <c r="I849" s="48"/>
      <c r="J849" s="48"/>
      <c r="K849" s="48"/>
      <c r="L849" s="48"/>
    </row>
    <row r="850" customFormat="false" ht="15.75" hidden="false" customHeight="true" outlineLevel="0" collapsed="false">
      <c r="A850" s="64"/>
      <c r="B850" s="64"/>
      <c r="C850" s="50"/>
      <c r="D850" s="50"/>
      <c r="E850" s="59"/>
      <c r="F850" s="60"/>
      <c r="G850" s="58"/>
      <c r="H850" s="58"/>
      <c r="I850" s="48"/>
      <c r="J850" s="65"/>
      <c r="K850" s="48"/>
      <c r="L850" s="48"/>
    </row>
    <row r="851" customFormat="false" ht="15.75" hidden="false" customHeight="true" outlineLevel="0" collapsed="false">
      <c r="A851" s="48"/>
      <c r="B851" s="48"/>
      <c r="C851" s="50"/>
      <c r="D851" s="50"/>
      <c r="E851" s="59"/>
      <c r="F851" s="60"/>
      <c r="G851" s="58"/>
      <c r="H851" s="58"/>
      <c r="I851" s="48"/>
      <c r="J851" s="48"/>
      <c r="K851" s="48"/>
      <c r="L851" s="48"/>
    </row>
    <row r="852" customFormat="false" ht="15.75" hidden="false" customHeight="true" outlineLevel="0" collapsed="false">
      <c r="A852" s="48"/>
      <c r="B852" s="48"/>
      <c r="C852" s="50"/>
      <c r="D852" s="51"/>
      <c r="E852" s="52"/>
      <c r="F852" s="60"/>
      <c r="G852" s="58"/>
      <c r="H852" s="58"/>
      <c r="I852" s="48"/>
      <c r="J852" s="48"/>
      <c r="K852" s="48"/>
      <c r="L852" s="48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6"/>
    </row>
    <row r="856" customFormat="false" ht="15.75" hidden="false" customHeight="true" outlineLevel="0" collapsed="false">
      <c r="A856" s="48"/>
      <c r="B856" s="49"/>
      <c r="C856" s="50"/>
      <c r="D856" s="50"/>
      <c r="E856" s="59"/>
      <c r="F856" s="60"/>
      <c r="G856" s="58"/>
      <c r="H856" s="58"/>
      <c r="I856" s="48"/>
      <c r="J856" s="48"/>
    </row>
    <row r="857" customFormat="false" ht="15.75" hidden="false" customHeight="true" outlineLevel="0" collapsed="false">
      <c r="A857" s="48"/>
      <c r="B857" s="49"/>
      <c r="C857" s="50"/>
      <c r="D857" s="50"/>
      <c r="E857" s="59"/>
      <c r="F857" s="60"/>
      <c r="G857" s="58"/>
      <c r="H857" s="67"/>
      <c r="I857" s="68"/>
      <c r="J857" s="68"/>
    </row>
    <row r="858" customFormat="false" ht="15.75" hidden="false" customHeight="true" outlineLevel="0" collapsed="false">
      <c r="A858" s="48"/>
      <c r="B858" s="49"/>
      <c r="C858" s="50"/>
      <c r="D858" s="50"/>
      <c r="E858" s="59"/>
      <c r="F858" s="60"/>
      <c r="G858" s="58"/>
      <c r="H858" s="58"/>
      <c r="I858" s="48"/>
      <c r="J858" s="48"/>
    </row>
    <row r="859" customFormat="false" ht="15.75" hidden="false" customHeight="true" outlineLevel="0" collapsed="false">
      <c r="A859" s="48"/>
      <c r="B859" s="49"/>
      <c r="C859" s="50"/>
      <c r="D859" s="50"/>
      <c r="E859" s="59"/>
      <c r="F859" s="60"/>
      <c r="G859" s="58"/>
      <c r="H859" s="58"/>
      <c r="I859" s="48"/>
      <c r="J859" s="48"/>
    </row>
    <row r="860" customFormat="false" ht="15.75" hidden="false" customHeight="true" outlineLevel="0" collapsed="false">
      <c r="A860" s="26"/>
      <c r="B860" s="26"/>
      <c r="C860" s="2"/>
      <c r="D860" s="17"/>
      <c r="E860" s="6"/>
      <c r="F860" s="6"/>
    </row>
    <row r="861" customFormat="false" ht="15.75" hidden="false" customHeight="true" outlineLevel="0" collapsed="false">
      <c r="A861" s="48"/>
      <c r="B861" s="48"/>
      <c r="C861" s="50"/>
      <c r="D861" s="51"/>
      <c r="E861" s="52"/>
      <c r="F861" s="60"/>
      <c r="G861" s="58"/>
      <c r="H861" s="58"/>
      <c r="I861" s="48"/>
      <c r="J861" s="48"/>
      <c r="K861" s="48"/>
      <c r="L861" s="48"/>
    </row>
    <row r="862" customFormat="false" ht="15.75" hidden="false" customHeight="true" outlineLevel="0" collapsed="false">
      <c r="A862" s="48"/>
      <c r="B862" s="48"/>
      <c r="C862" s="50"/>
      <c r="D862" s="51"/>
      <c r="E862" s="52"/>
      <c r="F862" s="60"/>
      <c r="G862" s="58"/>
      <c r="H862" s="58"/>
      <c r="I862" s="48"/>
      <c r="J862" s="48"/>
      <c r="K862" s="48"/>
      <c r="L862" s="48"/>
    </row>
    <row r="863" customFormat="false" ht="15.75" hidden="false" customHeight="true" outlineLevel="0" collapsed="false">
      <c r="A863" s="48"/>
      <c r="B863" s="48"/>
      <c r="C863" s="50"/>
      <c r="D863" s="51"/>
      <c r="E863" s="52"/>
      <c r="F863" s="60"/>
      <c r="G863" s="58"/>
      <c r="H863" s="58"/>
      <c r="I863" s="48"/>
      <c r="J863" s="48"/>
      <c r="K863" s="48"/>
      <c r="L863" s="48"/>
    </row>
    <row r="864" customFormat="false" ht="15.75" hidden="false" customHeight="true" outlineLevel="0" collapsed="false">
      <c r="A864" s="48"/>
      <c r="B864" s="48"/>
      <c r="C864" s="50"/>
      <c r="D864" s="50"/>
      <c r="E864" s="52"/>
      <c r="F864" s="60"/>
      <c r="G864" s="58"/>
      <c r="H864" s="58"/>
      <c r="I864" s="48"/>
      <c r="J864" s="48"/>
      <c r="K864" s="48"/>
      <c r="L864" s="48"/>
    </row>
    <row r="865" customFormat="false" ht="15.75" hidden="false" customHeight="true" outlineLevel="0" collapsed="false">
      <c r="A865" s="48"/>
      <c r="B865" s="48"/>
      <c r="C865" s="50"/>
      <c r="D865" s="51"/>
      <c r="E865" s="52"/>
      <c r="F865" s="60"/>
      <c r="G865" s="58"/>
      <c r="H865" s="58"/>
      <c r="I865" s="48"/>
      <c r="J865" s="48"/>
      <c r="K865" s="48"/>
      <c r="L865" s="48"/>
    </row>
    <row r="866" customFormat="false" ht="15.75" hidden="false" customHeight="true" outlineLevel="0" collapsed="false">
      <c r="A866" s="48"/>
      <c r="B866" s="48"/>
      <c r="C866" s="50"/>
      <c r="D866" s="51"/>
      <c r="E866" s="52"/>
      <c r="F866" s="60"/>
      <c r="G866" s="58"/>
      <c r="H866" s="58"/>
      <c r="I866" s="48"/>
      <c r="J866" s="48"/>
      <c r="K866" s="48"/>
      <c r="L866" s="48"/>
    </row>
    <row r="867" customFormat="false" ht="15.75" hidden="false" customHeight="true" outlineLevel="0" collapsed="false">
      <c r="A867" s="48"/>
      <c r="B867" s="48"/>
      <c r="C867" s="50"/>
      <c r="D867" s="51"/>
      <c r="E867" s="52"/>
      <c r="F867" s="60"/>
      <c r="G867" s="58"/>
      <c r="H867" s="58"/>
      <c r="I867" s="48"/>
      <c r="J867" s="48"/>
      <c r="K867" s="48"/>
      <c r="L867" s="48"/>
    </row>
    <row r="868" customFormat="false" ht="15.75" hidden="false" customHeight="true" outlineLevel="0" collapsed="false">
      <c r="A868" s="48"/>
      <c r="B868" s="48"/>
      <c r="C868" s="50"/>
      <c r="D868" s="51"/>
      <c r="E868" s="52"/>
      <c r="F868" s="60"/>
      <c r="G868" s="58"/>
      <c r="H868" s="58"/>
      <c r="I868" s="89"/>
      <c r="J868" s="89"/>
      <c r="K868" s="48"/>
      <c r="L868" s="89"/>
    </row>
    <row r="869" customFormat="false" ht="15.75" hidden="false" customHeight="true" outlineLevel="0" collapsed="false">
      <c r="A869" s="48"/>
      <c r="B869" s="48"/>
      <c r="C869" s="50"/>
      <c r="D869" s="51"/>
      <c r="E869" s="52"/>
      <c r="F869" s="60"/>
      <c r="G869" s="58"/>
      <c r="H869" s="58"/>
      <c r="I869" s="89"/>
      <c r="J869" s="88"/>
      <c r="K869" s="89"/>
      <c r="L869" s="89"/>
    </row>
    <row r="870" customFormat="false" ht="15.75" hidden="false" customHeight="true" outlineLevel="0" collapsed="false">
      <c r="A870" s="48"/>
      <c r="B870" s="48"/>
      <c r="C870" s="50"/>
      <c r="D870" s="51"/>
      <c r="E870" s="52"/>
      <c r="F870" s="60"/>
      <c r="G870" s="58"/>
      <c r="H870" s="58"/>
      <c r="I870" s="89"/>
      <c r="J870" s="89"/>
      <c r="K870" s="89"/>
      <c r="L870" s="89"/>
    </row>
    <row r="871" customFormat="false" ht="15.75" hidden="false" customHeight="true" outlineLevel="0" collapsed="false">
      <c r="A871" s="89"/>
      <c r="B871" s="89"/>
      <c r="C871" s="91"/>
      <c r="D871" s="92"/>
      <c r="E871" s="52"/>
      <c r="F871" s="60"/>
      <c r="G871" s="58"/>
      <c r="H871" s="58"/>
      <c r="I871" s="89"/>
      <c r="J871" s="89"/>
      <c r="K871" s="89"/>
      <c r="L871" s="89"/>
    </row>
    <row r="872" customFormat="false" ht="15.75" hidden="false" customHeight="true" outlineLevel="0" collapsed="false">
      <c r="A872" s="89"/>
      <c r="B872" s="89"/>
      <c r="C872" s="50"/>
      <c r="D872" s="51"/>
      <c r="E872" s="52"/>
      <c r="F872" s="60"/>
      <c r="G872" s="58"/>
      <c r="H872" s="58"/>
      <c r="I872" s="89"/>
      <c r="J872" s="89"/>
      <c r="K872" s="89"/>
      <c r="L872" s="89"/>
    </row>
    <row r="873" customFormat="false" ht="15.75" hidden="false" customHeight="true" outlineLevel="0" collapsed="false">
      <c r="A873" s="89"/>
      <c r="B873" s="89"/>
      <c r="C873" s="91"/>
      <c r="D873" s="92"/>
      <c r="E873" s="52"/>
      <c r="F873" s="60"/>
      <c r="G873" s="58"/>
      <c r="H873" s="58"/>
      <c r="I873" s="89"/>
      <c r="J873" s="89"/>
      <c r="K873" s="89"/>
      <c r="L873" s="89"/>
    </row>
    <row r="874" customFormat="false" ht="15.75" hidden="false" customHeight="true" outlineLevel="0" collapsed="false">
      <c r="A874" s="89"/>
      <c r="B874" s="89"/>
      <c r="C874" s="91"/>
      <c r="D874" s="92"/>
      <c r="E874" s="52"/>
      <c r="F874" s="60"/>
      <c r="G874" s="58"/>
      <c r="H874" s="58"/>
      <c r="I874" s="89"/>
      <c r="J874" s="89"/>
      <c r="K874" s="89"/>
      <c r="L874" s="89"/>
    </row>
    <row r="875" customFormat="false" ht="15.75" hidden="false" customHeight="true" outlineLevel="0" collapsed="false">
      <c r="A875" s="89"/>
      <c r="B875" s="89"/>
      <c r="C875" s="91"/>
      <c r="D875" s="92"/>
      <c r="E875" s="52"/>
      <c r="F875" s="60"/>
      <c r="G875" s="58"/>
      <c r="H875" s="58"/>
      <c r="I875" s="89"/>
      <c r="J875" s="89"/>
      <c r="K875" s="89"/>
      <c r="L875" s="89"/>
    </row>
    <row r="876" customFormat="false" ht="15.75" hidden="false" customHeight="true" outlineLevel="0" collapsed="false">
      <c r="A876" s="89"/>
      <c r="B876" s="89"/>
      <c r="C876" s="91"/>
      <c r="D876" s="92"/>
      <c r="E876" s="52"/>
      <c r="F876" s="60"/>
      <c r="G876" s="58"/>
      <c r="H876" s="58"/>
      <c r="I876" s="89"/>
      <c r="J876" s="88"/>
      <c r="K876" s="89"/>
      <c r="L876" s="89"/>
    </row>
    <row r="877" customFormat="false" ht="15.75" hidden="false" customHeight="true" outlineLevel="0" collapsed="false">
      <c r="C877" s="28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8"/>
      <c r="B883" s="48"/>
      <c r="C883" s="50"/>
      <c r="D883" s="50"/>
      <c r="E883" s="59"/>
      <c r="F883" s="60"/>
      <c r="G883" s="58"/>
      <c r="H883" s="58"/>
      <c r="I883" s="48"/>
      <c r="J883" s="65"/>
      <c r="K883" s="48"/>
      <c r="L883" s="48"/>
    </row>
    <row r="884" customFormat="false" ht="15.75" hidden="false" customHeight="true" outlineLevel="0" collapsed="false">
      <c r="A884" s="48"/>
      <c r="B884" s="48"/>
      <c r="C884" s="50"/>
      <c r="D884" s="50"/>
      <c r="E884" s="52"/>
      <c r="F884" s="60"/>
      <c r="G884" s="58"/>
      <c r="H884" s="58"/>
      <c r="I884" s="48"/>
      <c r="J884" s="48"/>
      <c r="K884" s="48"/>
      <c r="L884" s="48"/>
    </row>
    <row r="885" customFormat="false" ht="15.75" hidden="false" customHeight="true" outlineLevel="0" collapsed="false">
      <c r="A885" s="48"/>
      <c r="B885" s="64"/>
      <c r="C885" s="50"/>
      <c r="D885" s="51"/>
      <c r="E885" s="52"/>
      <c r="F885" s="60"/>
      <c r="G885" s="48"/>
      <c r="H885" s="58"/>
      <c r="I885" s="48"/>
      <c r="J885" s="65"/>
      <c r="K885" s="48"/>
      <c r="L885" s="48"/>
    </row>
    <row r="886" customFormat="false" ht="15.75" hidden="false" customHeight="true" outlineLevel="0" collapsed="false">
      <c r="A886" s="48"/>
      <c r="B886" s="48"/>
      <c r="C886" s="91"/>
      <c r="D886" s="92"/>
      <c r="E886" s="52"/>
      <c r="F886" s="60"/>
      <c r="G886" s="58"/>
      <c r="H886" s="58"/>
      <c r="I886" s="89"/>
      <c r="J886" s="65"/>
      <c r="K886" s="48"/>
      <c r="L886" s="89"/>
    </row>
    <row r="887" customFormat="false" ht="15.75" hidden="false" customHeight="true" outlineLevel="0" collapsed="false">
      <c r="A887" s="48"/>
      <c r="B887" s="49"/>
      <c r="C887" s="50"/>
      <c r="D887" s="50"/>
      <c r="E887" s="59"/>
      <c r="F887" s="58"/>
      <c r="G887" s="58"/>
      <c r="H887" s="58"/>
      <c r="I887" s="48"/>
      <c r="J887" s="48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8"/>
      <c r="B889" s="48"/>
      <c r="C889" s="50"/>
      <c r="D889" s="51"/>
      <c r="E889" s="52"/>
      <c r="F889" s="60"/>
      <c r="G889" s="58"/>
      <c r="H889" s="58"/>
      <c r="I889" s="48"/>
      <c r="J889" s="48"/>
      <c r="K889" s="48"/>
      <c r="L889" s="48"/>
    </row>
    <row r="890" customFormat="false" ht="15.75" hidden="false" customHeight="true" outlineLevel="0" collapsed="false">
      <c r="A890" s="48"/>
      <c r="B890" s="48"/>
      <c r="C890" s="50"/>
      <c r="D890" s="51"/>
      <c r="E890" s="52"/>
      <c r="F890" s="58"/>
      <c r="G890" s="58"/>
      <c r="H890" s="58"/>
      <c r="I890" s="48"/>
      <c r="J890" s="65"/>
      <c r="K890" s="48"/>
      <c r="L890" s="48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8"/>
      <c r="B895" s="49"/>
      <c r="C895" s="50"/>
      <c r="D895" s="50"/>
      <c r="E895" s="59"/>
      <c r="F895" s="60"/>
      <c r="G895" s="58"/>
      <c r="H895" s="58"/>
      <c r="I895" s="48"/>
      <c r="J895" s="48"/>
    </row>
    <row r="896" customFormat="false" ht="15.75" hidden="false" customHeight="true" outlineLevel="0" collapsed="false">
      <c r="A896" s="48"/>
      <c r="B896" s="48"/>
      <c r="C896" s="50"/>
      <c r="D896" s="51"/>
      <c r="E896" s="52"/>
      <c r="F896" s="60"/>
      <c r="G896" s="58"/>
      <c r="H896" s="58"/>
      <c r="I896" s="48"/>
      <c r="J896" s="65"/>
      <c r="K896" s="48"/>
      <c r="L896" s="48"/>
    </row>
    <row r="897" customFormat="false" ht="15.75" hidden="false" customHeight="true" outlineLevel="0" collapsed="false">
      <c r="A897" s="48"/>
      <c r="B897" s="49"/>
      <c r="C897" s="50"/>
      <c r="D897" s="50"/>
      <c r="E897" s="59"/>
      <c r="F897" s="58"/>
      <c r="G897" s="58"/>
      <c r="H897" s="58"/>
      <c r="I897" s="48"/>
      <c r="J897" s="48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9"/>
      <c r="B899" s="89"/>
      <c r="C899" s="50"/>
      <c r="D899" s="51"/>
      <c r="E899" s="52"/>
      <c r="F899" s="60"/>
      <c r="G899" s="58"/>
      <c r="H899" s="58"/>
      <c r="I899" s="89"/>
      <c r="J899" s="89"/>
      <c r="K899" s="89"/>
      <c r="L899" s="89"/>
    </row>
    <row r="900" customFormat="false" ht="15.75" hidden="false" customHeight="true" outlineLevel="0" collapsed="false">
      <c r="A900" s="48"/>
      <c r="B900" s="48"/>
      <c r="C900" s="91"/>
      <c r="D900" s="92"/>
      <c r="E900" s="52"/>
      <c r="F900" s="58"/>
      <c r="G900" s="58"/>
      <c r="H900" s="58"/>
      <c r="I900" s="89"/>
      <c r="J900" s="89"/>
      <c r="K900" s="48"/>
      <c r="L900" s="89"/>
    </row>
    <row r="901" customFormat="false" ht="15.75" hidden="false" customHeight="true" outlineLevel="0" collapsed="false">
      <c r="A901" s="89"/>
      <c r="B901" s="89"/>
      <c r="C901" s="91"/>
      <c r="D901" s="91"/>
      <c r="E901" s="52"/>
      <c r="F901" s="58"/>
      <c r="G901" s="58"/>
      <c r="H901" s="58"/>
      <c r="I901" s="89"/>
      <c r="J901" s="89"/>
      <c r="K901" s="89"/>
      <c r="L901" s="89"/>
    </row>
    <row r="902" customFormat="false" ht="15.75" hidden="false" customHeight="true" outlineLevel="0" collapsed="false">
      <c r="A902" s="48"/>
      <c r="B902" s="49"/>
      <c r="C902" s="50"/>
      <c r="D902" s="50"/>
      <c r="E902" s="59"/>
      <c r="F902" s="58"/>
      <c r="G902" s="58"/>
      <c r="H902" s="3"/>
      <c r="I902" s="1"/>
      <c r="J902" s="1"/>
    </row>
    <row r="903" customFormat="false" ht="15.75" hidden="false" customHeight="true" outlineLevel="0" collapsed="false">
      <c r="A903" s="48"/>
      <c r="B903" s="49"/>
      <c r="C903" s="50"/>
      <c r="D903" s="50"/>
      <c r="E903" s="59"/>
      <c r="F903" s="60"/>
      <c r="G903" s="58"/>
      <c r="H903" s="58"/>
      <c r="I903" s="48"/>
      <c r="J903" s="48"/>
    </row>
    <row r="904" customFormat="false" ht="15.75" hidden="false" customHeight="true" outlineLevel="0" collapsed="false">
      <c r="A904" s="48"/>
      <c r="B904" s="63"/>
      <c r="C904" s="50"/>
      <c r="D904" s="50"/>
      <c r="E904" s="59"/>
      <c r="F904" s="60"/>
      <c r="G904" s="3"/>
      <c r="H904" s="3"/>
      <c r="I904" s="1"/>
      <c r="J904" s="1"/>
    </row>
    <row r="905" customFormat="false" ht="15.75" hidden="false" customHeight="true" outlineLevel="0" collapsed="false">
      <c r="A905" s="48"/>
      <c r="B905" s="48"/>
      <c r="C905" s="50"/>
      <c r="D905" s="50"/>
      <c r="E905" s="59"/>
      <c r="F905" s="60"/>
      <c r="G905" s="58"/>
      <c r="H905" s="58"/>
      <c r="I905" s="48"/>
      <c r="J905" s="65"/>
      <c r="K905" s="48"/>
      <c r="L905" s="48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9"/>
      <c r="B907" s="89"/>
      <c r="C907" s="91"/>
      <c r="D907" s="92"/>
      <c r="E907" s="52"/>
      <c r="F907" s="60"/>
      <c r="G907" s="58"/>
      <c r="H907" s="58"/>
      <c r="I907" s="89"/>
      <c r="J907" s="89"/>
      <c r="K907" s="89"/>
      <c r="L907" s="89"/>
    </row>
    <row r="908" customFormat="false" ht="15.75" hidden="false" customHeight="true" outlineLevel="0" collapsed="false">
      <c r="A908" s="89"/>
      <c r="B908" s="89"/>
      <c r="C908" s="50"/>
      <c r="D908" s="51"/>
      <c r="E908" s="52"/>
      <c r="F908" s="58"/>
      <c r="G908" s="58"/>
      <c r="H908" s="58"/>
      <c r="I908" s="89"/>
      <c r="J908" s="89"/>
      <c r="K908" s="89"/>
      <c r="L908" s="89"/>
    </row>
    <row r="909" customFormat="false" ht="15.75" hidden="false" customHeight="true" outlineLevel="0" collapsed="false">
      <c r="A909" s="48"/>
      <c r="B909" s="49"/>
      <c r="C909" s="50"/>
      <c r="D909" s="50"/>
      <c r="E909" s="59"/>
      <c r="F909" s="60"/>
      <c r="G909" s="58"/>
      <c r="H909" s="58"/>
      <c r="I909" s="48"/>
      <c r="J909" s="48"/>
    </row>
    <row r="910" customFormat="false" ht="15.75" hidden="false" customHeight="true" outlineLevel="0" collapsed="false">
      <c r="A910" s="48"/>
      <c r="B910" s="49"/>
      <c r="C910" s="50"/>
      <c r="D910" s="50"/>
      <c r="E910" s="59"/>
      <c r="F910" s="58"/>
      <c r="G910" s="58"/>
      <c r="H910" s="58"/>
      <c r="I910" s="48"/>
      <c r="J910" s="48"/>
    </row>
    <row r="911" customFormat="false" ht="15.75" hidden="false" customHeight="true" outlineLevel="0" collapsed="false">
      <c r="A911" s="48"/>
      <c r="B911" s="49"/>
      <c r="C911" s="50"/>
      <c r="D911" s="50"/>
      <c r="E911" s="59"/>
      <c r="F911" s="58"/>
      <c r="G911" s="58"/>
      <c r="H911" s="58"/>
      <c r="I911" s="48"/>
      <c r="J911" s="48"/>
    </row>
    <row r="912" customFormat="false" ht="15.75" hidden="false" customHeight="true" outlineLevel="0" collapsed="false">
      <c r="A912" s="48"/>
      <c r="B912" s="49"/>
      <c r="C912" s="50"/>
      <c r="D912" s="50"/>
      <c r="E912" s="59"/>
      <c r="F912" s="60"/>
      <c r="G912" s="3"/>
      <c r="H912" s="3"/>
      <c r="I912" s="1"/>
      <c r="J912" s="1"/>
    </row>
    <row r="913" customFormat="false" ht="15.75" hidden="false" customHeight="true" outlineLevel="0" collapsed="false">
      <c r="A913" s="89"/>
      <c r="B913" s="89"/>
      <c r="C913" s="91"/>
      <c r="D913" s="92"/>
      <c r="E913" s="52"/>
      <c r="F913" s="60"/>
      <c r="G913" s="58"/>
      <c r="H913" s="58"/>
      <c r="I913" s="89"/>
      <c r="J913" s="89"/>
      <c r="K913" s="89"/>
      <c r="L913" s="89"/>
    </row>
    <row r="914" customFormat="false" ht="15.75" hidden="false" customHeight="true" outlineLevel="0" collapsed="false">
      <c r="A914" s="89"/>
      <c r="B914" s="89"/>
      <c r="C914" s="91"/>
      <c r="D914" s="92"/>
      <c r="E914" s="52"/>
      <c r="F914" s="60"/>
      <c r="G914" s="58"/>
      <c r="H914" s="58"/>
      <c r="I914" s="89"/>
      <c r="J914" s="89"/>
      <c r="K914" s="89"/>
      <c r="L914" s="89"/>
    </row>
    <row r="915" customFormat="false" ht="15.75" hidden="false" customHeight="true" outlineLevel="0" collapsed="false">
      <c r="A915" s="89"/>
      <c r="B915" s="89"/>
      <c r="C915" s="91"/>
      <c r="D915" s="92"/>
      <c r="E915" s="52"/>
      <c r="F915" s="58"/>
      <c r="G915" s="58"/>
      <c r="H915" s="58"/>
      <c r="I915" s="89"/>
      <c r="J915" s="89"/>
      <c r="K915" s="89"/>
      <c r="L915" s="89"/>
    </row>
    <row r="916" customFormat="false" ht="15.75" hidden="false" customHeight="true" outlineLevel="0" collapsed="false">
      <c r="A916" s="48"/>
      <c r="B916" s="49"/>
      <c r="C916" s="50"/>
      <c r="D916" s="50"/>
      <c r="E916" s="59"/>
      <c r="F916" s="60"/>
      <c r="G916" s="58"/>
      <c r="H916" s="58"/>
      <c r="I916" s="48"/>
      <c r="J916" s="48"/>
    </row>
    <row r="917" customFormat="false" ht="15.75" hidden="false" customHeight="true" outlineLevel="0" collapsed="false">
      <c r="A917" s="48"/>
      <c r="B917" s="48"/>
      <c r="C917" s="50"/>
      <c r="D917" s="51"/>
      <c r="E917" s="52"/>
      <c r="F917" s="60"/>
      <c r="G917" s="58"/>
      <c r="H917" s="58"/>
      <c r="I917" s="48"/>
      <c r="J917" s="48"/>
      <c r="K917" s="48"/>
      <c r="L917" s="48"/>
    </row>
    <row r="918" customFormat="false" ht="15.75" hidden="false" customHeight="true" outlineLevel="0" collapsed="false">
      <c r="A918" s="48"/>
      <c r="B918" s="49"/>
      <c r="C918" s="50"/>
      <c r="D918" s="50"/>
      <c r="E918" s="59"/>
      <c r="F918" s="58"/>
      <c r="G918" s="58"/>
      <c r="H918" s="58"/>
      <c r="I918" s="48"/>
      <c r="J918" s="48"/>
    </row>
    <row r="919" customFormat="false" ht="15.75" hidden="false" customHeight="true" outlineLevel="0" collapsed="false">
      <c r="A919" s="89"/>
      <c r="B919" s="89"/>
      <c r="C919" s="91"/>
      <c r="D919" s="92"/>
      <c r="E919" s="52"/>
      <c r="F919" s="60"/>
      <c r="G919" s="58"/>
      <c r="H919" s="58"/>
      <c r="I919" s="89"/>
      <c r="J919" s="88"/>
      <c r="K919" s="89"/>
      <c r="L919" s="89"/>
    </row>
    <row r="920" customFormat="false" ht="15.75" hidden="false" customHeight="true" outlineLevel="0" collapsed="false">
      <c r="A920" s="48"/>
      <c r="B920" s="48"/>
      <c r="C920" s="50"/>
      <c r="D920" s="50"/>
      <c r="E920" s="59"/>
      <c r="F920" s="60"/>
      <c r="G920" s="58"/>
      <c r="H920" s="58"/>
      <c r="I920" s="48"/>
      <c r="J920" s="48"/>
      <c r="K920" s="48"/>
      <c r="L920" s="48"/>
    </row>
    <row r="921" customFormat="false" ht="15.75" hidden="false" customHeight="true" outlineLevel="0" collapsed="false">
      <c r="A921" s="48"/>
      <c r="B921" s="48"/>
      <c r="C921" s="50"/>
      <c r="D921" s="50"/>
      <c r="E921" s="59"/>
      <c r="F921" s="60"/>
      <c r="G921" s="58"/>
      <c r="H921" s="58"/>
      <c r="I921" s="48"/>
      <c r="J921" s="48"/>
      <c r="K921" s="48"/>
      <c r="L921" s="48"/>
    </row>
    <row r="922" customFormat="false" ht="15.75" hidden="false" customHeight="true" outlineLevel="0" collapsed="false">
      <c r="A922" s="48"/>
      <c r="B922" s="48"/>
      <c r="C922" s="50"/>
      <c r="D922" s="51"/>
      <c r="E922" s="52"/>
      <c r="F922" s="58"/>
      <c r="G922" s="58"/>
      <c r="H922" s="58"/>
      <c r="I922" s="48"/>
      <c r="J922" s="48"/>
      <c r="K922" s="48"/>
      <c r="L922" s="48"/>
    </row>
    <row r="923" customFormat="false" ht="15.75" hidden="false" customHeight="true" outlineLevel="0" collapsed="false">
      <c r="A923" s="48"/>
      <c r="B923" s="48"/>
      <c r="C923" s="50"/>
      <c r="D923" s="50"/>
      <c r="E923" s="59"/>
      <c r="F923" s="60"/>
      <c r="G923" s="58"/>
      <c r="H923" s="58"/>
      <c r="I923" s="48"/>
      <c r="J923" s="48"/>
      <c r="K923" s="48"/>
      <c r="L923" s="48"/>
    </row>
    <row r="924" customFormat="false" ht="15.75" hidden="false" customHeight="true" outlineLevel="0" collapsed="false">
      <c r="A924" s="48"/>
      <c r="B924" s="48"/>
      <c r="C924" s="50"/>
      <c r="D924" s="50"/>
      <c r="E924" s="52"/>
      <c r="F924" s="60"/>
      <c r="G924" s="58"/>
      <c r="H924" s="58"/>
      <c r="I924" s="48"/>
      <c r="J924" s="65"/>
      <c r="K924" s="48"/>
      <c r="L924" s="48"/>
    </row>
    <row r="925" customFormat="false" ht="15.75" hidden="false" customHeight="true" outlineLevel="0" collapsed="false">
      <c r="A925" s="48"/>
      <c r="B925" s="48"/>
      <c r="C925" s="50"/>
      <c r="D925" s="51"/>
      <c r="E925" s="52"/>
      <c r="F925" s="60"/>
      <c r="G925" s="58"/>
      <c r="H925" s="58"/>
      <c r="I925" s="48"/>
      <c r="J925" s="65"/>
      <c r="K925" s="48"/>
      <c r="L925" s="48"/>
    </row>
    <row r="926" customFormat="false" ht="15.75" hidden="false" customHeight="true" outlineLevel="0" collapsed="false">
      <c r="A926" s="48"/>
      <c r="B926" s="48"/>
      <c r="C926" s="50"/>
      <c r="D926" s="50"/>
      <c r="E926" s="52"/>
      <c r="F926" s="60"/>
      <c r="G926" s="58"/>
      <c r="H926" s="58"/>
      <c r="I926" s="48"/>
      <c r="J926" s="65"/>
      <c r="K926" s="48"/>
      <c r="L926" s="48"/>
    </row>
    <row r="927" customFormat="false" ht="15.75" hidden="false" customHeight="true" outlineLevel="0" collapsed="false">
      <c r="A927" s="48"/>
      <c r="B927" s="48"/>
      <c r="C927" s="50"/>
      <c r="D927" s="51"/>
      <c r="E927" s="52"/>
      <c r="F927" s="60"/>
      <c r="G927" s="58"/>
      <c r="H927" s="58"/>
      <c r="I927" s="48"/>
      <c r="J927" s="65"/>
      <c r="K927" s="48"/>
      <c r="L927" s="48"/>
    </row>
    <row r="928" customFormat="false" ht="15.75" hidden="false" customHeight="true" outlineLevel="0" collapsed="false">
      <c r="A928" s="48"/>
      <c r="B928" s="64"/>
      <c r="C928" s="50"/>
      <c r="D928" s="51"/>
      <c r="E928" s="59"/>
      <c r="F928" s="60"/>
      <c r="G928" s="58"/>
      <c r="H928" s="58"/>
      <c r="I928" s="48"/>
      <c r="J928" s="65"/>
      <c r="K928" s="48"/>
      <c r="L928" s="48"/>
    </row>
    <row r="929" customFormat="false" ht="15.75" hidden="false" customHeight="true" outlineLevel="0" collapsed="false">
      <c r="A929" s="48"/>
      <c r="B929" s="48"/>
      <c r="C929" s="50"/>
      <c r="D929" s="51"/>
      <c r="E929" s="52"/>
      <c r="F929" s="60"/>
      <c r="G929" s="58"/>
      <c r="H929" s="58"/>
      <c r="I929" s="48"/>
      <c r="J929" s="48"/>
      <c r="K929" s="48"/>
      <c r="L929" s="48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8"/>
      <c r="B931" s="48"/>
      <c r="C931" s="50"/>
      <c r="D931" s="51"/>
      <c r="E931" s="52"/>
      <c r="F931" s="58"/>
      <c r="G931" s="58"/>
      <c r="H931" s="58"/>
      <c r="I931" s="48"/>
      <c r="J931" s="65"/>
      <c r="K931" s="48"/>
      <c r="L931" s="48"/>
    </row>
    <row r="932" customFormat="false" ht="15.75" hidden="false" customHeight="true" outlineLevel="0" collapsed="false">
      <c r="A932" s="48"/>
      <c r="B932" s="49"/>
      <c r="C932" s="50"/>
      <c r="D932" s="50"/>
      <c r="E932" s="59"/>
      <c r="F932" s="58"/>
      <c r="G932" s="58"/>
      <c r="H932" s="58"/>
      <c r="I932" s="48"/>
      <c r="J932" s="48"/>
    </row>
    <row r="933" customFormat="false" ht="15.75" hidden="false" customHeight="true" outlineLevel="0" collapsed="false">
      <c r="A933" s="48"/>
      <c r="B933" s="48"/>
      <c r="C933" s="50"/>
      <c r="D933" s="51"/>
      <c r="E933" s="59"/>
      <c r="F933" s="60"/>
      <c r="G933" s="58"/>
      <c r="H933" s="58"/>
      <c r="I933" s="48"/>
      <c r="J933" s="65"/>
      <c r="K933" s="48"/>
      <c r="L933" s="48"/>
    </row>
    <row r="934" customFormat="false" ht="15.75" hidden="false" customHeight="true" outlineLevel="0" collapsed="false">
      <c r="A934" s="48"/>
      <c r="B934" s="48"/>
      <c r="C934" s="50"/>
      <c r="D934" s="51"/>
      <c r="E934" s="52"/>
      <c r="F934" s="60"/>
      <c r="G934" s="58"/>
      <c r="H934" s="58"/>
      <c r="I934" s="48"/>
      <c r="J934" s="48"/>
      <c r="K934" s="48"/>
      <c r="L934" s="48"/>
    </row>
    <row r="935" customFormat="false" ht="15.75" hidden="false" customHeight="true" outlineLevel="0" collapsed="false">
      <c r="A935" s="89"/>
      <c r="B935" s="89"/>
      <c r="C935" s="50"/>
      <c r="D935" s="51"/>
      <c r="E935" s="52"/>
      <c r="F935" s="60"/>
      <c r="G935" s="58"/>
      <c r="H935" s="58"/>
      <c r="I935" s="89"/>
      <c r="J935" s="89"/>
      <c r="K935" s="89"/>
      <c r="L935" s="89"/>
    </row>
    <row r="936" customFormat="false" ht="15.75" hidden="false" customHeight="true" outlineLevel="0" collapsed="false">
      <c r="A936" s="89"/>
      <c r="B936" s="89"/>
      <c r="C936" s="91"/>
      <c r="D936" s="92"/>
      <c r="E936" s="52"/>
      <c r="F936" s="60"/>
      <c r="G936" s="58"/>
      <c r="H936" s="58"/>
      <c r="I936" s="89"/>
      <c r="J936" s="88"/>
      <c r="K936" s="89"/>
      <c r="L936" s="89"/>
    </row>
    <row r="937" customFormat="false" ht="15.75" hidden="false" customHeight="true" outlineLevel="0" collapsed="false">
      <c r="A937" s="48"/>
      <c r="B937" s="48"/>
      <c r="C937" s="50"/>
      <c r="D937" s="51"/>
      <c r="E937" s="52"/>
      <c r="F937" s="60"/>
      <c r="G937" s="58"/>
      <c r="H937" s="58"/>
      <c r="I937" s="48"/>
      <c r="J937" s="48"/>
      <c r="K937" s="48"/>
      <c r="L937" s="48"/>
    </row>
    <row r="938" customFormat="false" ht="15.75" hidden="false" customHeight="true" outlineLevel="0" collapsed="false">
      <c r="A938" s="48"/>
      <c r="B938" s="48"/>
      <c r="C938" s="50"/>
      <c r="D938" s="51"/>
      <c r="E938" s="52"/>
      <c r="F938" s="60"/>
      <c r="G938" s="58"/>
      <c r="H938" s="58"/>
      <c r="I938" s="48"/>
      <c r="J938" s="65"/>
      <c r="K938" s="48"/>
      <c r="L938" s="48"/>
    </row>
    <row r="939" customFormat="false" ht="15.75" hidden="false" customHeight="true" outlineLevel="0" collapsed="false">
      <c r="A939" s="48"/>
      <c r="B939" s="48"/>
      <c r="C939" s="50"/>
      <c r="D939" s="51"/>
      <c r="E939" s="52"/>
      <c r="F939" s="60"/>
      <c r="G939" s="58"/>
      <c r="H939" s="58"/>
      <c r="I939" s="48"/>
      <c r="J939" s="48"/>
      <c r="K939" s="48"/>
      <c r="L939" s="48"/>
    </row>
    <row r="940" customFormat="false" ht="15.75" hidden="false" customHeight="true" outlineLevel="0" collapsed="false">
      <c r="A940" s="48"/>
      <c r="B940" s="48"/>
      <c r="C940" s="50"/>
      <c r="D940" s="51"/>
      <c r="E940" s="52"/>
      <c r="F940" s="60"/>
      <c r="G940" s="58"/>
      <c r="H940" s="58"/>
      <c r="I940" s="48"/>
      <c r="J940" s="65"/>
      <c r="K940" s="48"/>
      <c r="L940" s="48"/>
    </row>
    <row r="941" customFormat="false" ht="15.75" hidden="false" customHeight="true" outlineLevel="0" collapsed="false">
      <c r="A941" s="48"/>
      <c r="B941" s="49"/>
      <c r="C941" s="50"/>
      <c r="D941" s="50"/>
      <c r="E941" s="59"/>
      <c r="F941" s="58"/>
      <c r="G941" s="58"/>
      <c r="H941" s="58"/>
      <c r="I941" s="48"/>
      <c r="J941" s="48"/>
    </row>
    <row r="942" customFormat="false" ht="15.75" hidden="false" customHeight="true" outlineLevel="0" collapsed="false">
      <c r="A942" s="48"/>
      <c r="B942" s="63"/>
      <c r="C942" s="50"/>
      <c r="D942" s="50"/>
      <c r="E942" s="59"/>
      <c r="F942" s="60"/>
      <c r="G942" s="58"/>
      <c r="H942" s="58"/>
      <c r="I942" s="48"/>
      <c r="J942" s="48"/>
    </row>
    <row r="943" customFormat="false" ht="15.75" hidden="false" customHeight="true" outlineLevel="0" collapsed="false">
      <c r="A943" s="48"/>
      <c r="B943" s="49"/>
      <c r="C943" s="50"/>
      <c r="D943" s="51"/>
      <c r="E943" s="52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8"/>
      <c r="B944" s="49"/>
      <c r="C944" s="50"/>
      <c r="D944" s="51"/>
      <c r="E944" s="52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8"/>
      <c r="B945" s="49"/>
      <c r="C945" s="50"/>
      <c r="D945" s="51"/>
      <c r="E945" s="52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8"/>
      <c r="B946" s="49"/>
      <c r="C946" s="50"/>
      <c r="D946" s="51"/>
      <c r="E946" s="52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8"/>
      <c r="B947" s="49"/>
      <c r="C947" s="50"/>
      <c r="D947" s="51"/>
      <c r="E947" s="52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8"/>
      <c r="B948" s="49"/>
      <c r="C948" s="50"/>
      <c r="D948" s="51"/>
      <c r="E948" s="52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8"/>
      <c r="B949" s="49"/>
      <c r="C949" s="50"/>
      <c r="D949" s="51"/>
      <c r="E949" s="52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8"/>
      <c r="B950" s="49"/>
      <c r="C950" s="50"/>
      <c r="D950" s="51"/>
      <c r="E950" s="52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8"/>
      <c r="B951" s="49"/>
      <c r="C951" s="50"/>
      <c r="D951" s="51"/>
      <c r="E951" s="52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8"/>
      <c r="B952" s="49"/>
      <c r="C952" s="50"/>
      <c r="D952" s="51"/>
      <c r="E952" s="52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8"/>
      <c r="B953" s="49"/>
      <c r="C953" s="50"/>
      <c r="D953" s="51"/>
      <c r="E953" s="52"/>
      <c r="F953" s="60"/>
      <c r="G953" s="58"/>
      <c r="H953" s="58"/>
      <c r="I953" s="48"/>
      <c r="J953" s="48"/>
    </row>
    <row r="954" customFormat="false" ht="15.75" hidden="false" customHeight="true" outlineLevel="0" collapsed="false">
      <c r="A954" s="48"/>
      <c r="B954" s="49"/>
      <c r="C954" s="50"/>
      <c r="D954" s="51"/>
      <c r="E954" s="52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8"/>
      <c r="B955" s="49"/>
      <c r="C955" s="50"/>
      <c r="D955" s="51"/>
      <c r="E955" s="52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8"/>
      <c r="B956" s="49"/>
      <c r="C956" s="50"/>
      <c r="D956" s="51"/>
      <c r="E956" s="52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8"/>
      <c r="B957" s="49"/>
      <c r="C957" s="50"/>
      <c r="D957" s="51"/>
      <c r="E957" s="52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8"/>
      <c r="B958" s="49"/>
      <c r="C958" s="50"/>
      <c r="D958" s="51"/>
      <c r="E958" s="52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8"/>
      <c r="B959" s="49"/>
      <c r="C959" s="50"/>
      <c r="D959" s="51"/>
      <c r="E959" s="52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8"/>
      <c r="B960" s="49"/>
      <c r="C960" s="50"/>
      <c r="D960" s="51"/>
      <c r="E960" s="52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8"/>
      <c r="B961" s="49"/>
      <c r="C961" s="50"/>
      <c r="D961" s="51"/>
      <c r="E961" s="52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8"/>
      <c r="B962" s="49"/>
      <c r="C962" s="50"/>
      <c r="D962" s="51"/>
      <c r="E962" s="52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8"/>
      <c r="B963" s="49"/>
      <c r="C963" s="50"/>
      <c r="D963" s="51"/>
      <c r="E963" s="52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8"/>
      <c r="B964" s="49"/>
      <c r="C964" s="50"/>
      <c r="D964" s="51"/>
      <c r="E964" s="52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8"/>
      <c r="B965" s="49"/>
      <c r="C965" s="50"/>
      <c r="D965" s="50"/>
      <c r="E965" s="52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8"/>
      <c r="B966" s="49"/>
      <c r="C966" s="50"/>
      <c r="D966" s="50"/>
      <c r="E966" s="52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8"/>
      <c r="B967" s="49"/>
      <c r="C967" s="50"/>
      <c r="D967" s="50"/>
      <c r="E967" s="52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8"/>
      <c r="B968" s="49"/>
      <c r="C968" s="50"/>
      <c r="D968" s="50"/>
      <c r="E968" s="52"/>
      <c r="F968" s="60"/>
      <c r="G968" s="58"/>
      <c r="H968" s="58"/>
      <c r="I968" s="48"/>
      <c r="J968" s="48"/>
    </row>
    <row r="969" customFormat="false" ht="15.75" hidden="false" customHeight="true" outlineLevel="0" collapsed="false">
      <c r="A969" s="48"/>
      <c r="B969" s="49"/>
      <c r="C969" s="50"/>
      <c r="D969" s="50"/>
      <c r="E969" s="52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8"/>
      <c r="B970" s="49"/>
      <c r="C970" s="50"/>
      <c r="D970" s="50"/>
      <c r="E970" s="52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8"/>
      <c r="B971" s="49"/>
      <c r="C971" s="50"/>
      <c r="D971" s="50"/>
      <c r="E971" s="52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8"/>
      <c r="B972" s="49"/>
      <c r="C972" s="50"/>
      <c r="D972" s="50"/>
      <c r="E972" s="52"/>
      <c r="F972" s="3"/>
      <c r="G972" s="58"/>
      <c r="H972" s="3"/>
      <c r="I972" s="1"/>
      <c r="J972" s="1"/>
    </row>
    <row r="973" customFormat="false" ht="15.75" hidden="false" customHeight="true" outlineLevel="0" collapsed="false">
      <c r="A973" s="48"/>
      <c r="B973" s="49"/>
      <c r="C973" s="50"/>
      <c r="D973" s="50"/>
      <c r="E973" s="52"/>
      <c r="F973" s="60"/>
      <c r="G973" s="58"/>
      <c r="H973" s="58"/>
      <c r="I973" s="48"/>
      <c r="J973" s="48"/>
    </row>
    <row r="974" customFormat="false" ht="15.75" hidden="false" customHeight="true" outlineLevel="0" collapsed="false">
      <c r="A974" s="48"/>
      <c r="B974" s="49"/>
      <c r="C974" s="50"/>
      <c r="D974" s="50"/>
      <c r="E974" s="52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8"/>
      <c r="B975" s="49"/>
      <c r="C975" s="50"/>
      <c r="D975" s="50"/>
      <c r="E975" s="52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8"/>
      <c r="B976" s="49"/>
      <c r="C976" s="50"/>
      <c r="D976" s="50"/>
      <c r="E976" s="52"/>
      <c r="F976" s="60"/>
      <c r="G976" s="3"/>
      <c r="H976" s="3"/>
      <c r="I976" s="1"/>
      <c r="J976" s="1"/>
    </row>
    <row r="977" customFormat="false" ht="15.75" hidden="false" customHeight="true" outlineLevel="0" collapsed="false">
      <c r="A977" s="48"/>
      <c r="B977" s="49"/>
      <c r="C977" s="50"/>
      <c r="D977" s="50"/>
      <c r="E977" s="52"/>
      <c r="F977" s="60"/>
      <c r="G977" s="3"/>
      <c r="H977" s="3"/>
      <c r="I977" s="1"/>
      <c r="J977" s="1"/>
    </row>
    <row r="978" customFormat="false" ht="15.75" hidden="false" customHeight="true" outlineLevel="0" collapsed="false">
      <c r="A978" s="48"/>
      <c r="B978" s="49"/>
      <c r="C978" s="50"/>
      <c r="D978" s="50"/>
      <c r="E978" s="52"/>
      <c r="F978" s="56"/>
      <c r="G978" s="3"/>
      <c r="H978" s="3"/>
      <c r="I978" s="1"/>
      <c r="J978" s="1"/>
    </row>
    <row r="979" customFormat="false" ht="15.75" hidden="false" customHeight="true" outlineLevel="0" collapsed="false">
      <c r="A979" s="48"/>
      <c r="B979" s="49"/>
      <c r="C979" s="50"/>
      <c r="D979" s="50"/>
      <c r="E979" s="52"/>
      <c r="F979" s="57"/>
      <c r="G979" s="48"/>
      <c r="H979" s="3"/>
      <c r="I979" s="1"/>
      <c r="J979" s="1"/>
    </row>
    <row r="980" customFormat="false" ht="15.75" hidden="false" customHeight="true" outlineLevel="0" collapsed="false">
      <c r="A980" s="48"/>
      <c r="B980" s="49"/>
      <c r="C980" s="50"/>
      <c r="D980" s="50"/>
      <c r="E980" s="52"/>
      <c r="F980" s="56"/>
      <c r="G980" s="3"/>
      <c r="H980" s="3"/>
      <c r="I980" s="1"/>
      <c r="J980" s="1"/>
    </row>
    <row r="981" customFormat="false" ht="15.75" hidden="false" customHeight="true" outlineLevel="0" collapsed="false">
      <c r="A981" s="48"/>
      <c r="B981" s="49"/>
      <c r="C981" s="50"/>
      <c r="D981" s="50"/>
      <c r="E981" s="52"/>
      <c r="F981" s="57"/>
      <c r="G981" s="58"/>
      <c r="H981" s="58"/>
      <c r="I981" s="48"/>
      <c r="J981" s="48"/>
    </row>
    <row r="982" customFormat="false" ht="15.75" hidden="false" customHeight="true" outlineLevel="0" collapsed="false">
      <c r="A982" s="48"/>
      <c r="B982" s="49"/>
      <c r="C982" s="50"/>
      <c r="D982" s="50"/>
      <c r="E982" s="52"/>
      <c r="F982" s="58"/>
      <c r="G982" s="48"/>
      <c r="H982" s="3"/>
      <c r="I982" s="1"/>
      <c r="J982" s="1"/>
    </row>
    <row r="983" customFormat="false" ht="15.75" hidden="false" customHeight="true" outlineLevel="0" collapsed="false">
      <c r="A983" s="48"/>
      <c r="B983" s="49"/>
      <c r="C983" s="50"/>
      <c r="D983" s="50"/>
      <c r="E983" s="52"/>
      <c r="F983" s="58"/>
      <c r="G983" s="60"/>
      <c r="H983" s="58"/>
      <c r="I983" s="48"/>
      <c r="J983" s="48"/>
    </row>
    <row r="984" customFormat="false" ht="15.75" hidden="false" customHeight="true" outlineLevel="0" collapsed="false">
      <c r="A984" s="48"/>
      <c r="B984" s="49"/>
      <c r="C984" s="50"/>
      <c r="D984" s="50"/>
      <c r="E984" s="59"/>
      <c r="F984" s="58"/>
      <c r="G984" s="60"/>
      <c r="H984" s="61"/>
      <c r="I984" s="62"/>
      <c r="J984" s="62"/>
    </row>
    <row r="985" customFormat="false" ht="15.75" hidden="false" customHeight="true" outlineLevel="0" collapsed="false">
      <c r="A985" s="48"/>
      <c r="B985" s="49"/>
      <c r="C985" s="50"/>
      <c r="D985" s="50"/>
      <c r="E985" s="59"/>
      <c r="F985" s="58"/>
      <c r="G985" s="58"/>
      <c r="H985" s="58"/>
      <c r="I985" s="48"/>
      <c r="J985" s="48"/>
    </row>
    <row r="986" customFormat="false" ht="15.75" hidden="false" customHeight="true" outlineLevel="0" collapsed="false">
      <c r="A986" s="48"/>
      <c r="B986" s="49"/>
      <c r="C986" s="50"/>
      <c r="D986" s="50"/>
      <c r="E986" s="59"/>
      <c r="F986" s="58"/>
      <c r="G986" s="58"/>
      <c r="H986" s="58"/>
      <c r="I986" s="48"/>
      <c r="J986" s="65"/>
    </row>
    <row r="987" customFormat="false" ht="15.75" hidden="false" customHeight="true" outlineLevel="0" collapsed="false">
      <c r="A987" s="48"/>
      <c r="B987" s="49"/>
      <c r="C987" s="50"/>
      <c r="D987" s="50"/>
      <c r="E987" s="59"/>
      <c r="F987" s="58"/>
      <c r="G987" s="58"/>
      <c r="H987" s="58"/>
      <c r="I987" s="48"/>
      <c r="J987" s="48"/>
    </row>
    <row r="988" customFormat="false" ht="15.75" hidden="false" customHeight="true" outlineLevel="0" collapsed="false">
      <c r="A988" s="48"/>
      <c r="B988" s="49"/>
      <c r="C988" s="50"/>
      <c r="D988" s="50"/>
      <c r="E988" s="59"/>
      <c r="F988" s="58"/>
      <c r="G988" s="58"/>
      <c r="H988" s="58"/>
      <c r="I988" s="48"/>
      <c r="J988" s="48"/>
    </row>
    <row r="989" customFormat="false" ht="15.75" hidden="false" customHeight="true" outlineLevel="0" collapsed="false">
      <c r="A989" s="48"/>
      <c r="B989" s="49"/>
      <c r="C989" s="50"/>
      <c r="D989" s="50"/>
      <c r="E989" s="52"/>
      <c r="F989" s="58"/>
      <c r="G989" s="58"/>
      <c r="H989" s="58"/>
      <c r="I989" s="48"/>
      <c r="J989" s="48"/>
    </row>
    <row r="990" customFormat="false" ht="15.75" hidden="false" customHeight="true" outlineLevel="0" collapsed="false">
      <c r="A990" s="48"/>
      <c r="B990" s="49"/>
      <c r="C990" s="50"/>
      <c r="D990" s="50"/>
      <c r="E990" s="59"/>
      <c r="F990" s="58"/>
      <c r="H990" s="58"/>
      <c r="I990" s="48"/>
      <c r="J990" s="48"/>
    </row>
    <row r="991" customFormat="false" ht="15.75" hidden="false" customHeight="true" outlineLevel="0" collapsed="false">
      <c r="A991" s="48"/>
      <c r="B991" s="49"/>
      <c r="C991" s="50"/>
      <c r="D991" s="50"/>
      <c r="E991" s="59"/>
      <c r="F991" s="58"/>
      <c r="G991" s="58"/>
      <c r="H991" s="58"/>
      <c r="I991" s="48"/>
      <c r="J991" s="48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4"/>
    <col collapsed="false" customWidth="true" hidden="false" outlineLevel="0" max="7" min="6" style="0" width="8.86"/>
    <col collapsed="false" customWidth="true" hidden="false" outlineLevel="0" max="8" min="8" style="0" width="9.14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4"/>
    <col collapsed="false" customWidth="true" hidden="false" outlineLevel="0" max="18" min="18" style="0" width="8.71"/>
    <col collapsed="false" customWidth="true" hidden="false" outlineLevel="0" max="19" min="19" style="0" width="9.14"/>
    <col collapsed="false" customWidth="true" hidden="false" outlineLevel="0" max="20" min="20" style="0" width="8.71"/>
    <col collapsed="false" customWidth="true" hidden="false" outlineLevel="0" max="21" min="21" style="0" width="9.14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2441</v>
      </c>
      <c r="D2" s="13" t="s">
        <v>2442</v>
      </c>
      <c r="E2" s="13" t="s">
        <v>2443</v>
      </c>
      <c r="F2" s="13" t="s">
        <v>2444</v>
      </c>
      <c r="G2" s="13" t="s">
        <v>2445</v>
      </c>
      <c r="H2" s="13" t="s">
        <v>2446</v>
      </c>
      <c r="I2" s="36" t="s">
        <v>2447</v>
      </c>
      <c r="J2" s="36" t="s">
        <v>2448</v>
      </c>
      <c r="K2" s="36" t="n">
        <v>2948</v>
      </c>
      <c r="L2" s="36" t="n">
        <v>3720</v>
      </c>
      <c r="M2" s="36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2449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1097</v>
      </c>
      <c r="B5" s="5" t="s">
        <v>1096</v>
      </c>
      <c r="C5" s="6" t="s">
        <v>2450</v>
      </c>
      <c r="D5" s="6" t="s">
        <v>2450</v>
      </c>
      <c r="E5" s="6" t="s">
        <v>2450</v>
      </c>
      <c r="F5" s="6" t="s">
        <v>2450</v>
      </c>
      <c r="G5" s="6" t="s">
        <v>2450</v>
      </c>
      <c r="H5" s="104" t="n">
        <v>294</v>
      </c>
      <c r="I5" s="105" t="n">
        <v>268</v>
      </c>
      <c r="J5" s="105" t="n">
        <v>566</v>
      </c>
      <c r="K5" s="105" t="n">
        <v>523</v>
      </c>
      <c r="L5" s="105" t="n">
        <v>735</v>
      </c>
      <c r="M5" s="105" t="n">
        <v>359</v>
      </c>
      <c r="N5" s="104" t="n">
        <v>145</v>
      </c>
      <c r="O5" s="106" t="s">
        <v>2451</v>
      </c>
      <c r="P5" s="3" t="s">
        <v>2451</v>
      </c>
      <c r="Q5" s="107" t="n">
        <v>0</v>
      </c>
      <c r="R5" s="3" t="s">
        <v>2451</v>
      </c>
      <c r="S5" s="107" t="n">
        <v>0</v>
      </c>
      <c r="T5" s="108" t="n">
        <v>1070</v>
      </c>
      <c r="U5" s="107" t="n">
        <f aca="false">(1-T5/2965)*80+10</f>
        <v>61.1298482293423</v>
      </c>
      <c r="V5" s="104" t="n">
        <v>56</v>
      </c>
      <c r="W5" s="109" t="n">
        <f aca="false">(1-V5/3425)*80+20</f>
        <v>98.6919708029197</v>
      </c>
      <c r="X5" s="1"/>
      <c r="Y5" s="107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2450</v>
      </c>
      <c r="D6" s="6" t="s">
        <v>2450</v>
      </c>
      <c r="E6" s="6" t="s">
        <v>2450</v>
      </c>
      <c r="F6" s="6" t="s">
        <v>2450</v>
      </c>
      <c r="G6" s="6" t="s">
        <v>2450</v>
      </c>
      <c r="H6" s="6" t="s">
        <v>2450</v>
      </c>
      <c r="I6" s="6" t="s">
        <v>2450</v>
      </c>
      <c r="J6" s="104" t="n">
        <v>41</v>
      </c>
      <c r="K6" s="104" t="n">
        <v>16</v>
      </c>
      <c r="L6" s="104" t="n">
        <v>26</v>
      </c>
      <c r="M6" s="104" t="n">
        <v>12</v>
      </c>
      <c r="N6" s="6" t="s">
        <v>651</v>
      </c>
      <c r="O6" s="104" t="n">
        <v>7</v>
      </c>
      <c r="P6" s="104" t="n">
        <v>46</v>
      </c>
      <c r="Q6" s="107" t="n">
        <f aca="false">(1-P6/3198)*80+20</f>
        <v>98.8492808005003</v>
      </c>
      <c r="R6" s="104" t="n">
        <v>3</v>
      </c>
      <c r="S6" s="107" t="n">
        <f aca="false">(1-R6/3055)*80+20</f>
        <v>99.9214402618658</v>
      </c>
      <c r="T6" s="104" t="n">
        <v>23</v>
      </c>
      <c r="U6" s="107" t="n">
        <f aca="false">(1-T6/2965)*80+20</f>
        <v>99.3794266441821</v>
      </c>
      <c r="V6" s="104" t="n">
        <v>59</v>
      </c>
      <c r="W6" s="109" t="n">
        <f aca="false">(1-V6/3425)*80+20</f>
        <v>98.621897810219</v>
      </c>
      <c r="X6" s="1"/>
      <c r="Y6" s="107" t="n">
        <f aca="false">(SUM(S6,U6,W6)-MIN(S6,U6,W6))/2</f>
        <v>99.650433453024</v>
      </c>
    </row>
    <row r="7" customFormat="false" ht="15" hidden="false" customHeight="false" outlineLevel="0" collapsed="false">
      <c r="A7" s="1" t="s">
        <v>809</v>
      </c>
      <c r="B7" s="1" t="s">
        <v>808</v>
      </c>
      <c r="C7" s="6" t="s">
        <v>2450</v>
      </c>
      <c r="D7" s="6" t="s">
        <v>2450</v>
      </c>
      <c r="E7" s="6" t="s">
        <v>2450</v>
      </c>
      <c r="F7" s="6" t="s">
        <v>2450</v>
      </c>
      <c r="G7" s="6" t="s">
        <v>2450</v>
      </c>
      <c r="H7" s="6" t="s">
        <v>2450</v>
      </c>
      <c r="I7" s="6" t="s">
        <v>2450</v>
      </c>
      <c r="J7" s="6" t="s">
        <v>2450</v>
      </c>
      <c r="K7" s="6" t="s">
        <v>2450</v>
      </c>
      <c r="L7" s="6" t="s">
        <v>2450</v>
      </c>
      <c r="M7" s="6" t="s">
        <v>2450</v>
      </c>
      <c r="N7" s="6" t="s">
        <v>2450</v>
      </c>
      <c r="O7" s="6" t="s">
        <v>2450</v>
      </c>
      <c r="P7" s="6" t="s">
        <v>2450</v>
      </c>
      <c r="Q7" s="107" t="n">
        <v>0</v>
      </c>
      <c r="R7" s="6" t="s">
        <v>2450</v>
      </c>
      <c r="S7" s="107" t="n">
        <v>0</v>
      </c>
      <c r="T7" s="108" t="n">
        <v>452</v>
      </c>
      <c r="U7" s="107" t="n">
        <f aca="false">(1-T7/2965)*80+10</f>
        <v>77.8043844856661</v>
      </c>
      <c r="V7" s="104" t="n">
        <v>73</v>
      </c>
      <c r="W7" s="109" t="n">
        <f aca="false">(1-V7/3425)*80+20</f>
        <v>98.2948905109489</v>
      </c>
      <c r="X7" s="1"/>
      <c r="Y7" s="107" t="n">
        <f aca="false">(SUM(S7,U7,W7)-MIN(S7,U7,W7))/2</f>
        <v>88.0496374983075</v>
      </c>
    </row>
    <row r="8" customFormat="false" ht="15" hidden="false" customHeight="false" outlineLevel="0" collapsed="false">
      <c r="A8" s="10" t="s">
        <v>804</v>
      </c>
      <c r="B8" s="10" t="s">
        <v>803</v>
      </c>
      <c r="C8" s="6" t="s">
        <v>2450</v>
      </c>
      <c r="D8" s="6" t="s">
        <v>2450</v>
      </c>
      <c r="E8" s="6" t="s">
        <v>2450</v>
      </c>
      <c r="F8" s="6" t="s">
        <v>2450</v>
      </c>
      <c r="G8" s="6" t="s">
        <v>2450</v>
      </c>
      <c r="H8" s="6" t="s">
        <v>2450</v>
      </c>
      <c r="I8" s="6" t="s">
        <v>2450</v>
      </c>
      <c r="J8" s="6" t="s">
        <v>2450</v>
      </c>
      <c r="K8" s="6" t="s">
        <v>2450</v>
      </c>
      <c r="L8" s="6" t="s">
        <v>2450</v>
      </c>
      <c r="M8" s="6" t="s">
        <v>2450</v>
      </c>
      <c r="N8" s="6" t="s">
        <v>2450</v>
      </c>
      <c r="O8" s="6" t="s">
        <v>2450</v>
      </c>
      <c r="P8" s="6" t="s">
        <v>2450</v>
      </c>
      <c r="Q8" s="107" t="n">
        <v>0</v>
      </c>
      <c r="R8" s="6" t="s">
        <v>2450</v>
      </c>
      <c r="S8" s="107" t="n">
        <v>0</v>
      </c>
      <c r="T8" s="105" t="n">
        <v>161</v>
      </c>
      <c r="U8" s="107" t="n">
        <f aca="false">(1-T8/2965)*80+15</f>
        <v>90.6559865092749</v>
      </c>
      <c r="V8" s="104" t="n">
        <v>84</v>
      </c>
      <c r="W8" s="109" t="n">
        <f aca="false">(1-V8/3425)*80+20</f>
        <v>98.0379562043796</v>
      </c>
      <c r="X8" s="1"/>
      <c r="Y8" s="107" t="n">
        <f aca="false">(SUM(S8,U8,W8)-MIN(S8,U8,W8))/2</f>
        <v>94.3469713568272</v>
      </c>
    </row>
    <row r="9" customFormat="false" ht="15" hidden="false" customHeight="false" outlineLevel="0" collapsed="false">
      <c r="A9" s="1" t="s">
        <v>800</v>
      </c>
      <c r="B9" s="5" t="s">
        <v>799</v>
      </c>
      <c r="C9" s="110" t="n">
        <v>1430</v>
      </c>
      <c r="D9" s="111" t="n">
        <v>1040</v>
      </c>
      <c r="E9" s="6" t="s">
        <v>651</v>
      </c>
      <c r="F9" s="105" t="n">
        <v>733</v>
      </c>
      <c r="G9" s="3" t="s">
        <v>651</v>
      </c>
      <c r="H9" s="108" t="n">
        <v>2151</v>
      </c>
      <c r="I9" s="3" t="s">
        <v>651</v>
      </c>
      <c r="J9" s="110" t="n">
        <v>2495</v>
      </c>
      <c r="K9" s="3" t="s">
        <v>651</v>
      </c>
      <c r="L9" s="6" t="s">
        <v>651</v>
      </c>
      <c r="M9" s="104" t="n">
        <v>151</v>
      </c>
      <c r="N9" s="105" t="n">
        <v>309</v>
      </c>
      <c r="O9" s="108" t="n">
        <v>933</v>
      </c>
      <c r="P9" s="3" t="s">
        <v>651</v>
      </c>
      <c r="Q9" s="107" t="n">
        <v>0</v>
      </c>
      <c r="R9" s="108" t="n">
        <v>671</v>
      </c>
      <c r="S9" s="107" t="n">
        <f aca="false">(1-R9/3055)*80+10</f>
        <v>72.4288052373159</v>
      </c>
      <c r="T9" s="108" t="n">
        <v>370</v>
      </c>
      <c r="U9" s="107" t="n">
        <f aca="false">(1-T9/2965)*80+10</f>
        <v>80.0168634064081</v>
      </c>
      <c r="V9" s="104" t="n">
        <v>196</v>
      </c>
      <c r="W9" s="109" t="n">
        <f aca="false">(1-V9/3425)*80+20</f>
        <v>95.421897810219</v>
      </c>
      <c r="X9" s="1"/>
      <c r="Y9" s="107" t="n">
        <f aca="false">(SUM(S9,U9,W9)-MIN(S9,U9,W9))/2</f>
        <v>87.7193806083135</v>
      </c>
    </row>
    <row r="10" customFormat="false" ht="15" hidden="false" customHeight="false" outlineLevel="0" collapsed="false">
      <c r="A10" s="53" t="s">
        <v>773</v>
      </c>
      <c r="B10" s="48" t="s">
        <v>772</v>
      </c>
      <c r="C10" s="112" t="n">
        <v>2393</v>
      </c>
      <c r="D10" s="113" t="n">
        <v>2905</v>
      </c>
      <c r="E10" s="113" t="n">
        <v>2176</v>
      </c>
      <c r="F10" s="55" t="s">
        <v>651</v>
      </c>
      <c r="G10" s="113" t="n">
        <v>1784</v>
      </c>
      <c r="H10" s="114" t="n">
        <v>1603</v>
      </c>
      <c r="I10" s="113" t="n">
        <v>2241</v>
      </c>
      <c r="J10" s="55" t="s">
        <v>651</v>
      </c>
      <c r="K10" s="113" t="n">
        <v>1621</v>
      </c>
      <c r="L10" s="114" t="n">
        <v>1543</v>
      </c>
      <c r="M10" s="115" t="n">
        <v>1066</v>
      </c>
      <c r="N10" s="113" t="n">
        <v>1563</v>
      </c>
      <c r="O10" s="52" t="s">
        <v>651</v>
      </c>
      <c r="P10" s="113" t="n">
        <v>1262</v>
      </c>
      <c r="Q10" s="116" t="n">
        <f aca="false">(1-P10/3198)*80+5</f>
        <v>53.4302689180738</v>
      </c>
      <c r="R10" s="59" t="s">
        <v>651</v>
      </c>
      <c r="S10" s="116" t="n">
        <v>0</v>
      </c>
      <c r="T10" s="114" t="n">
        <v>416</v>
      </c>
      <c r="U10" s="116" t="n">
        <f aca="false">(1-T10/2965)*80+10</f>
        <v>78.7757166947723</v>
      </c>
      <c r="V10" s="117" t="n">
        <v>198</v>
      </c>
      <c r="W10" s="118" t="n">
        <f aca="false">(1-V10/3425)*80+20</f>
        <v>95.3751824817518</v>
      </c>
      <c r="X10" s="48"/>
      <c r="Y10" s="116" t="n">
        <f aca="false">(SUM(S10,U10,W10)-MIN(S10,U10,W10))/2</f>
        <v>87.0754495882621</v>
      </c>
      <c r="Z10" s="48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2450</v>
      </c>
      <c r="D11" s="6" t="s">
        <v>2450</v>
      </c>
      <c r="E11" s="6" t="s">
        <v>2450</v>
      </c>
      <c r="F11" s="6" t="s">
        <v>2450</v>
      </c>
      <c r="G11" s="6" t="s">
        <v>2450</v>
      </c>
      <c r="H11" s="6" t="s">
        <v>2450</v>
      </c>
      <c r="I11" s="6" t="s">
        <v>2450</v>
      </c>
      <c r="J11" s="6" t="s">
        <v>2450</v>
      </c>
      <c r="K11" s="6" t="s">
        <v>2450</v>
      </c>
      <c r="L11" s="6" t="s">
        <v>2450</v>
      </c>
      <c r="M11" s="6" t="s">
        <v>2450</v>
      </c>
      <c r="N11" s="6" t="s">
        <v>2450</v>
      </c>
      <c r="O11" s="6" t="s">
        <v>2450</v>
      </c>
      <c r="P11" s="6" t="s">
        <v>2450</v>
      </c>
      <c r="Q11" s="107" t="n">
        <v>0</v>
      </c>
      <c r="R11" s="6" t="s">
        <v>2450</v>
      </c>
      <c r="S11" s="107" t="n">
        <v>0</v>
      </c>
      <c r="T11" s="110" t="n">
        <v>1737</v>
      </c>
      <c r="U11" s="107" t="n">
        <f aca="false">(1-T11/2965)*80+5</f>
        <v>38.1332209106239</v>
      </c>
      <c r="V11" s="104" t="n">
        <v>201</v>
      </c>
      <c r="W11" s="109" t="n">
        <f aca="false">(1-V11/3425)*80+20</f>
        <v>95.3051094890511</v>
      </c>
      <c r="X11" s="1"/>
      <c r="Y11" s="107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898</v>
      </c>
      <c r="B12" s="5" t="s">
        <v>897</v>
      </c>
      <c r="C12" s="6" t="s">
        <v>2450</v>
      </c>
      <c r="D12" s="6" t="s">
        <v>2450</v>
      </c>
      <c r="E12" s="6" t="s">
        <v>2450</v>
      </c>
      <c r="F12" s="6" t="s">
        <v>2450</v>
      </c>
      <c r="G12" s="6" t="s">
        <v>2450</v>
      </c>
      <c r="H12" s="6" t="s">
        <v>2450</v>
      </c>
      <c r="I12" s="6" t="s">
        <v>2450</v>
      </c>
      <c r="J12" s="6" t="s">
        <v>2450</v>
      </c>
      <c r="K12" s="6" t="s">
        <v>2450</v>
      </c>
      <c r="L12" s="6" t="s">
        <v>2450</v>
      </c>
      <c r="M12" s="6" t="s">
        <v>2450</v>
      </c>
      <c r="N12" s="105" t="n">
        <v>280</v>
      </c>
      <c r="O12" s="105" t="n">
        <v>308</v>
      </c>
      <c r="P12" s="105" t="n">
        <v>309</v>
      </c>
      <c r="Q12" s="107" t="n">
        <f aca="false">(1-P12/3198)*80+15</f>
        <v>87.2701688555347</v>
      </c>
      <c r="R12" s="108" t="n">
        <v>527</v>
      </c>
      <c r="S12" s="107" t="n">
        <f aca="false">(1-R12/3055)*80+10</f>
        <v>76.1996726677578</v>
      </c>
      <c r="T12" s="3" t="s">
        <v>651</v>
      </c>
      <c r="U12" s="107" t="n">
        <v>0</v>
      </c>
      <c r="V12" s="105" t="n">
        <v>209</v>
      </c>
      <c r="W12" s="109" t="n">
        <f aca="false">(1-V11/3425)*80+15</f>
        <v>90.3051094890511</v>
      </c>
      <c r="X12" s="1"/>
      <c r="Y12" s="107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2452</v>
      </c>
      <c r="B13" s="1" t="s">
        <v>18</v>
      </c>
      <c r="C13" s="110" t="n">
        <v>1402</v>
      </c>
      <c r="D13" s="111" t="n">
        <v>1428</v>
      </c>
      <c r="E13" s="110" t="n">
        <v>996</v>
      </c>
      <c r="F13" s="6" t="s">
        <v>651</v>
      </c>
      <c r="G13" s="108" t="n">
        <v>868</v>
      </c>
      <c r="H13" s="105" t="n">
        <v>1081</v>
      </c>
      <c r="I13" s="110" t="n">
        <v>1767</v>
      </c>
      <c r="J13" s="108" t="n">
        <v>1136</v>
      </c>
      <c r="K13" s="110" t="n">
        <v>1333</v>
      </c>
      <c r="L13" s="105" t="n">
        <v>828</v>
      </c>
      <c r="M13" s="105" t="n">
        <v>1452</v>
      </c>
      <c r="N13" s="105" t="n">
        <v>552</v>
      </c>
      <c r="O13" s="108" t="n">
        <v>1145</v>
      </c>
      <c r="P13" s="108" t="n">
        <v>800</v>
      </c>
      <c r="Q13" s="107" t="n">
        <f aca="false">(1-P13/3198)*80+10</f>
        <v>69.9874921826141</v>
      </c>
      <c r="R13" s="110" t="n">
        <v>1682</v>
      </c>
      <c r="S13" s="107" t="n">
        <f aca="false">(1-R13/3055)*80+5</f>
        <v>40.9541734860884</v>
      </c>
      <c r="T13" s="108" t="n">
        <v>1066</v>
      </c>
      <c r="U13" s="107" t="n">
        <f aca="false">(1-T13/2965)*80+10</f>
        <v>61.2377740303541</v>
      </c>
      <c r="V13" s="105" t="n">
        <v>378</v>
      </c>
      <c r="W13" s="109" t="n">
        <f aca="false">(1-V12/3425)*80+15</f>
        <v>90.1182481751825</v>
      </c>
      <c r="X13" s="1"/>
      <c r="Y13" s="107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857</v>
      </c>
      <c r="B14" s="5" t="s">
        <v>764</v>
      </c>
      <c r="C14" s="6" t="s">
        <v>2450</v>
      </c>
      <c r="D14" s="6" t="s">
        <v>2450</v>
      </c>
      <c r="E14" s="6" t="s">
        <v>2450</v>
      </c>
      <c r="F14" s="6" t="s">
        <v>2450</v>
      </c>
      <c r="G14" s="6" t="s">
        <v>2450</v>
      </c>
      <c r="H14" s="6" t="s">
        <v>2450</v>
      </c>
      <c r="I14" s="6" t="s">
        <v>2450</v>
      </c>
      <c r="J14" s="6" t="s">
        <v>2450</v>
      </c>
      <c r="K14" s="6" t="s">
        <v>2450</v>
      </c>
      <c r="L14" s="6" t="s">
        <v>2450</v>
      </c>
      <c r="M14" s="6" t="s">
        <v>2450</v>
      </c>
      <c r="N14" s="6" t="s">
        <v>2450</v>
      </c>
      <c r="O14" s="6" t="s">
        <v>2450</v>
      </c>
      <c r="P14" s="108" t="n">
        <v>666</v>
      </c>
      <c r="Q14" s="107" t="n">
        <f aca="false">(1-P14/3198)*80+10</f>
        <v>73.3395872420263</v>
      </c>
      <c r="R14" s="110" t="n">
        <v>1534</v>
      </c>
      <c r="S14" s="107" t="n">
        <f aca="false">(1-R14/3055)*80+5</f>
        <v>44.8297872340426</v>
      </c>
      <c r="T14" s="105" t="n">
        <v>195</v>
      </c>
      <c r="U14" s="107" t="n">
        <f aca="false">(1-T14/2965)*80+15</f>
        <v>89.7386172006745</v>
      </c>
      <c r="V14" s="105" t="n">
        <v>386</v>
      </c>
      <c r="W14" s="109" t="n">
        <f aca="false">(1-V13/3425)*80+15</f>
        <v>86.170802919708</v>
      </c>
      <c r="X14" s="1"/>
      <c r="Y14" s="107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883</v>
      </c>
      <c r="B15" s="5" t="s">
        <v>882</v>
      </c>
      <c r="C15" s="6" t="s">
        <v>2450</v>
      </c>
      <c r="D15" s="6" t="s">
        <v>2450</v>
      </c>
      <c r="E15" s="6" t="s">
        <v>2450</v>
      </c>
      <c r="F15" s="6" t="s">
        <v>2450</v>
      </c>
      <c r="G15" s="6" t="s">
        <v>2450</v>
      </c>
      <c r="H15" s="6" t="s">
        <v>2450</v>
      </c>
      <c r="I15" s="6" t="s">
        <v>2450</v>
      </c>
      <c r="J15" s="6" t="s">
        <v>2450</v>
      </c>
      <c r="K15" s="6" t="s">
        <v>2450</v>
      </c>
      <c r="L15" s="6" t="s">
        <v>2450</v>
      </c>
      <c r="M15" s="6" t="s">
        <v>2450</v>
      </c>
      <c r="N15" s="6" t="s">
        <v>2450</v>
      </c>
      <c r="O15" s="6" t="s">
        <v>2450</v>
      </c>
      <c r="P15" s="6" t="s">
        <v>2450</v>
      </c>
      <c r="Q15" s="6" t="s">
        <v>2450</v>
      </c>
      <c r="R15" s="6" t="s">
        <v>2450</v>
      </c>
      <c r="S15" s="107" t="n">
        <v>0</v>
      </c>
      <c r="T15" s="6" t="s">
        <v>2450</v>
      </c>
      <c r="U15" s="107" t="n">
        <v>0</v>
      </c>
      <c r="V15" s="105" t="n">
        <v>474</v>
      </c>
      <c r="W15" s="109" t="n">
        <f aca="false">(1-V14/3425)*80+15</f>
        <v>85.9839416058394</v>
      </c>
      <c r="X15" s="1"/>
      <c r="Y15" s="107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780</v>
      </c>
      <c r="B16" s="12" t="s">
        <v>777</v>
      </c>
      <c r="C16" s="6" t="s">
        <v>2450</v>
      </c>
      <c r="D16" s="6" t="s">
        <v>2450</v>
      </c>
      <c r="E16" s="6" t="s">
        <v>2450</v>
      </c>
      <c r="F16" s="6" t="s">
        <v>2450</v>
      </c>
      <c r="G16" s="6" t="s">
        <v>2450</v>
      </c>
      <c r="H16" s="6" t="s">
        <v>2450</v>
      </c>
      <c r="I16" s="6" t="s">
        <v>2450</v>
      </c>
      <c r="J16" s="6" t="s">
        <v>2450</v>
      </c>
      <c r="K16" s="6" t="s">
        <v>2450</v>
      </c>
      <c r="L16" s="6" t="s">
        <v>2450</v>
      </c>
      <c r="M16" s="6" t="s">
        <v>2450</v>
      </c>
      <c r="N16" s="6" t="s">
        <v>2450</v>
      </c>
      <c r="O16" s="6" t="s">
        <v>2450</v>
      </c>
      <c r="P16" s="6" t="s">
        <v>2450</v>
      </c>
      <c r="Q16" s="107" t="n">
        <v>0</v>
      </c>
      <c r="R16" s="108" t="n">
        <v>810</v>
      </c>
      <c r="S16" s="107" t="n">
        <f aca="false">(1-R16/3055)*80+10</f>
        <v>68.7888707037643</v>
      </c>
      <c r="T16" s="110" t="n">
        <v>1641</v>
      </c>
      <c r="U16" s="107" t="n">
        <f aca="false">(1-T16/2965)*80+5</f>
        <v>40.7234401349073</v>
      </c>
      <c r="V16" s="105" t="n">
        <v>548</v>
      </c>
      <c r="W16" s="109" t="n">
        <f aca="false">(1-V15/3425)*80+15</f>
        <v>83.9284671532847</v>
      </c>
      <c r="X16" s="1"/>
      <c r="Y16" s="107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2450</v>
      </c>
      <c r="D17" s="6" t="s">
        <v>2450</v>
      </c>
      <c r="E17" s="110" t="n">
        <v>719</v>
      </c>
      <c r="F17" s="110" t="n">
        <v>1698</v>
      </c>
      <c r="G17" s="105" t="n">
        <v>423</v>
      </c>
      <c r="H17" s="105" t="n">
        <v>605</v>
      </c>
      <c r="I17" s="110" t="n">
        <v>1444</v>
      </c>
      <c r="J17" s="108" t="n">
        <v>1059</v>
      </c>
      <c r="K17" s="110" t="n">
        <v>1425</v>
      </c>
      <c r="L17" s="108" t="n">
        <v>1266</v>
      </c>
      <c r="M17" s="105" t="n">
        <v>815</v>
      </c>
      <c r="N17" s="108" t="n">
        <v>1289</v>
      </c>
      <c r="O17" s="105" t="n">
        <v>670</v>
      </c>
      <c r="P17" s="110" t="n">
        <v>1406</v>
      </c>
      <c r="Q17" s="107" t="n">
        <f aca="false">(1-P17/3198)*80+5</f>
        <v>49.8280175109443</v>
      </c>
      <c r="R17" s="110" t="n">
        <v>972</v>
      </c>
      <c r="S17" s="107" t="n">
        <f aca="false">(1-R17/3055)*80+5</f>
        <v>59.5466448445172</v>
      </c>
      <c r="T17" s="110" t="n">
        <v>1097</v>
      </c>
      <c r="U17" s="107" t="n">
        <f aca="false">(1-T17/2965)*80+5</f>
        <v>55.4013490725126</v>
      </c>
      <c r="V17" s="105" t="n">
        <v>564</v>
      </c>
      <c r="W17" s="109" t="n">
        <f aca="false">(1-V16/3425)*80+15</f>
        <v>82.2</v>
      </c>
      <c r="X17" s="1"/>
      <c r="Y17" s="107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759</v>
      </c>
      <c r="B18" s="1" t="s">
        <v>2453</v>
      </c>
      <c r="C18" s="6" t="s">
        <v>2450</v>
      </c>
      <c r="D18" s="111" t="n">
        <v>711</v>
      </c>
      <c r="E18" s="110" t="n">
        <v>1728</v>
      </c>
      <c r="F18" s="108" t="n">
        <v>1105</v>
      </c>
      <c r="G18" s="110" t="n">
        <v>1417</v>
      </c>
      <c r="H18" s="6" t="s">
        <v>651</v>
      </c>
      <c r="I18" s="108" t="n">
        <v>1297</v>
      </c>
      <c r="J18" s="6" t="s">
        <v>651</v>
      </c>
      <c r="K18" s="108" t="n">
        <v>786</v>
      </c>
      <c r="L18" s="6" t="s">
        <v>651</v>
      </c>
      <c r="M18" s="110" t="n">
        <v>2285</v>
      </c>
      <c r="N18" s="6" t="s">
        <v>651</v>
      </c>
      <c r="O18" s="110" t="n">
        <v>1618</v>
      </c>
      <c r="P18" s="110" t="n">
        <v>1305</v>
      </c>
      <c r="Q18" s="107" t="n">
        <f aca="false">(1-P18/3198)*80+5</f>
        <v>52.3545966228893</v>
      </c>
      <c r="R18" s="119" t="s">
        <v>651</v>
      </c>
      <c r="S18" s="107" t="n">
        <v>0</v>
      </c>
      <c r="T18" s="110" t="n">
        <v>1118</v>
      </c>
      <c r="U18" s="107" t="n">
        <f aca="false">(1-T18/2965)*80+5</f>
        <v>54.8347386172007</v>
      </c>
      <c r="V18" s="105" t="n">
        <v>571</v>
      </c>
      <c r="W18" s="109" t="n">
        <f aca="false">(1-V17/3425)*80+15</f>
        <v>81.8262773722628</v>
      </c>
      <c r="X18" s="1"/>
      <c r="Y18" s="107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05" t="n">
        <v>250</v>
      </c>
      <c r="D19" s="104" t="n">
        <v>110</v>
      </c>
      <c r="E19" s="108" t="n">
        <v>610</v>
      </c>
      <c r="F19" s="104" t="n">
        <v>24</v>
      </c>
      <c r="G19" s="104" t="n">
        <v>26</v>
      </c>
      <c r="H19" s="6" t="s">
        <v>651</v>
      </c>
      <c r="I19" s="104" t="n">
        <v>104</v>
      </c>
      <c r="J19" s="105" t="n">
        <v>299</v>
      </c>
      <c r="K19" s="105" t="n">
        <v>77</v>
      </c>
      <c r="L19" s="104" t="n">
        <v>46</v>
      </c>
      <c r="M19" s="104" t="n">
        <v>3</v>
      </c>
      <c r="N19" s="6" t="s">
        <v>651</v>
      </c>
      <c r="O19" s="106" t="s">
        <v>651</v>
      </c>
      <c r="P19" s="105" t="n">
        <v>470</v>
      </c>
      <c r="Q19" s="107" t="n">
        <f aca="false">(1-P19/3198)*80+15</f>
        <v>83.2426516572858</v>
      </c>
      <c r="R19" s="108" t="n">
        <v>493</v>
      </c>
      <c r="S19" s="107" t="n">
        <f aca="false">(1-R19/3055)*80+10</f>
        <v>77.0900163666121</v>
      </c>
      <c r="T19" s="105" t="n">
        <v>222</v>
      </c>
      <c r="U19" s="107" t="n">
        <f aca="false">(1-T19/2965)*80+15</f>
        <v>89.0101180438449</v>
      </c>
      <c r="V19" s="105" t="n">
        <v>583</v>
      </c>
      <c r="W19" s="109" t="n">
        <f aca="false">(1-V18/3425)*80+15</f>
        <v>81.6627737226277</v>
      </c>
      <c r="X19" s="1"/>
      <c r="Y19" s="107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794</v>
      </c>
      <c r="B20" s="5" t="s">
        <v>793</v>
      </c>
      <c r="C20" s="110" t="n">
        <v>1614</v>
      </c>
      <c r="D20" s="110" t="n">
        <v>2541</v>
      </c>
      <c r="E20" s="110" t="n">
        <v>1523</v>
      </c>
      <c r="F20" s="108" t="n">
        <v>1274</v>
      </c>
      <c r="G20" s="108" t="n">
        <v>1178</v>
      </c>
      <c r="H20" s="6" t="s">
        <v>651</v>
      </c>
      <c r="I20" s="105" t="n">
        <v>473</v>
      </c>
      <c r="J20" s="6" t="s">
        <v>651</v>
      </c>
      <c r="K20" s="108" t="n">
        <v>934</v>
      </c>
      <c r="L20" s="105" t="n">
        <v>615</v>
      </c>
      <c r="M20" s="108" t="n">
        <v>1953</v>
      </c>
      <c r="N20" s="108" t="n">
        <v>1380</v>
      </c>
      <c r="O20" s="106" t="s">
        <v>651</v>
      </c>
      <c r="P20" s="110" t="n">
        <v>1722</v>
      </c>
      <c r="Q20" s="107" t="n">
        <f aca="false">(1-P20/3198)*80+5</f>
        <v>41.9230769230769</v>
      </c>
      <c r="R20" s="119" t="s">
        <v>651</v>
      </c>
      <c r="S20" s="107" t="n">
        <v>0</v>
      </c>
      <c r="T20" s="119" t="s">
        <v>651</v>
      </c>
      <c r="U20" s="107" t="n">
        <v>0</v>
      </c>
      <c r="V20" s="105" t="n">
        <v>608</v>
      </c>
      <c r="W20" s="109" t="n">
        <f aca="false">(1-V19/3425)*80+15</f>
        <v>81.3824817518248</v>
      </c>
      <c r="X20" s="1"/>
      <c r="Y20" s="107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813</v>
      </c>
      <c r="B21" s="5" t="s">
        <v>1170</v>
      </c>
      <c r="C21" s="6" t="s">
        <v>2450</v>
      </c>
      <c r="D21" s="6" t="s">
        <v>2450</v>
      </c>
      <c r="E21" s="6" t="s">
        <v>2450</v>
      </c>
      <c r="F21" s="6" t="s">
        <v>2450</v>
      </c>
      <c r="G21" s="6" t="s">
        <v>2450</v>
      </c>
      <c r="H21" s="6" t="s">
        <v>2450</v>
      </c>
      <c r="I21" s="6" t="s">
        <v>2450</v>
      </c>
      <c r="J21" s="6" t="s">
        <v>2450</v>
      </c>
      <c r="K21" s="6" t="s">
        <v>2450</v>
      </c>
      <c r="L21" s="6" t="s">
        <v>2450</v>
      </c>
      <c r="M21" s="105" t="n">
        <v>1035</v>
      </c>
      <c r="N21" s="104" t="n">
        <v>66</v>
      </c>
      <c r="O21" s="108" t="n">
        <v>1021</v>
      </c>
      <c r="P21" s="108" t="n">
        <v>765</v>
      </c>
      <c r="Q21" s="107" t="n">
        <f aca="false">(1-P21/3198)*80+10</f>
        <v>70.8630393996248</v>
      </c>
      <c r="R21" s="108" t="n">
        <v>231</v>
      </c>
      <c r="S21" s="107" t="n">
        <f aca="false">(1-R21/3055)*80+10</f>
        <v>83.9509001636661</v>
      </c>
      <c r="T21" s="108" t="n">
        <v>490</v>
      </c>
      <c r="U21" s="107" t="n">
        <f aca="false">(1-T21/2965)*80+10</f>
        <v>76.779089376054</v>
      </c>
      <c r="V21" s="108" t="n">
        <v>646</v>
      </c>
      <c r="W21" s="109" t="n">
        <f aca="false">(1-V20/3425)*80+10</f>
        <v>75.7985401459854</v>
      </c>
      <c r="X21" s="1"/>
      <c r="Y21" s="107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833</v>
      </c>
      <c r="B22" s="5" t="s">
        <v>832</v>
      </c>
      <c r="C22" s="6"/>
      <c r="D22" s="6"/>
      <c r="E22" s="6"/>
      <c r="F22" s="6"/>
      <c r="G22" s="110" t="n">
        <v>1655</v>
      </c>
      <c r="H22" s="105" t="n">
        <v>993</v>
      </c>
      <c r="I22" s="108" t="n">
        <v>1056</v>
      </c>
      <c r="J22" s="110" t="n">
        <v>1739</v>
      </c>
      <c r="K22" s="108" t="n">
        <v>1003</v>
      </c>
      <c r="L22" s="105" t="n">
        <v>700</v>
      </c>
      <c r="M22" s="6" t="s">
        <v>651</v>
      </c>
      <c r="N22" s="105" t="n">
        <v>638</v>
      </c>
      <c r="O22" s="108" t="n">
        <v>1066</v>
      </c>
      <c r="P22" s="108" t="n">
        <v>863</v>
      </c>
      <c r="Q22" s="107" t="n">
        <f aca="false">(1-P22/3198)*80+10</f>
        <v>68.411507191995</v>
      </c>
      <c r="R22" s="110" t="n">
        <v>1161</v>
      </c>
      <c r="S22" s="107" t="n">
        <f aca="false">(1-R22/3055)*80+5</f>
        <v>54.5973813420622</v>
      </c>
      <c r="T22" s="105" t="n">
        <v>119</v>
      </c>
      <c r="U22" s="107" t="n">
        <f aca="false">(1-T22/2965)*80+15</f>
        <v>91.7892074198988</v>
      </c>
      <c r="V22" s="108" t="n">
        <v>662</v>
      </c>
      <c r="W22" s="109" t="n">
        <f aca="false">(1-V21/3425)*80+10</f>
        <v>74.9109489051095</v>
      </c>
      <c r="X22" s="1"/>
      <c r="Y22" s="107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2454</v>
      </c>
      <c r="B23" s="12" t="s">
        <v>2454</v>
      </c>
      <c r="C23" s="6" t="s">
        <v>2450</v>
      </c>
      <c r="D23" s="6" t="s">
        <v>2450</v>
      </c>
      <c r="E23" s="6" t="s">
        <v>2450</v>
      </c>
      <c r="F23" s="6" t="s">
        <v>2450</v>
      </c>
      <c r="G23" s="6" t="s">
        <v>2450</v>
      </c>
      <c r="H23" s="6" t="s">
        <v>2450</v>
      </c>
      <c r="I23" s="6" t="s">
        <v>2450</v>
      </c>
      <c r="J23" s="6" t="s">
        <v>2450</v>
      </c>
      <c r="K23" s="6" t="s">
        <v>2450</v>
      </c>
      <c r="L23" s="6" t="s">
        <v>2450</v>
      </c>
      <c r="M23" s="6" t="s">
        <v>2450</v>
      </c>
      <c r="N23" s="6" t="s">
        <v>2450</v>
      </c>
      <c r="O23" s="6" t="s">
        <v>2450</v>
      </c>
      <c r="P23" s="108" t="n">
        <v>918</v>
      </c>
      <c r="Q23" s="107" t="n">
        <f aca="false">(1-P23/3198)*80+10</f>
        <v>67.0356472795497</v>
      </c>
      <c r="R23" s="110" t="n">
        <v>1108</v>
      </c>
      <c r="S23" s="107" t="n">
        <f aca="false">(1-R23/3055)*80+5</f>
        <v>55.9852700490998</v>
      </c>
      <c r="T23" s="108" t="n">
        <v>1060</v>
      </c>
      <c r="U23" s="107" t="n">
        <f aca="false">(1-T23/2965)*80+10</f>
        <v>61.3996627318718</v>
      </c>
      <c r="V23" s="108" t="n">
        <v>796</v>
      </c>
      <c r="W23" s="109" t="n">
        <f aca="false">(1-V22/3425)*80+10</f>
        <v>74.5372262773723</v>
      </c>
      <c r="X23" s="1"/>
      <c r="Y23" s="107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2455</v>
      </c>
      <c r="B24" s="5" t="s">
        <v>35</v>
      </c>
      <c r="C24" s="6" t="s">
        <v>2450</v>
      </c>
      <c r="D24" s="6" t="s">
        <v>2450</v>
      </c>
      <c r="E24" s="6" t="s">
        <v>2450</v>
      </c>
      <c r="F24" s="105" t="n">
        <v>395</v>
      </c>
      <c r="G24" s="105" t="n">
        <v>330</v>
      </c>
      <c r="H24" s="105" t="n">
        <v>681</v>
      </c>
      <c r="I24" s="105" t="n">
        <v>465</v>
      </c>
      <c r="J24" s="105" t="n">
        <v>160</v>
      </c>
      <c r="K24" s="108" t="n">
        <v>890</v>
      </c>
      <c r="L24" s="6" t="s">
        <v>651</v>
      </c>
      <c r="M24" s="105" t="n">
        <v>512</v>
      </c>
      <c r="N24" s="6" t="s">
        <v>651</v>
      </c>
      <c r="O24" s="106" t="s">
        <v>651</v>
      </c>
      <c r="P24" s="3" t="s">
        <v>651</v>
      </c>
      <c r="Q24" s="107" t="n">
        <v>0</v>
      </c>
      <c r="R24" s="110" t="n">
        <v>1210</v>
      </c>
      <c r="S24" s="107" t="n">
        <f aca="false">(1-R24/3055)*80+5</f>
        <v>53.3142389525368</v>
      </c>
      <c r="T24" s="105" t="n">
        <v>293</v>
      </c>
      <c r="U24" s="107" t="n">
        <f aca="false">(1-T24/2965)*80+15</f>
        <v>87.0944350758853</v>
      </c>
      <c r="V24" s="108" t="n">
        <v>805</v>
      </c>
      <c r="W24" s="109" t="n">
        <f aca="false">(1-V23/3425)*80+10</f>
        <v>71.407299270073</v>
      </c>
      <c r="X24" s="1"/>
      <c r="Y24" s="107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668</v>
      </c>
      <c r="B25" s="12" t="s">
        <v>667</v>
      </c>
      <c r="C25" s="120" t="n">
        <v>1983</v>
      </c>
      <c r="D25" s="6" t="s">
        <v>2450</v>
      </c>
      <c r="E25" s="6" t="s">
        <v>2450</v>
      </c>
      <c r="F25" s="6" t="s">
        <v>2450</v>
      </c>
      <c r="G25" s="6" t="s">
        <v>2450</v>
      </c>
      <c r="H25" s="6" t="s">
        <v>2450</v>
      </c>
      <c r="I25" s="6" t="s">
        <v>2450</v>
      </c>
      <c r="J25" s="6" t="s">
        <v>2450</v>
      </c>
      <c r="K25" s="6" t="s">
        <v>2450</v>
      </c>
      <c r="L25" s="6" t="s">
        <v>2450</v>
      </c>
      <c r="M25" s="108" t="n">
        <v>1925</v>
      </c>
      <c r="N25" s="110" t="n">
        <v>1649</v>
      </c>
      <c r="O25" s="106" t="s">
        <v>651</v>
      </c>
      <c r="P25" s="110" t="n">
        <v>1338</v>
      </c>
      <c r="Q25" s="107" t="n">
        <f aca="false">(1-P25/3198)*80+5</f>
        <v>51.5290806754221</v>
      </c>
      <c r="R25" s="110" t="n">
        <v>948</v>
      </c>
      <c r="S25" s="107" t="n">
        <f aca="false">(1-R25/3055)*80+5</f>
        <v>60.1751227495908</v>
      </c>
      <c r="T25" s="110" t="n">
        <v>1173</v>
      </c>
      <c r="U25" s="107" t="n">
        <f aca="false">(1-T25/2965)*80+5</f>
        <v>53.3507588532884</v>
      </c>
      <c r="V25" s="108" t="n">
        <v>860</v>
      </c>
      <c r="W25" s="109" t="n">
        <f aca="false">(1-V24/3425)*80+10</f>
        <v>71.1970802919708</v>
      </c>
      <c r="X25" s="1"/>
      <c r="Y25" s="107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802</v>
      </c>
      <c r="B26" s="1" t="s">
        <v>2456</v>
      </c>
      <c r="C26" s="6" t="s">
        <v>2450</v>
      </c>
      <c r="D26" s="110" t="n">
        <v>1877</v>
      </c>
      <c r="E26" s="110" t="n">
        <v>1432</v>
      </c>
      <c r="F26" s="105" t="n">
        <v>772</v>
      </c>
      <c r="G26" s="110" t="n">
        <v>2032</v>
      </c>
      <c r="H26" s="6" t="s">
        <v>651</v>
      </c>
      <c r="I26" s="110" t="n">
        <v>1441</v>
      </c>
      <c r="J26" s="6" t="s">
        <v>651</v>
      </c>
      <c r="K26" s="110" t="n">
        <v>1319</v>
      </c>
      <c r="L26" s="6" t="s">
        <v>651</v>
      </c>
      <c r="M26" s="105" t="n">
        <v>1512</v>
      </c>
      <c r="N26" s="110" t="n">
        <v>1773</v>
      </c>
      <c r="O26" s="105" t="n">
        <v>307</v>
      </c>
      <c r="P26" s="105" t="n">
        <v>352</v>
      </c>
      <c r="Q26" s="107" t="n">
        <f aca="false">(1-P26/3198)*80+15</f>
        <v>86.1944965603502</v>
      </c>
      <c r="R26" s="108" t="n">
        <v>597</v>
      </c>
      <c r="S26" s="107" t="n">
        <f aca="false">(1-R26/3055)*80+10</f>
        <v>74.366612111293</v>
      </c>
      <c r="T26" s="3" t="s">
        <v>651</v>
      </c>
      <c r="U26" s="107" t="n">
        <v>0</v>
      </c>
      <c r="V26" s="108" t="n">
        <v>883</v>
      </c>
      <c r="W26" s="109" t="n">
        <f aca="false">(1-V25/3425)*80+10</f>
        <v>69.9124087591241</v>
      </c>
      <c r="X26" s="1"/>
      <c r="Y26" s="107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774</v>
      </c>
      <c r="B27" s="1" t="s">
        <v>774</v>
      </c>
      <c r="C27" s="110" t="n">
        <v>1677</v>
      </c>
      <c r="D27" s="111" t="n">
        <v>935</v>
      </c>
      <c r="E27" s="110" t="n">
        <v>2368</v>
      </c>
      <c r="F27" s="105" t="n">
        <v>361</v>
      </c>
      <c r="G27" s="108" t="n">
        <v>567</v>
      </c>
      <c r="H27" s="104" t="n">
        <v>446</v>
      </c>
      <c r="I27" s="3" t="s">
        <v>651</v>
      </c>
      <c r="J27" s="110" t="n">
        <v>1722</v>
      </c>
      <c r="K27" s="108" t="n">
        <v>806</v>
      </c>
      <c r="L27" s="104" t="n">
        <v>189</v>
      </c>
      <c r="M27" s="108" t="n">
        <v>1568</v>
      </c>
      <c r="N27" s="105" t="n">
        <v>614</v>
      </c>
      <c r="O27" s="105" t="n">
        <v>193</v>
      </c>
      <c r="P27" s="108" t="n">
        <v>760</v>
      </c>
      <c r="Q27" s="107" t="n">
        <f aca="false">(1-P27/3198)*80+10</f>
        <v>70.9881175734834</v>
      </c>
      <c r="R27" s="110" t="n">
        <v>1068</v>
      </c>
      <c r="S27" s="107" t="n">
        <f aca="false">(1-R27/3055)*80+5</f>
        <v>57.0327332242226</v>
      </c>
      <c r="T27" s="108" t="n">
        <v>385</v>
      </c>
      <c r="U27" s="107" t="n">
        <f aca="false">(1-T27/2965)*80+10</f>
        <v>79.6121416526138</v>
      </c>
      <c r="V27" s="108" t="n">
        <v>888</v>
      </c>
      <c r="W27" s="109" t="n">
        <f aca="false">(1-V26/3425)*80+10</f>
        <v>69.3751824817518</v>
      </c>
      <c r="X27" s="1"/>
      <c r="Y27" s="107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929</v>
      </c>
      <c r="B28" s="12" t="s">
        <v>929</v>
      </c>
      <c r="C28" s="6" t="s">
        <v>2450</v>
      </c>
      <c r="D28" s="6" t="s">
        <v>2450</v>
      </c>
      <c r="E28" s="6" t="s">
        <v>2450</v>
      </c>
      <c r="F28" s="6" t="s">
        <v>2450</v>
      </c>
      <c r="G28" s="6" t="s">
        <v>2450</v>
      </c>
      <c r="H28" s="6" t="s">
        <v>2450</v>
      </c>
      <c r="I28" s="6" t="s">
        <v>2450</v>
      </c>
      <c r="J28" s="6" t="s">
        <v>2450</v>
      </c>
      <c r="K28" s="6" t="s">
        <v>2450</v>
      </c>
      <c r="L28" s="6" t="s">
        <v>2450</v>
      </c>
      <c r="M28" s="6" t="s">
        <v>2450</v>
      </c>
      <c r="N28" s="6" t="s">
        <v>2450</v>
      </c>
      <c r="O28" s="6" t="s">
        <v>2450</v>
      </c>
      <c r="P28" s="6" t="s">
        <v>2450</v>
      </c>
      <c r="Q28" s="107" t="n">
        <v>0</v>
      </c>
      <c r="R28" s="110" t="n">
        <v>1644</v>
      </c>
      <c r="S28" s="107" t="n">
        <f aca="false">(1-R28/3055)*80+5</f>
        <v>41.949263502455</v>
      </c>
      <c r="T28" s="110" t="n">
        <v>1508</v>
      </c>
      <c r="U28" s="107" t="n">
        <f aca="false">(1-T28/2965)*80+5</f>
        <v>44.3119730185498</v>
      </c>
      <c r="V28" s="108" t="n">
        <v>904</v>
      </c>
      <c r="W28" s="109" t="n">
        <f aca="false">(1-V27/3425)*80+10</f>
        <v>69.258394160584</v>
      </c>
      <c r="X28" s="1"/>
      <c r="Y28" s="107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1059</v>
      </c>
      <c r="B29" s="1" t="s">
        <v>979</v>
      </c>
      <c r="C29" s="6" t="s">
        <v>2450</v>
      </c>
      <c r="D29" s="6" t="s">
        <v>2450</v>
      </c>
      <c r="E29" s="110" t="n">
        <v>1766</v>
      </c>
      <c r="F29" s="6" t="s">
        <v>651</v>
      </c>
      <c r="G29" s="108" t="n">
        <v>841</v>
      </c>
      <c r="H29" s="6" t="s">
        <v>651</v>
      </c>
      <c r="I29" s="108" t="n">
        <v>1243</v>
      </c>
      <c r="J29" s="105" t="n">
        <v>632</v>
      </c>
      <c r="K29" s="3" t="s">
        <v>651</v>
      </c>
      <c r="L29" s="105" t="n">
        <v>751</v>
      </c>
      <c r="M29" s="105" t="n">
        <v>1490</v>
      </c>
      <c r="N29" s="6" t="s">
        <v>651</v>
      </c>
      <c r="O29" s="105" t="n">
        <v>533</v>
      </c>
      <c r="P29" s="108" t="n">
        <v>802</v>
      </c>
      <c r="Q29" s="107" t="n">
        <f aca="false">(1-P29/3198)*80+10</f>
        <v>69.9374609130707</v>
      </c>
      <c r="R29" s="110" t="n">
        <v>1048</v>
      </c>
      <c r="S29" s="107" t="n">
        <f aca="false">(1-R29/3055)*80+5</f>
        <v>57.556464811784</v>
      </c>
      <c r="T29" s="108" t="n">
        <v>689</v>
      </c>
      <c r="U29" s="107" t="n">
        <f aca="false">(1-T29/2965)*80+10</f>
        <v>71.4097807757167</v>
      </c>
      <c r="V29" s="108" t="n">
        <v>964</v>
      </c>
      <c r="W29" s="109" t="n">
        <f aca="false">(1-V28/3425)*80+10</f>
        <v>68.8846715328467</v>
      </c>
      <c r="X29" s="1"/>
      <c r="Y29" s="107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2450</v>
      </c>
      <c r="D30" s="6" t="s">
        <v>2450</v>
      </c>
      <c r="E30" s="6" t="s">
        <v>2450</v>
      </c>
      <c r="F30" s="6" t="s">
        <v>2450</v>
      </c>
      <c r="G30" s="6" t="s">
        <v>2450</v>
      </c>
      <c r="H30" s="6" t="s">
        <v>2450</v>
      </c>
      <c r="I30" s="6" t="s">
        <v>2450</v>
      </c>
      <c r="J30" s="6" t="s">
        <v>2450</v>
      </c>
      <c r="K30" s="6" t="s">
        <v>2450</v>
      </c>
      <c r="L30" s="6" t="s">
        <v>2450</v>
      </c>
      <c r="M30" s="6" t="s">
        <v>2450</v>
      </c>
      <c r="N30" s="108" t="n">
        <v>1283</v>
      </c>
      <c r="O30" s="108" t="n">
        <v>1122</v>
      </c>
      <c r="P30" s="108" t="n">
        <v>904</v>
      </c>
      <c r="Q30" s="107" t="n">
        <f aca="false">(1-P30/3198)*80+10</f>
        <v>67.385866166354</v>
      </c>
      <c r="R30" s="110" t="n">
        <v>1021</v>
      </c>
      <c r="S30" s="107" t="n">
        <f aca="false">(1-R30/3055)*80+5</f>
        <v>58.2635024549918</v>
      </c>
      <c r="T30" s="108" t="n">
        <v>911</v>
      </c>
      <c r="U30" s="107" t="n">
        <f aca="false">(1-T30/2965)*80+10</f>
        <v>65.4198988195616</v>
      </c>
      <c r="V30" s="108" t="n">
        <v>1017</v>
      </c>
      <c r="W30" s="109" t="n">
        <f aca="false">(1-V29/3425)*80+10</f>
        <v>67.4832116788321</v>
      </c>
      <c r="X30" s="1"/>
      <c r="Y30" s="107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806</v>
      </c>
      <c r="B31" s="5" t="s">
        <v>805</v>
      </c>
      <c r="C31" s="6" t="s">
        <v>651</v>
      </c>
      <c r="D31" s="111" t="n">
        <v>791</v>
      </c>
      <c r="E31" s="110" t="n">
        <v>2015</v>
      </c>
      <c r="F31" s="108" t="n">
        <v>1468</v>
      </c>
      <c r="G31" s="108" t="n">
        <v>1167</v>
      </c>
      <c r="H31" s="105" t="n">
        <v>954</v>
      </c>
      <c r="I31" s="110" t="n">
        <v>1413</v>
      </c>
      <c r="J31" s="6" t="s">
        <v>651</v>
      </c>
      <c r="K31" s="110" t="n">
        <v>1693</v>
      </c>
      <c r="L31" s="6" t="s">
        <v>651</v>
      </c>
      <c r="M31" s="105" t="n">
        <v>361</v>
      </c>
      <c r="N31" s="6" t="s">
        <v>651</v>
      </c>
      <c r="O31" s="105" t="n">
        <v>570</v>
      </c>
      <c r="P31" s="108" t="n">
        <v>970</v>
      </c>
      <c r="Q31" s="107" t="n">
        <f aca="false">(1-P31/3198)*80+10</f>
        <v>65.7348342714196</v>
      </c>
      <c r="R31" s="110" t="n">
        <v>1433</v>
      </c>
      <c r="S31" s="107" t="n">
        <f aca="false">(1-R31/3055)*80+5</f>
        <v>47.4746317512275</v>
      </c>
      <c r="T31" s="119" t="s">
        <v>651</v>
      </c>
      <c r="U31" s="107" t="n">
        <v>0</v>
      </c>
      <c r="V31" s="108" t="n">
        <v>1063</v>
      </c>
      <c r="W31" s="109" t="n">
        <f aca="false">(1-V30/3425)*80+10</f>
        <v>66.2452554744526</v>
      </c>
      <c r="X31" s="1"/>
      <c r="Y31" s="107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782</v>
      </c>
      <c r="B32" s="12" t="s">
        <v>29</v>
      </c>
      <c r="C32" s="6" t="s">
        <v>2450</v>
      </c>
      <c r="D32" s="6" t="s">
        <v>2450</v>
      </c>
      <c r="E32" s="6" t="s">
        <v>2450</v>
      </c>
      <c r="F32" s="6" t="s">
        <v>2450</v>
      </c>
      <c r="G32" s="6" t="s">
        <v>2450</v>
      </c>
      <c r="H32" s="6" t="s">
        <v>2450</v>
      </c>
      <c r="I32" s="6" t="s">
        <v>2450</v>
      </c>
      <c r="J32" s="6" t="s">
        <v>2450</v>
      </c>
      <c r="K32" s="6" t="s">
        <v>2450</v>
      </c>
      <c r="L32" s="6" t="s">
        <v>2450</v>
      </c>
      <c r="M32" s="6" t="s">
        <v>2450</v>
      </c>
      <c r="N32" s="6" t="s">
        <v>2450</v>
      </c>
      <c r="O32" s="6" t="s">
        <v>2450</v>
      </c>
      <c r="P32" s="6" t="s">
        <v>2450</v>
      </c>
      <c r="Q32" s="107" t="n">
        <v>0</v>
      </c>
      <c r="R32" s="6" t="s">
        <v>2450</v>
      </c>
      <c r="S32" s="107" t="n">
        <v>0</v>
      </c>
      <c r="T32" s="110" t="n">
        <v>1475</v>
      </c>
      <c r="U32" s="107" t="n">
        <f aca="false">(1-T32/2965)*80+5</f>
        <v>45.2023608768971</v>
      </c>
      <c r="V32" s="108" t="n">
        <v>1131</v>
      </c>
      <c r="W32" s="109" t="n">
        <f aca="false">(1-V31/3425)*80+10</f>
        <v>65.170802919708</v>
      </c>
      <c r="X32" s="1"/>
      <c r="Y32" s="107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1283</v>
      </c>
      <c r="B33" s="5" t="s">
        <v>912</v>
      </c>
      <c r="C33" s="6" t="s">
        <v>2450</v>
      </c>
      <c r="D33" s="6" t="s">
        <v>2450</v>
      </c>
      <c r="E33" s="6" t="s">
        <v>2450</v>
      </c>
      <c r="F33" s="6" t="s">
        <v>2450</v>
      </c>
      <c r="G33" s="6" t="s">
        <v>2450</v>
      </c>
      <c r="H33" s="6" t="s">
        <v>2450</v>
      </c>
      <c r="I33" s="6" t="s">
        <v>2450</v>
      </c>
      <c r="J33" s="6" t="s">
        <v>651</v>
      </c>
      <c r="K33" s="3" t="s">
        <v>651</v>
      </c>
      <c r="L33" s="108" t="n">
        <v>1068</v>
      </c>
      <c r="M33" s="105" t="n">
        <v>1071</v>
      </c>
      <c r="N33" s="108" t="n">
        <v>1346</v>
      </c>
      <c r="O33" s="108" t="n">
        <v>1114</v>
      </c>
      <c r="P33" s="108" t="n">
        <v>730</v>
      </c>
      <c r="Q33" s="107" t="n">
        <f aca="false">(1-P33/3198)*80+10</f>
        <v>71.7385866166354</v>
      </c>
      <c r="R33" s="108" t="n">
        <v>466</v>
      </c>
      <c r="S33" s="107" t="n">
        <f aca="false">(1-R33/3055)*80+10</f>
        <v>77.79705400982</v>
      </c>
      <c r="T33" s="108" t="n">
        <v>726</v>
      </c>
      <c r="U33" s="107" t="n">
        <f aca="false">(1-T33/2965)*80+10</f>
        <v>70.4114671163575</v>
      </c>
      <c r="V33" s="108" t="n">
        <v>1149</v>
      </c>
      <c r="W33" s="109" t="n">
        <f aca="false">(1-V32/3425)*80+10</f>
        <v>63.5824817518248</v>
      </c>
      <c r="X33" s="1"/>
      <c r="Y33" s="107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740</v>
      </c>
      <c r="B34" s="12" t="s">
        <v>786</v>
      </c>
      <c r="C34" s="6" t="s">
        <v>2450</v>
      </c>
      <c r="D34" s="6" t="s">
        <v>2450</v>
      </c>
      <c r="E34" s="6" t="s">
        <v>2450</v>
      </c>
      <c r="F34" s="6" t="s">
        <v>2450</v>
      </c>
      <c r="G34" s="6" t="s">
        <v>2450</v>
      </c>
      <c r="H34" s="6" t="s">
        <v>2450</v>
      </c>
      <c r="I34" s="6" t="s">
        <v>2450</v>
      </c>
      <c r="J34" s="6" t="s">
        <v>2450</v>
      </c>
      <c r="K34" s="6" t="s">
        <v>2450</v>
      </c>
      <c r="L34" s="6" t="s">
        <v>2450</v>
      </c>
      <c r="M34" s="6" t="s">
        <v>2450</v>
      </c>
      <c r="N34" s="105" t="n">
        <v>558</v>
      </c>
      <c r="O34" s="110" t="n">
        <v>1571</v>
      </c>
      <c r="P34" s="110" t="n">
        <v>1405</v>
      </c>
      <c r="Q34" s="107" t="n">
        <f aca="false">(1-P34/3198)*80+5</f>
        <v>49.8530331457161</v>
      </c>
      <c r="R34" s="108" t="n">
        <v>844</v>
      </c>
      <c r="S34" s="107" t="n">
        <f aca="false">(1-R34/3055)*80+10</f>
        <v>67.89852700491</v>
      </c>
      <c r="T34" s="108" t="n">
        <v>838</v>
      </c>
      <c r="U34" s="107" t="n">
        <f aca="false">(1-T34/2965)*80+10</f>
        <v>67.389544688027</v>
      </c>
      <c r="V34" s="108" t="n">
        <v>1150</v>
      </c>
      <c r="W34" s="109" t="n">
        <f aca="false">(1-V33/3425)*80+10</f>
        <v>63.1620437956204</v>
      </c>
      <c r="X34" s="1"/>
      <c r="Y34" s="107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827</v>
      </c>
      <c r="B35" s="5" t="s">
        <v>826</v>
      </c>
      <c r="C35" s="6" t="s">
        <v>2450</v>
      </c>
      <c r="D35" s="6" t="s">
        <v>2450</v>
      </c>
      <c r="E35" s="6" t="s">
        <v>2450</v>
      </c>
      <c r="F35" s="6" t="s">
        <v>2450</v>
      </c>
      <c r="G35" s="6" t="s">
        <v>2450</v>
      </c>
      <c r="H35" s="6" t="s">
        <v>2450</v>
      </c>
      <c r="I35" s="6" t="s">
        <v>2450</v>
      </c>
      <c r="J35" s="6" t="s">
        <v>2450</v>
      </c>
      <c r="K35" s="6" t="s">
        <v>2450</v>
      </c>
      <c r="L35" s="6" t="s">
        <v>2450</v>
      </c>
      <c r="M35" s="6" t="s">
        <v>2450</v>
      </c>
      <c r="N35" s="6" t="s">
        <v>2450</v>
      </c>
      <c r="O35" s="6" t="s">
        <v>2450</v>
      </c>
      <c r="P35" s="6" t="s">
        <v>2450</v>
      </c>
      <c r="Q35" s="107" t="n">
        <v>0</v>
      </c>
      <c r="R35" s="110" t="n">
        <v>1728</v>
      </c>
      <c r="S35" s="107" t="n">
        <f aca="false">(1-R35/3055)*80+5</f>
        <v>39.7495908346972</v>
      </c>
      <c r="T35" s="108" t="n">
        <v>1049</v>
      </c>
      <c r="U35" s="107" t="n">
        <f aca="false">(1-T35/2965)*80+10</f>
        <v>61.6964586846543</v>
      </c>
      <c r="V35" s="108" t="n">
        <v>1168</v>
      </c>
      <c r="W35" s="109" t="n">
        <f aca="false">(1-V34/3425)*80+10</f>
        <v>63.1386861313869</v>
      </c>
      <c r="X35" s="1"/>
      <c r="Y35" s="107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05" t="n">
        <v>321</v>
      </c>
      <c r="D36" s="110" t="n">
        <v>2185</v>
      </c>
      <c r="E36" s="6" t="s">
        <v>651</v>
      </c>
      <c r="F36" s="6" t="s">
        <v>651</v>
      </c>
      <c r="G36" s="105" t="n">
        <v>163</v>
      </c>
      <c r="H36" s="108" t="n">
        <v>1433</v>
      </c>
      <c r="I36" s="108" t="n">
        <v>807</v>
      </c>
      <c r="J36" s="108" t="n">
        <v>1631</v>
      </c>
      <c r="K36" s="110" t="n">
        <v>1115</v>
      </c>
      <c r="L36" s="105" t="n">
        <v>762</v>
      </c>
      <c r="M36" s="105" t="n">
        <v>820</v>
      </c>
      <c r="N36" s="108" t="n">
        <v>935</v>
      </c>
      <c r="O36" s="110" t="n">
        <v>1480</v>
      </c>
      <c r="P36" s="108" t="n">
        <v>566</v>
      </c>
      <c r="Q36" s="107" t="n">
        <f aca="false">(1-P36/3198)*80+10</f>
        <v>75.8411507191995</v>
      </c>
      <c r="R36" s="108" t="n">
        <v>753</v>
      </c>
      <c r="S36" s="107" t="n">
        <f aca="false">(1-R36/3055)*80+10</f>
        <v>70.2815057283142</v>
      </c>
      <c r="T36" s="108" t="n">
        <v>419</v>
      </c>
      <c r="U36" s="107" t="n">
        <f aca="false">(1-T36/2965)*80+10</f>
        <v>78.6947723440135</v>
      </c>
      <c r="V36" s="108" t="n">
        <v>1177</v>
      </c>
      <c r="W36" s="109" t="n">
        <f aca="false">(1-V35/3425)*80+10</f>
        <v>62.7182481751825</v>
      </c>
      <c r="X36" s="1"/>
      <c r="Y36" s="107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699</v>
      </c>
      <c r="B37" s="5" t="s">
        <v>698</v>
      </c>
      <c r="C37" s="6" t="s">
        <v>2450</v>
      </c>
      <c r="D37" s="6" t="s">
        <v>651</v>
      </c>
      <c r="E37" s="6" t="s">
        <v>651</v>
      </c>
      <c r="F37" s="110" t="n">
        <v>1936</v>
      </c>
      <c r="G37" s="3" t="s">
        <v>651</v>
      </c>
      <c r="H37" s="108" t="n">
        <v>1498</v>
      </c>
      <c r="I37" s="6" t="s">
        <v>2450</v>
      </c>
      <c r="J37" s="6" t="s">
        <v>2450</v>
      </c>
      <c r="K37" s="6" t="s">
        <v>2450</v>
      </c>
      <c r="L37" s="6" t="s">
        <v>2450</v>
      </c>
      <c r="M37" s="6" t="s">
        <v>2450</v>
      </c>
      <c r="N37" s="6" t="s">
        <v>2450</v>
      </c>
      <c r="O37" s="6" t="s">
        <v>2450</v>
      </c>
      <c r="P37" s="106" t="s">
        <v>651</v>
      </c>
      <c r="Q37" s="107" t="n">
        <v>0</v>
      </c>
      <c r="R37" s="110" t="n">
        <v>1352</v>
      </c>
      <c r="S37" s="107" t="n">
        <f aca="false">(1-R37/3055)*80+5</f>
        <v>49.5957446808511</v>
      </c>
      <c r="T37" s="3" t="s">
        <v>651</v>
      </c>
      <c r="U37" s="107" t="n">
        <v>0</v>
      </c>
      <c r="V37" s="108" t="n">
        <v>1242</v>
      </c>
      <c r="W37" s="109" t="n">
        <f aca="false">(1-V36/3425)*80+10</f>
        <v>62.5080291970803</v>
      </c>
      <c r="X37" s="1"/>
      <c r="Y37" s="107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1542</v>
      </c>
      <c r="B38" s="1" t="s">
        <v>1541</v>
      </c>
      <c r="C38" s="6" t="s">
        <v>2450</v>
      </c>
      <c r="D38" s="6" t="s">
        <v>2450</v>
      </c>
      <c r="E38" s="110" t="n">
        <v>1882</v>
      </c>
      <c r="F38" s="108" t="n">
        <v>1338</v>
      </c>
      <c r="G38" s="110" t="n">
        <v>1318</v>
      </c>
      <c r="H38" s="105" t="n">
        <v>791</v>
      </c>
      <c r="I38" s="110" t="n">
        <v>1424</v>
      </c>
      <c r="J38" s="105" t="n">
        <v>416</v>
      </c>
      <c r="K38" s="110" t="n">
        <v>1098</v>
      </c>
      <c r="L38" s="108" t="n">
        <v>1351</v>
      </c>
      <c r="M38" s="105" t="n">
        <v>1384</v>
      </c>
      <c r="N38" s="108" t="n">
        <v>1079</v>
      </c>
      <c r="O38" s="110" t="n">
        <v>1535</v>
      </c>
      <c r="P38" s="3" t="s">
        <v>651</v>
      </c>
      <c r="Q38" s="107" t="n">
        <v>0</v>
      </c>
      <c r="R38" s="110" t="n">
        <v>1571</v>
      </c>
      <c r="S38" s="107" t="n">
        <f aca="false">(1-R38/3055)*80+5</f>
        <v>43.860883797054</v>
      </c>
      <c r="T38" s="110" t="n">
        <v>1232</v>
      </c>
      <c r="U38" s="107" t="n">
        <f aca="false">(1-T38/2965)*80+5</f>
        <v>51.7588532883643</v>
      </c>
      <c r="V38" s="108" t="n">
        <v>1260</v>
      </c>
      <c r="W38" s="109" t="n">
        <f aca="false">(1-V37/3425)*80+10</f>
        <v>60.9897810218978</v>
      </c>
      <c r="X38" s="1"/>
      <c r="Y38" s="107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1365</v>
      </c>
      <c r="B39" s="5" t="s">
        <v>842</v>
      </c>
      <c r="C39" s="6" t="s">
        <v>2450</v>
      </c>
      <c r="D39" s="6" t="s">
        <v>2450</v>
      </c>
      <c r="E39" s="6" t="s">
        <v>2450</v>
      </c>
      <c r="F39" s="6" t="s">
        <v>2450</v>
      </c>
      <c r="G39" s="108" t="n">
        <v>686</v>
      </c>
      <c r="H39" s="108" t="n">
        <v>1170</v>
      </c>
      <c r="I39" s="121" t="n">
        <v>2616</v>
      </c>
      <c r="J39" s="108" t="n">
        <v>1518</v>
      </c>
      <c r="K39" s="3" t="s">
        <v>651</v>
      </c>
      <c r="L39" s="108" t="n">
        <v>1706</v>
      </c>
      <c r="M39" s="105" t="n">
        <v>1277</v>
      </c>
      <c r="N39" s="110" t="n">
        <v>1635</v>
      </c>
      <c r="O39" s="110" t="n">
        <v>1425</v>
      </c>
      <c r="P39" s="110" t="n">
        <v>1383</v>
      </c>
      <c r="Q39" s="107" t="n">
        <f aca="false">(1-P39/3198)*80+5</f>
        <v>50.4033771106942</v>
      </c>
      <c r="R39" s="110" t="n">
        <v>1718</v>
      </c>
      <c r="S39" s="107" t="n">
        <f aca="false">(1-R39/3055)*80+5</f>
        <v>40.0114566284779</v>
      </c>
      <c r="T39" s="108" t="n">
        <v>332</v>
      </c>
      <c r="U39" s="107" t="n">
        <f aca="false">(1-T39/2965)*80+10</f>
        <v>81.0421585160202</v>
      </c>
      <c r="V39" s="108" t="n">
        <v>1418</v>
      </c>
      <c r="W39" s="109" t="n">
        <f aca="false">(1-V38/3425)*80+10</f>
        <v>60.5693430656934</v>
      </c>
      <c r="X39" s="1"/>
      <c r="Y39" s="107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784</v>
      </c>
      <c r="B40" s="1" t="s">
        <v>784</v>
      </c>
      <c r="C40" s="121" t="n">
        <v>2611</v>
      </c>
      <c r="D40" s="110" t="n">
        <v>2357</v>
      </c>
      <c r="E40" s="110" t="n">
        <v>1139</v>
      </c>
      <c r="F40" s="105" t="n">
        <v>896</v>
      </c>
      <c r="G40" s="110" t="n">
        <v>1437</v>
      </c>
      <c r="H40" s="6" t="s">
        <v>651</v>
      </c>
      <c r="I40" s="3" t="s">
        <v>651</v>
      </c>
      <c r="J40" s="110" t="n">
        <v>1826</v>
      </c>
      <c r="K40" s="110" t="n">
        <v>1647</v>
      </c>
      <c r="L40" s="6" t="s">
        <v>651</v>
      </c>
      <c r="M40" s="110" t="n">
        <v>2155</v>
      </c>
      <c r="N40" s="6" t="s">
        <v>651</v>
      </c>
      <c r="O40" s="110" t="n">
        <v>1786</v>
      </c>
      <c r="P40" s="110" t="n">
        <v>1292</v>
      </c>
      <c r="Q40" s="107" t="n">
        <f aca="false">(1-P40/3198)*80+5</f>
        <v>52.6797998749218</v>
      </c>
      <c r="R40" s="119" t="s">
        <v>651</v>
      </c>
      <c r="S40" s="107" t="n">
        <v>0</v>
      </c>
      <c r="T40" s="110" t="n">
        <v>1518</v>
      </c>
      <c r="U40" s="107" t="n">
        <f aca="false">(1-T40/2965)*80+5</f>
        <v>44.0421585160202</v>
      </c>
      <c r="V40" s="108" t="n">
        <v>1453</v>
      </c>
      <c r="W40" s="109" t="n">
        <f aca="false">(1-V39/3425)*80+10</f>
        <v>56.8788321167883</v>
      </c>
      <c r="X40" s="1"/>
      <c r="Y40" s="107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1427</v>
      </c>
      <c r="B41" s="5" t="s">
        <v>1426</v>
      </c>
      <c r="C41" s="111" t="n">
        <v>929</v>
      </c>
      <c r="D41" s="111" t="n">
        <v>665</v>
      </c>
      <c r="E41" s="108" t="n">
        <v>344</v>
      </c>
      <c r="F41" s="105" t="n">
        <v>840</v>
      </c>
      <c r="G41" s="108" t="n">
        <v>1016</v>
      </c>
      <c r="H41" s="108" t="n">
        <v>1903</v>
      </c>
      <c r="I41" s="110" t="n">
        <v>1445</v>
      </c>
      <c r="J41" s="110" t="n">
        <v>2512</v>
      </c>
      <c r="K41" s="110" t="n">
        <v>1615</v>
      </c>
      <c r="L41" s="108" t="n">
        <v>929</v>
      </c>
      <c r="M41" s="108" t="n">
        <v>1826</v>
      </c>
      <c r="N41" s="108" t="n">
        <v>796</v>
      </c>
      <c r="O41" s="108" t="n">
        <v>1003</v>
      </c>
      <c r="P41" s="108" t="n">
        <v>1121</v>
      </c>
      <c r="Q41" s="107" t="n">
        <f aca="false">(1-P41/3198)*80+10</f>
        <v>61.9574734208881</v>
      </c>
      <c r="R41" s="110" t="n">
        <v>1083</v>
      </c>
      <c r="S41" s="107" t="n">
        <f aca="false">(1-R41/3055)*80+5</f>
        <v>56.6399345335516</v>
      </c>
      <c r="T41" s="108" t="n">
        <v>339</v>
      </c>
      <c r="U41" s="107" t="n">
        <f aca="false">(1-T41/2965)*80+10</f>
        <v>80.8532883642496</v>
      </c>
      <c r="V41" s="108" t="n">
        <v>1486</v>
      </c>
      <c r="W41" s="109" t="n">
        <f aca="false">(1-V40/3425)*80+10</f>
        <v>56.0613138686131</v>
      </c>
      <c r="X41" s="1"/>
      <c r="Y41" s="107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738</v>
      </c>
      <c r="B42" s="5" t="s">
        <v>817</v>
      </c>
      <c r="C42" s="6" t="s">
        <v>2450</v>
      </c>
      <c r="D42" s="6" t="s">
        <v>2450</v>
      </c>
      <c r="E42" s="6" t="s">
        <v>2450</v>
      </c>
      <c r="F42" s="108" t="n">
        <v>1128</v>
      </c>
      <c r="G42" s="110" t="n">
        <v>1714</v>
      </c>
      <c r="H42" s="108" t="n">
        <v>1201</v>
      </c>
      <c r="I42" s="110" t="n">
        <v>1695</v>
      </c>
      <c r="J42" s="108" t="n">
        <v>1415</v>
      </c>
      <c r="K42" s="110" t="n">
        <v>1196</v>
      </c>
      <c r="L42" s="108" t="n">
        <v>1120</v>
      </c>
      <c r="M42" s="105" t="n">
        <v>871</v>
      </c>
      <c r="N42" s="6" t="s">
        <v>651</v>
      </c>
      <c r="O42" s="106" t="s">
        <v>651</v>
      </c>
      <c r="P42" s="3" t="s">
        <v>651</v>
      </c>
      <c r="Q42" s="107" t="n">
        <v>0</v>
      </c>
      <c r="R42" s="110" t="n">
        <v>1049</v>
      </c>
      <c r="S42" s="107" t="n">
        <f aca="false">(1-R42/3055)*80+5</f>
        <v>57.5302782324059</v>
      </c>
      <c r="T42" s="110" t="n">
        <v>1458</v>
      </c>
      <c r="U42" s="107" t="n">
        <f aca="false">(1-T42/2965)*80+5</f>
        <v>45.6610455311973</v>
      </c>
      <c r="V42" s="110" t="n">
        <v>1549</v>
      </c>
      <c r="W42" s="109" t="n">
        <f aca="false">(1-V41/3425)*80+5</f>
        <v>50.2905109489051</v>
      </c>
      <c r="X42" s="1"/>
      <c r="Y42" s="107" t="n">
        <f aca="false">(SUM(S42,U42,W42)-MIN(S42,U42,W42))/2</f>
        <v>53.9103945906555</v>
      </c>
    </row>
    <row r="43" customFormat="false" ht="15.75" hidden="false" customHeight="true" outlineLevel="0" collapsed="false">
      <c r="A43" s="64" t="s">
        <v>661</v>
      </c>
      <c r="B43" s="53" t="s">
        <v>660</v>
      </c>
      <c r="C43" s="113" t="n">
        <v>1596</v>
      </c>
      <c r="D43" s="55" t="s">
        <v>2450</v>
      </c>
      <c r="E43" s="55" t="s">
        <v>2450</v>
      </c>
      <c r="F43" s="55" t="s">
        <v>2450</v>
      </c>
      <c r="G43" s="55" t="s">
        <v>2450</v>
      </c>
      <c r="H43" s="55" t="s">
        <v>2450</v>
      </c>
      <c r="I43" s="55" t="s">
        <v>2450</v>
      </c>
      <c r="J43" s="55" t="s">
        <v>2450</v>
      </c>
      <c r="K43" s="55" t="s">
        <v>2450</v>
      </c>
      <c r="L43" s="55" t="s">
        <v>2450</v>
      </c>
      <c r="M43" s="55" t="s">
        <v>2450</v>
      </c>
      <c r="N43" s="55" t="s">
        <v>2450</v>
      </c>
      <c r="O43" s="55" t="s">
        <v>2450</v>
      </c>
      <c r="P43" s="55" t="s">
        <v>2450</v>
      </c>
      <c r="Q43" s="116" t="n">
        <v>0</v>
      </c>
      <c r="R43" s="55" t="s">
        <v>2450</v>
      </c>
      <c r="S43" s="116" t="n">
        <v>0</v>
      </c>
      <c r="T43" s="113" t="n">
        <v>1976</v>
      </c>
      <c r="U43" s="116" t="n">
        <f aca="false">(1-T43/2965)*80+5</f>
        <v>31.6846543001686</v>
      </c>
      <c r="V43" s="113" t="n">
        <v>1576</v>
      </c>
      <c r="W43" s="118" t="n">
        <f aca="false">(1-V42/3425)*80+5</f>
        <v>48.8189781021898</v>
      </c>
      <c r="X43" s="48"/>
      <c r="Y43" s="116" t="n">
        <f aca="false">(SUM(S43,U43,W43)-MIN(S43,U43,W43))/2</f>
        <v>40.2518162011792</v>
      </c>
      <c r="Z43" s="48"/>
    </row>
    <row r="44" customFormat="false" ht="15.75" hidden="false" customHeight="true" outlineLevel="0" collapsed="false">
      <c r="A44" s="1" t="s">
        <v>753</v>
      </c>
      <c r="B44" s="1" t="s">
        <v>752</v>
      </c>
      <c r="C44" s="6" t="s">
        <v>2450</v>
      </c>
      <c r="D44" s="111" t="n">
        <v>2641</v>
      </c>
      <c r="E44" s="110" t="n">
        <v>866</v>
      </c>
      <c r="F44" s="105" t="n">
        <v>242</v>
      </c>
      <c r="G44" s="110" t="n">
        <v>1584</v>
      </c>
      <c r="H44" s="110" t="n">
        <v>2238</v>
      </c>
      <c r="I44" s="108" t="n">
        <v>784</v>
      </c>
      <c r="J44" s="6" t="s">
        <v>651</v>
      </c>
      <c r="K44" s="110" t="n">
        <v>1662</v>
      </c>
      <c r="L44" s="6" t="s">
        <v>651</v>
      </c>
      <c r="M44" s="105" t="n">
        <v>1080</v>
      </c>
      <c r="N44" s="110" t="n">
        <v>1667</v>
      </c>
      <c r="O44" s="110" t="n">
        <v>1655</v>
      </c>
      <c r="P44" s="3" t="s">
        <v>651</v>
      </c>
      <c r="Q44" s="107" t="n">
        <v>0</v>
      </c>
      <c r="R44" s="121" t="n">
        <v>2360</v>
      </c>
      <c r="S44" s="107" t="n">
        <v>0</v>
      </c>
      <c r="T44" s="110" t="n">
        <v>1825</v>
      </c>
      <c r="U44" s="107" t="n">
        <f aca="false">(1-T44/2965)*80+5</f>
        <v>35.7588532883643</v>
      </c>
      <c r="V44" s="110" t="n">
        <v>1594</v>
      </c>
      <c r="W44" s="109" t="n">
        <f aca="false">(1-V43/3425)*80+5</f>
        <v>48.1883211678832</v>
      </c>
      <c r="X44" s="1"/>
      <c r="Y44" s="107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900</v>
      </c>
      <c r="B45" s="5" t="s">
        <v>839</v>
      </c>
      <c r="C45" s="6" t="s">
        <v>2450</v>
      </c>
      <c r="D45" s="6" t="s">
        <v>651</v>
      </c>
      <c r="E45" s="108" t="n">
        <v>562</v>
      </c>
      <c r="F45" s="105" t="n">
        <v>727</v>
      </c>
      <c r="G45" s="110" t="n">
        <v>1389</v>
      </c>
      <c r="H45" s="108" t="n">
        <v>1594</v>
      </c>
      <c r="I45" s="110" t="n">
        <v>2291</v>
      </c>
      <c r="J45" s="110" t="n">
        <v>2433</v>
      </c>
      <c r="K45" s="110" t="n">
        <v>1087</v>
      </c>
      <c r="L45" s="108" t="n">
        <v>1488</v>
      </c>
      <c r="M45" s="105" t="n">
        <v>1347</v>
      </c>
      <c r="N45" s="105" t="n">
        <v>648</v>
      </c>
      <c r="O45" s="108" t="n">
        <v>860</v>
      </c>
      <c r="P45" s="108" t="n">
        <v>878</v>
      </c>
      <c r="Q45" s="107" t="n">
        <f aca="false">(1-P45/3198)*80+10</f>
        <v>68.036272670419</v>
      </c>
      <c r="R45" s="119" t="s">
        <v>651</v>
      </c>
      <c r="S45" s="107" t="n">
        <v>0</v>
      </c>
      <c r="T45" s="119" t="s">
        <v>651</v>
      </c>
      <c r="U45" s="107" t="n">
        <v>0</v>
      </c>
      <c r="V45" s="110" t="n">
        <v>1596</v>
      </c>
      <c r="W45" s="109" t="n">
        <f aca="false">(1-V44/3425)*80+5</f>
        <v>47.7678832116788</v>
      </c>
      <c r="X45" s="1"/>
      <c r="Y45" s="107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1189</v>
      </c>
      <c r="B46" s="1" t="s">
        <v>2457</v>
      </c>
      <c r="C46" s="6" t="s">
        <v>2450</v>
      </c>
      <c r="D46" s="6" t="s">
        <v>2450</v>
      </c>
      <c r="E46" s="108" t="n">
        <v>638</v>
      </c>
      <c r="F46" s="108" t="n">
        <v>1238</v>
      </c>
      <c r="G46" s="105" t="n">
        <v>213</v>
      </c>
      <c r="H46" s="105" t="n">
        <v>771</v>
      </c>
      <c r="I46" s="105" t="n">
        <v>433</v>
      </c>
      <c r="J46" s="105" t="n">
        <v>1035</v>
      </c>
      <c r="K46" s="108" t="n">
        <v>701</v>
      </c>
      <c r="L46" s="108" t="n">
        <v>1128</v>
      </c>
      <c r="M46" s="104" t="n">
        <v>61</v>
      </c>
      <c r="N46" s="108" t="n">
        <v>1029</v>
      </c>
      <c r="O46" s="110" t="n">
        <v>1651</v>
      </c>
      <c r="P46" s="3" t="s">
        <v>651</v>
      </c>
      <c r="Q46" s="107" t="n">
        <v>0</v>
      </c>
      <c r="R46" s="110" t="n">
        <v>954</v>
      </c>
      <c r="S46" s="107" t="n">
        <f aca="false">(1-R46/3055)*80+5</f>
        <v>60.0180032733224</v>
      </c>
      <c r="T46" s="3" t="s">
        <v>651</v>
      </c>
      <c r="U46" s="107" t="n">
        <v>0</v>
      </c>
      <c r="V46" s="110" t="n">
        <v>1615</v>
      </c>
      <c r="W46" s="109" t="n">
        <f aca="false">(1-V45/3425)*80+5</f>
        <v>47.7211678832117</v>
      </c>
      <c r="X46" s="1"/>
      <c r="Y46" s="107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1117</v>
      </c>
      <c r="B47" s="5" t="s">
        <v>1116</v>
      </c>
      <c r="C47" s="6" t="s">
        <v>2450</v>
      </c>
      <c r="D47" s="6" t="s">
        <v>2450</v>
      </c>
      <c r="E47" s="6" t="s">
        <v>2450</v>
      </c>
      <c r="F47" s="6" t="s">
        <v>2450</v>
      </c>
      <c r="G47" s="6" t="s">
        <v>2450</v>
      </c>
      <c r="H47" s="6" t="s">
        <v>2450</v>
      </c>
      <c r="I47" s="6" t="s">
        <v>2450</v>
      </c>
      <c r="J47" s="6" t="s">
        <v>2450</v>
      </c>
      <c r="K47" s="6" t="s">
        <v>2450</v>
      </c>
      <c r="L47" s="6" t="s">
        <v>2450</v>
      </c>
      <c r="M47" s="6" t="s">
        <v>2450</v>
      </c>
      <c r="N47" s="6" t="s">
        <v>2450</v>
      </c>
      <c r="O47" s="6" t="s">
        <v>2450</v>
      </c>
      <c r="P47" s="6" t="s">
        <v>2450</v>
      </c>
      <c r="Q47" s="6" t="s">
        <v>2450</v>
      </c>
      <c r="R47" s="6" t="s">
        <v>2450</v>
      </c>
      <c r="S47" s="107" t="n">
        <v>0</v>
      </c>
      <c r="T47" s="6" t="s">
        <v>2450</v>
      </c>
      <c r="U47" s="107" t="n">
        <v>0</v>
      </c>
      <c r="V47" s="110" t="n">
        <v>1622</v>
      </c>
      <c r="W47" s="109" t="n">
        <f aca="false">(1-V46/3425)*80+5</f>
        <v>47.2773722627737</v>
      </c>
      <c r="X47" s="1"/>
      <c r="Y47" s="107" t="n">
        <f aca="false">(SUM(S47,U47,W47)-MIN(S47,U47,W47))/2</f>
        <v>23.6386861313869</v>
      </c>
    </row>
    <row r="48" customFormat="false" ht="15.75" hidden="false" customHeight="true" outlineLevel="0" collapsed="false">
      <c r="A48" s="53" t="s">
        <v>757</v>
      </c>
      <c r="B48" s="48" t="s">
        <v>2458</v>
      </c>
      <c r="C48" s="55" t="s">
        <v>2450</v>
      </c>
      <c r="D48" s="55" t="s">
        <v>2450</v>
      </c>
      <c r="E48" s="55" t="s">
        <v>2450</v>
      </c>
      <c r="F48" s="55" t="s">
        <v>2450</v>
      </c>
      <c r="G48" s="55" t="s">
        <v>2450</v>
      </c>
      <c r="H48" s="55" t="s">
        <v>2450</v>
      </c>
      <c r="I48" s="55" t="s">
        <v>2450</v>
      </c>
      <c r="J48" s="55" t="s">
        <v>2450</v>
      </c>
      <c r="K48" s="55" t="s">
        <v>2450</v>
      </c>
      <c r="L48" s="55" t="s">
        <v>2450</v>
      </c>
      <c r="M48" s="55" t="s">
        <v>2450</v>
      </c>
      <c r="N48" s="55" t="s">
        <v>2450</v>
      </c>
      <c r="O48" s="55" t="s">
        <v>2450</v>
      </c>
      <c r="P48" s="52" t="s">
        <v>651</v>
      </c>
      <c r="Q48" s="116" t="n">
        <v>0</v>
      </c>
      <c r="R48" s="113" t="n">
        <v>1563</v>
      </c>
      <c r="S48" s="116" t="n">
        <f aca="false">(1-R48/3055)*80+5</f>
        <v>44.0703764320786</v>
      </c>
      <c r="T48" s="114" t="n">
        <v>1004</v>
      </c>
      <c r="U48" s="116" t="n">
        <f aca="false">(1-T48/2965)*80+10</f>
        <v>62.9106239460371</v>
      </c>
      <c r="V48" s="113" t="n">
        <v>1768</v>
      </c>
      <c r="W48" s="118" t="n">
        <f aca="false">(1-V47/3425)*80+5</f>
        <v>47.1138686131387</v>
      </c>
      <c r="X48" s="48"/>
      <c r="Y48" s="116" t="n">
        <f aca="false">(SUM(S48,U48,W48)-MIN(S48,U48,W48))/2</f>
        <v>55.0122462795879</v>
      </c>
      <c r="Z48" s="48"/>
    </row>
    <row r="49" customFormat="false" ht="15.75" hidden="false" customHeight="true" outlineLevel="0" collapsed="false">
      <c r="A49" s="1" t="s">
        <v>877</v>
      </c>
      <c r="B49" s="1" t="s">
        <v>876</v>
      </c>
      <c r="C49" s="111" t="n">
        <v>864</v>
      </c>
      <c r="D49" s="111" t="n">
        <v>1017</v>
      </c>
      <c r="E49" s="110" t="n">
        <v>989</v>
      </c>
      <c r="F49" s="105" t="n">
        <v>919</v>
      </c>
      <c r="G49" s="108" t="n">
        <v>1238</v>
      </c>
      <c r="H49" s="108" t="n">
        <v>1463</v>
      </c>
      <c r="I49" s="105" t="n">
        <v>472</v>
      </c>
      <c r="J49" s="6" t="s">
        <v>651</v>
      </c>
      <c r="K49" s="110" t="n">
        <v>1589</v>
      </c>
      <c r="L49" s="110" t="n">
        <v>2138</v>
      </c>
      <c r="M49" s="105" t="n">
        <v>420</v>
      </c>
      <c r="N49" s="110" t="n">
        <v>1881</v>
      </c>
      <c r="O49" s="105" t="n">
        <v>481</v>
      </c>
      <c r="P49" s="105" t="n">
        <v>201</v>
      </c>
      <c r="Q49" s="107" t="n">
        <f aca="false">(1-P49/3198)*80+15</f>
        <v>89.9718574108818</v>
      </c>
      <c r="R49" s="110" t="n">
        <v>1417</v>
      </c>
      <c r="S49" s="107" t="n">
        <f aca="false">(1-R49/3055)*80+5</f>
        <v>47.8936170212766</v>
      </c>
      <c r="T49" s="108" t="n">
        <v>540</v>
      </c>
      <c r="U49" s="107" t="n">
        <f aca="false">(1-T49/2965)*80+10</f>
        <v>75.4300168634064</v>
      </c>
      <c r="V49" s="110" t="n">
        <v>1777</v>
      </c>
      <c r="W49" s="109" t="n">
        <f aca="false">(1-V48/3425)*80+5</f>
        <v>43.7036496350365</v>
      </c>
      <c r="X49" s="1"/>
      <c r="Y49" s="107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1045</v>
      </c>
      <c r="B50" s="1" t="s">
        <v>1045</v>
      </c>
      <c r="C50" s="6" t="s">
        <v>2450</v>
      </c>
      <c r="D50" s="6" t="s">
        <v>2450</v>
      </c>
      <c r="E50" s="6" t="s">
        <v>2450</v>
      </c>
      <c r="F50" s="6" t="s">
        <v>2450</v>
      </c>
      <c r="G50" s="6" t="s">
        <v>2450</v>
      </c>
      <c r="H50" s="108" t="n">
        <v>1453</v>
      </c>
      <c r="I50" s="110" t="n">
        <v>1419</v>
      </c>
      <c r="J50" s="108" t="n">
        <v>1184</v>
      </c>
      <c r="K50" s="110" t="n">
        <v>1558</v>
      </c>
      <c r="L50" s="105" t="n">
        <v>781</v>
      </c>
      <c r="M50" s="105" t="n">
        <v>1199</v>
      </c>
      <c r="N50" s="108" t="n">
        <v>1317</v>
      </c>
      <c r="O50" s="110" t="n">
        <v>1721</v>
      </c>
      <c r="P50" s="108" t="n">
        <v>1125</v>
      </c>
      <c r="Q50" s="107" t="n">
        <f aca="false">(1-P50/3198)*80+10</f>
        <v>61.8574108818011</v>
      </c>
      <c r="R50" s="108" t="n">
        <v>748</v>
      </c>
      <c r="S50" s="107" t="n">
        <f aca="false">(1-R50/3055)*80+10</f>
        <v>70.4124386252046</v>
      </c>
      <c r="T50" s="110" t="n">
        <v>1148</v>
      </c>
      <c r="U50" s="107" t="n">
        <f aca="false">(1-T50/2965)*80+5</f>
        <v>54.0252951096121</v>
      </c>
      <c r="V50" s="110" t="n">
        <v>1865</v>
      </c>
      <c r="W50" s="109" t="n">
        <f aca="false">(1-V49/3425)*80+5</f>
        <v>43.4934306569343</v>
      </c>
      <c r="X50" s="1"/>
      <c r="Y50" s="107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903</v>
      </c>
      <c r="B51" s="1" t="s">
        <v>749</v>
      </c>
      <c r="C51" s="6" t="s">
        <v>2450</v>
      </c>
      <c r="D51" s="6" t="s">
        <v>2450</v>
      </c>
      <c r="E51" s="6" t="s">
        <v>2450</v>
      </c>
      <c r="F51" s="6" t="s">
        <v>2450</v>
      </c>
      <c r="G51" s="6" t="s">
        <v>2450</v>
      </c>
      <c r="H51" s="6" t="s">
        <v>2450</v>
      </c>
      <c r="I51" s="6" t="s">
        <v>2450</v>
      </c>
      <c r="J51" s="105" t="n">
        <v>975</v>
      </c>
      <c r="K51" s="108" t="n">
        <v>971</v>
      </c>
      <c r="L51" s="108" t="n">
        <v>1447</v>
      </c>
      <c r="M51" s="104" t="n">
        <v>160</v>
      </c>
      <c r="N51" s="105" t="n">
        <v>602</v>
      </c>
      <c r="O51" s="110" t="n">
        <v>1499</v>
      </c>
      <c r="P51" s="108" t="n">
        <v>793</v>
      </c>
      <c r="Q51" s="107" t="n">
        <f aca="false">(1-P51/3198)*80+10</f>
        <v>70.1626016260163</v>
      </c>
      <c r="R51" s="108" t="n">
        <v>662</v>
      </c>
      <c r="S51" s="107" t="n">
        <f aca="false">(1-R51/3055)*80+10</f>
        <v>72.6644844517185</v>
      </c>
      <c r="T51" s="110" t="n">
        <v>1237</v>
      </c>
      <c r="U51" s="107" t="n">
        <f aca="false">(1-T51/2965)*80+5</f>
        <v>51.6239460370995</v>
      </c>
      <c r="V51" s="110" t="n">
        <v>1963</v>
      </c>
      <c r="W51" s="109" t="n">
        <f aca="false">(1-V118/3425)*80+5</f>
        <v>39.2189781021898</v>
      </c>
      <c r="X51" s="1"/>
      <c r="Y51" s="107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761</v>
      </c>
      <c r="B52" s="1" t="s">
        <v>760</v>
      </c>
      <c r="C52" s="6" t="s">
        <v>2450</v>
      </c>
      <c r="D52" s="6" t="s">
        <v>2450</v>
      </c>
      <c r="E52" s="6" t="s">
        <v>2450</v>
      </c>
      <c r="F52" s="6" t="s">
        <v>2450</v>
      </c>
      <c r="G52" s="6" t="s">
        <v>2450</v>
      </c>
      <c r="H52" s="6" t="s">
        <v>2450</v>
      </c>
      <c r="I52" s="6" t="s">
        <v>2450</v>
      </c>
      <c r="J52" s="6" t="s">
        <v>2450</v>
      </c>
      <c r="K52" s="6" t="s">
        <v>2450</v>
      </c>
      <c r="L52" s="6" t="s">
        <v>2450</v>
      </c>
      <c r="M52" s="6" t="s">
        <v>2450</v>
      </c>
      <c r="N52" s="6" t="s">
        <v>2450</v>
      </c>
      <c r="O52" s="106" t="s">
        <v>651</v>
      </c>
      <c r="P52" s="3" t="s">
        <v>651</v>
      </c>
      <c r="Q52" s="107" t="n">
        <v>0</v>
      </c>
      <c r="R52" s="110" t="n">
        <v>1493</v>
      </c>
      <c r="S52" s="107" t="n">
        <f aca="false">(1-R52/3055)*80+5</f>
        <v>45.9034369885434</v>
      </c>
      <c r="T52" s="110" t="n">
        <v>1656</v>
      </c>
      <c r="U52" s="107" t="n">
        <f aca="false">(1-T52/2965)*80+5</f>
        <v>40.318718381113</v>
      </c>
      <c r="V52" s="110" t="n">
        <v>2047</v>
      </c>
      <c r="W52" s="109" t="n">
        <f aca="false">(1-V51/3425)*80+5</f>
        <v>39.148905109489</v>
      </c>
      <c r="X52" s="1"/>
      <c r="Y52" s="107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1016</v>
      </c>
      <c r="B53" s="1" t="s">
        <v>1015</v>
      </c>
      <c r="C53" s="6" t="s">
        <v>651</v>
      </c>
      <c r="D53" s="110" t="n">
        <v>2561</v>
      </c>
      <c r="E53" s="110" t="n">
        <v>2192</v>
      </c>
      <c r="F53" s="6" t="s">
        <v>651</v>
      </c>
      <c r="G53" s="110" t="n">
        <v>1709</v>
      </c>
      <c r="H53" s="6" t="s">
        <v>651</v>
      </c>
      <c r="I53" s="110" t="n">
        <v>2157</v>
      </c>
      <c r="J53" s="110" t="n">
        <v>2503</v>
      </c>
      <c r="K53" s="110" t="n">
        <v>1847</v>
      </c>
      <c r="L53" s="110" t="n">
        <v>2185</v>
      </c>
      <c r="M53" s="110" t="n">
        <v>2321</v>
      </c>
      <c r="N53" s="6" t="s">
        <v>651</v>
      </c>
      <c r="O53" s="106" t="s">
        <v>651</v>
      </c>
      <c r="P53" s="3" t="s">
        <v>651</v>
      </c>
      <c r="Q53" s="107" t="n">
        <v>0</v>
      </c>
      <c r="R53" s="110" t="n">
        <v>1630</v>
      </c>
      <c r="S53" s="107" t="n">
        <f aca="false">(1-R53/3055)*80+5</f>
        <v>42.315875613748</v>
      </c>
      <c r="T53" s="3" t="s">
        <v>651</v>
      </c>
      <c r="U53" s="107" t="n">
        <v>0</v>
      </c>
      <c r="V53" s="110" t="n">
        <v>2106</v>
      </c>
      <c r="W53" s="109" t="n">
        <f aca="false">(1-V52/3425)*80+5</f>
        <v>37.1868613138686</v>
      </c>
      <c r="X53" s="1"/>
      <c r="Y53" s="107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404</v>
      </c>
      <c r="B54" s="10" t="s">
        <v>403</v>
      </c>
      <c r="C54" s="6" t="s">
        <v>2450</v>
      </c>
      <c r="D54" s="6" t="s">
        <v>2450</v>
      </c>
      <c r="E54" s="6" t="s">
        <v>2450</v>
      </c>
      <c r="F54" s="6" t="s">
        <v>2450</v>
      </c>
      <c r="G54" s="6" t="s">
        <v>2450</v>
      </c>
      <c r="H54" s="6" t="s">
        <v>2450</v>
      </c>
      <c r="I54" s="6" t="s">
        <v>2450</v>
      </c>
      <c r="J54" s="6" t="s">
        <v>2450</v>
      </c>
      <c r="K54" s="6" t="s">
        <v>2450</v>
      </c>
      <c r="L54" s="6" t="s">
        <v>2450</v>
      </c>
      <c r="M54" s="6" t="s">
        <v>2450</v>
      </c>
      <c r="N54" s="6" t="s">
        <v>2450</v>
      </c>
      <c r="O54" s="6" t="s">
        <v>2450</v>
      </c>
      <c r="P54" s="6" t="s">
        <v>2450</v>
      </c>
      <c r="Q54" s="107" t="n">
        <v>0</v>
      </c>
      <c r="R54" s="6" t="s">
        <v>2450</v>
      </c>
      <c r="S54" s="107" t="n">
        <v>0</v>
      </c>
      <c r="T54" s="110" t="n">
        <v>1411</v>
      </c>
      <c r="U54" s="107" t="n">
        <f aca="false">(1-T54/2965)*80+5</f>
        <v>46.929173693086</v>
      </c>
      <c r="V54" s="110" t="n">
        <v>2151</v>
      </c>
      <c r="W54" s="109" t="n">
        <f aca="false">(1-V53/3425)*80+5</f>
        <v>35.8087591240876</v>
      </c>
      <c r="X54" s="1"/>
      <c r="Y54" s="107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889</v>
      </c>
      <c r="B55" s="1" t="s">
        <v>888</v>
      </c>
      <c r="C55" s="6" t="s">
        <v>2450</v>
      </c>
      <c r="D55" s="6" t="s">
        <v>2450</v>
      </c>
      <c r="E55" s="6" t="s">
        <v>2450</v>
      </c>
      <c r="F55" s="6" t="s">
        <v>2450</v>
      </c>
      <c r="G55" s="6" t="s">
        <v>2450</v>
      </c>
      <c r="H55" s="6" t="s">
        <v>2450</v>
      </c>
      <c r="I55" s="6" t="s">
        <v>2450</v>
      </c>
      <c r="J55" s="6" t="s">
        <v>2450</v>
      </c>
      <c r="K55" s="6" t="s">
        <v>2450</v>
      </c>
      <c r="L55" s="6" t="s">
        <v>2450</v>
      </c>
      <c r="M55" s="6" t="s">
        <v>2450</v>
      </c>
      <c r="N55" s="6" t="s">
        <v>2450</v>
      </c>
      <c r="O55" s="6" t="s">
        <v>2450</v>
      </c>
      <c r="P55" s="6" t="s">
        <v>2450</v>
      </c>
      <c r="Q55" s="107" t="n">
        <v>0</v>
      </c>
      <c r="R55" s="3" t="s">
        <v>651</v>
      </c>
      <c r="S55" s="107" t="n">
        <v>0</v>
      </c>
      <c r="T55" s="3" t="s">
        <v>651</v>
      </c>
      <c r="U55" s="107" t="n">
        <v>0</v>
      </c>
      <c r="V55" s="110" t="n">
        <v>2249</v>
      </c>
      <c r="W55" s="109" t="n">
        <f aca="false">(1-V54/3425)*80+5</f>
        <v>34.7576642335766</v>
      </c>
      <c r="X55" s="1"/>
      <c r="Y55" s="107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1326</v>
      </c>
      <c r="B56" s="5" t="s">
        <v>1325</v>
      </c>
      <c r="C56" s="6" t="s">
        <v>2450</v>
      </c>
      <c r="D56" s="6" t="s">
        <v>2450</v>
      </c>
      <c r="E56" s="6" t="s">
        <v>2450</v>
      </c>
      <c r="F56" s="6" t="s">
        <v>2450</v>
      </c>
      <c r="G56" s="3" t="s">
        <v>651</v>
      </c>
      <c r="H56" s="6" t="s">
        <v>651</v>
      </c>
      <c r="I56" s="108" t="n">
        <v>984</v>
      </c>
      <c r="J56" s="105" t="n">
        <v>1030</v>
      </c>
      <c r="K56" s="105" t="n">
        <v>247</v>
      </c>
      <c r="L56" s="104" t="n">
        <v>230</v>
      </c>
      <c r="M56" s="104" t="n">
        <v>165</v>
      </c>
      <c r="N56" s="105" t="n">
        <v>279</v>
      </c>
      <c r="O56" s="106" t="s">
        <v>651</v>
      </c>
      <c r="P56" s="106" t="s">
        <v>2451</v>
      </c>
      <c r="Q56" s="107" t="n">
        <v>0</v>
      </c>
      <c r="R56" s="106" t="s">
        <v>2451</v>
      </c>
      <c r="S56" s="107" t="n">
        <v>0</v>
      </c>
      <c r="T56" s="106" t="s">
        <v>2451</v>
      </c>
      <c r="U56" s="107" t="n">
        <v>0</v>
      </c>
      <c r="V56" s="6" t="s">
        <v>2451</v>
      </c>
      <c r="W56" s="109" t="n">
        <v>0</v>
      </c>
      <c r="X56" s="1"/>
      <c r="Y56" s="107" t="n">
        <f aca="false">(SUM(S56,U56,W56)-MIN(S56,U56,W56))/2</f>
        <v>0</v>
      </c>
    </row>
    <row r="57" customFormat="false" ht="15.75" hidden="false" customHeight="true" outlineLevel="0" collapsed="false">
      <c r="A57" s="1" t="s">
        <v>2459</v>
      </c>
      <c r="B57" s="12" t="s">
        <v>2460</v>
      </c>
      <c r="C57" s="6" t="s">
        <v>2450</v>
      </c>
      <c r="D57" s="6" t="s">
        <v>2450</v>
      </c>
      <c r="E57" s="6" t="s">
        <v>2450</v>
      </c>
      <c r="F57" s="6" t="s">
        <v>2450</v>
      </c>
      <c r="G57" s="6" t="s">
        <v>2450</v>
      </c>
      <c r="H57" s="6" t="s">
        <v>2450</v>
      </c>
      <c r="I57" s="110" t="n">
        <v>1370</v>
      </c>
      <c r="J57" s="105" t="n">
        <v>276</v>
      </c>
      <c r="K57" s="105" t="n">
        <v>478</v>
      </c>
      <c r="L57" s="105" t="n">
        <v>420</v>
      </c>
      <c r="M57" s="105" t="n">
        <v>895</v>
      </c>
      <c r="N57" s="6" t="s">
        <v>651</v>
      </c>
      <c r="O57" s="105" t="n">
        <v>661</v>
      </c>
      <c r="P57" s="105" t="n">
        <v>367</v>
      </c>
      <c r="Q57" s="107" t="n">
        <f aca="false">(1-P57/3198)*80+15</f>
        <v>85.8192620387742</v>
      </c>
      <c r="R57" s="108" t="n">
        <v>612</v>
      </c>
      <c r="S57" s="107" t="n">
        <f aca="false">(1-R57/3055)*80+10</f>
        <v>73.9738134206219</v>
      </c>
      <c r="T57" s="108" t="n">
        <v>392</v>
      </c>
      <c r="U57" s="107" t="n">
        <f aca="false">(1-T57/2965)*80+10</f>
        <v>79.4232715008432</v>
      </c>
      <c r="V57" s="6" t="s">
        <v>651</v>
      </c>
      <c r="W57" s="109" t="n">
        <v>0</v>
      </c>
      <c r="X57" s="1"/>
      <c r="Y57" s="107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769</v>
      </c>
      <c r="B58" s="10" t="s">
        <v>768</v>
      </c>
      <c r="C58" s="6" t="s">
        <v>2450</v>
      </c>
      <c r="D58" s="6" t="s">
        <v>2450</v>
      </c>
      <c r="E58" s="6" t="s">
        <v>2450</v>
      </c>
      <c r="F58" s="6" t="s">
        <v>2450</v>
      </c>
      <c r="G58" s="6" t="s">
        <v>2450</v>
      </c>
      <c r="H58" s="6" t="s">
        <v>2450</v>
      </c>
      <c r="I58" s="6" t="s">
        <v>2450</v>
      </c>
      <c r="J58" s="6" t="s">
        <v>2450</v>
      </c>
      <c r="K58" s="6" t="s">
        <v>2450</v>
      </c>
      <c r="L58" s="6" t="s">
        <v>2450</v>
      </c>
      <c r="M58" s="6" t="s">
        <v>2450</v>
      </c>
      <c r="N58" s="6" t="s">
        <v>2450</v>
      </c>
      <c r="O58" s="6" t="s">
        <v>2450</v>
      </c>
      <c r="P58" s="6" t="s">
        <v>2450</v>
      </c>
      <c r="Q58" s="107" t="n">
        <v>0</v>
      </c>
      <c r="R58" s="6" t="s">
        <v>2450</v>
      </c>
      <c r="S58" s="107" t="n">
        <v>0</v>
      </c>
      <c r="T58" s="108" t="n">
        <v>522</v>
      </c>
      <c r="U58" s="107" t="n">
        <f aca="false">(1-T58/2965)*80+10</f>
        <v>75.9156829679595</v>
      </c>
      <c r="V58" s="6" t="s">
        <v>651</v>
      </c>
      <c r="W58" s="109" t="n">
        <v>0</v>
      </c>
      <c r="X58" s="1"/>
      <c r="Y58" s="107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1352</v>
      </c>
      <c r="B59" s="1" t="s">
        <v>1352</v>
      </c>
      <c r="C59" s="111" t="n">
        <v>630</v>
      </c>
      <c r="D59" s="111" t="n">
        <v>578</v>
      </c>
      <c r="E59" s="110" t="n">
        <v>747</v>
      </c>
      <c r="F59" s="105" t="n">
        <v>156</v>
      </c>
      <c r="G59" s="105" t="n">
        <v>209</v>
      </c>
      <c r="H59" s="6" t="s">
        <v>651</v>
      </c>
      <c r="I59" s="105" t="n">
        <v>283</v>
      </c>
      <c r="J59" s="105" t="n">
        <v>626</v>
      </c>
      <c r="K59" s="105" t="n">
        <v>98</v>
      </c>
      <c r="L59" s="104" t="n">
        <v>213</v>
      </c>
      <c r="M59" s="105" t="n">
        <v>828</v>
      </c>
      <c r="N59" s="108" t="n">
        <v>810</v>
      </c>
      <c r="O59" s="105" t="n">
        <v>207</v>
      </c>
      <c r="P59" s="3" t="s">
        <v>651</v>
      </c>
      <c r="Q59" s="107" t="n">
        <v>0</v>
      </c>
      <c r="R59" s="3" t="s">
        <v>651</v>
      </c>
      <c r="S59" s="107" t="n">
        <v>0</v>
      </c>
      <c r="T59" s="108" t="n">
        <v>547</v>
      </c>
      <c r="U59" s="107" t="n">
        <f aca="false">(1-T59/2965)*80+10</f>
        <v>75.2411467116358</v>
      </c>
      <c r="V59" s="6" t="s">
        <v>651</v>
      </c>
      <c r="W59" s="109" t="n">
        <v>0</v>
      </c>
      <c r="X59" s="1"/>
      <c r="Y59" s="107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931</v>
      </c>
      <c r="B60" s="1" t="s">
        <v>930</v>
      </c>
      <c r="C60" s="6" t="s">
        <v>2450</v>
      </c>
      <c r="D60" s="6" t="s">
        <v>2450</v>
      </c>
      <c r="E60" s="6" t="s">
        <v>2450</v>
      </c>
      <c r="F60" s="6" t="s">
        <v>2450</v>
      </c>
      <c r="G60" s="6" t="s">
        <v>2450</v>
      </c>
      <c r="H60" s="6" t="s">
        <v>2450</v>
      </c>
      <c r="I60" s="6" t="s">
        <v>2450</v>
      </c>
      <c r="J60" s="6" t="s">
        <v>651</v>
      </c>
      <c r="K60" s="3" t="s">
        <v>651</v>
      </c>
      <c r="L60" s="108" t="n">
        <v>1716</v>
      </c>
      <c r="M60" s="6" t="s">
        <v>651</v>
      </c>
      <c r="N60" s="108" t="n">
        <v>968</v>
      </c>
      <c r="O60" s="106" t="s">
        <v>651</v>
      </c>
      <c r="P60" s="3" t="s">
        <v>651</v>
      </c>
      <c r="Q60" s="107" t="n">
        <v>0</v>
      </c>
      <c r="R60" s="110" t="n">
        <v>1422</v>
      </c>
      <c r="S60" s="107" t="n">
        <f aca="false">(1-R60/3055)*80+5</f>
        <v>47.7626841243863</v>
      </c>
      <c r="T60" s="108" t="n">
        <v>792</v>
      </c>
      <c r="U60" s="107" t="n">
        <f aca="false">(1-T60/2965)*80+10</f>
        <v>68.6306913996627</v>
      </c>
      <c r="V60" s="6" t="s">
        <v>651</v>
      </c>
      <c r="W60" s="109" t="n">
        <v>0</v>
      </c>
      <c r="X60" s="1"/>
      <c r="Y60" s="107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831</v>
      </c>
      <c r="B61" s="5" t="s">
        <v>830</v>
      </c>
      <c r="C61" s="6" t="s">
        <v>2450</v>
      </c>
      <c r="D61" s="6" t="s">
        <v>2450</v>
      </c>
      <c r="E61" s="6" t="s">
        <v>2450</v>
      </c>
      <c r="F61" s="6" t="s">
        <v>2450</v>
      </c>
      <c r="G61" s="6" t="s">
        <v>2450</v>
      </c>
      <c r="H61" s="6" t="s">
        <v>2450</v>
      </c>
      <c r="I61" s="6" t="s">
        <v>2450</v>
      </c>
      <c r="J61" s="6" t="s">
        <v>2450</v>
      </c>
      <c r="K61" s="6" t="s">
        <v>2450</v>
      </c>
      <c r="L61" s="6" t="s">
        <v>2450</v>
      </c>
      <c r="M61" s="6" t="s">
        <v>2450</v>
      </c>
      <c r="N61" s="6" t="s">
        <v>2450</v>
      </c>
      <c r="O61" s="106" t="s">
        <v>651</v>
      </c>
      <c r="P61" s="110" t="n">
        <v>1992</v>
      </c>
      <c r="Q61" s="107" t="n">
        <f aca="false">(1-P61/3198)*80+5</f>
        <v>35.1688555347092</v>
      </c>
      <c r="R61" s="110" t="n">
        <v>1155</v>
      </c>
      <c r="S61" s="107" t="n">
        <f aca="false">(1-R61/3055)*80+5</f>
        <v>54.7545008183306</v>
      </c>
      <c r="T61" s="108" t="n">
        <v>971</v>
      </c>
      <c r="U61" s="107" t="n">
        <f aca="false">(1-T61/2965)*80+10</f>
        <v>63.8010118043845</v>
      </c>
      <c r="V61" s="6" t="s">
        <v>651</v>
      </c>
      <c r="W61" s="109" t="n">
        <v>0</v>
      </c>
      <c r="X61" s="1"/>
      <c r="Y61" s="107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1003</v>
      </c>
      <c r="B62" s="12" t="s">
        <v>2461</v>
      </c>
      <c r="C62" s="6" t="s">
        <v>2450</v>
      </c>
      <c r="D62" s="6" t="s">
        <v>2450</v>
      </c>
      <c r="E62" s="6" t="s">
        <v>2450</v>
      </c>
      <c r="F62" s="6" t="s">
        <v>2450</v>
      </c>
      <c r="G62" s="6" t="s">
        <v>2450</v>
      </c>
      <c r="H62" s="6" t="s">
        <v>2450</v>
      </c>
      <c r="I62" s="6" t="s">
        <v>2450</v>
      </c>
      <c r="J62" s="108" t="n">
        <v>1582</v>
      </c>
      <c r="K62" s="3" t="s">
        <v>651</v>
      </c>
      <c r="L62" s="110" t="n">
        <v>1886</v>
      </c>
      <c r="M62" s="6" t="s">
        <v>651</v>
      </c>
      <c r="N62" s="6" t="s">
        <v>651</v>
      </c>
      <c r="O62" s="108" t="n">
        <v>1373</v>
      </c>
      <c r="P62" s="3" t="s">
        <v>651</v>
      </c>
      <c r="Q62" s="107" t="n">
        <v>0</v>
      </c>
      <c r="R62" s="108" t="n">
        <v>655</v>
      </c>
      <c r="S62" s="107" t="n">
        <f aca="false">(1-R62/3055)*80+10</f>
        <v>72.847790507365</v>
      </c>
      <c r="T62" s="110" t="n">
        <v>1119</v>
      </c>
      <c r="U62" s="107" t="n">
        <f aca="false">(1-T62/2965)*80+5</f>
        <v>54.8077571669477</v>
      </c>
      <c r="V62" s="6" t="s">
        <v>651</v>
      </c>
      <c r="W62" s="109" t="n">
        <v>0</v>
      </c>
      <c r="X62" s="1"/>
      <c r="Y62" s="107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959</v>
      </c>
      <c r="B63" s="5" t="s">
        <v>958</v>
      </c>
      <c r="C63" s="6" t="s">
        <v>2450</v>
      </c>
      <c r="D63" s="6" t="s">
        <v>2450</v>
      </c>
      <c r="E63" s="110" t="n">
        <v>1799</v>
      </c>
      <c r="F63" s="110" t="n">
        <v>2026</v>
      </c>
      <c r="G63" s="108" t="n">
        <v>673</v>
      </c>
      <c r="H63" s="105" t="n">
        <v>1019</v>
      </c>
      <c r="I63" s="3" t="s">
        <v>651</v>
      </c>
      <c r="J63" s="105" t="n">
        <v>603</v>
      </c>
      <c r="K63" s="3" t="s">
        <v>651</v>
      </c>
      <c r="L63" s="108" t="n">
        <v>1078</v>
      </c>
      <c r="M63" s="6" t="s">
        <v>651</v>
      </c>
      <c r="N63" s="108" t="n">
        <v>1029</v>
      </c>
      <c r="O63" s="110" t="n">
        <v>1489</v>
      </c>
      <c r="P63" s="108" t="n">
        <v>646</v>
      </c>
      <c r="Q63" s="107" t="n">
        <f aca="false">(1-P63/3198)*80+10</f>
        <v>73.8398999374609</v>
      </c>
      <c r="R63" s="119" t="s">
        <v>651</v>
      </c>
      <c r="S63" s="107" t="n">
        <v>0</v>
      </c>
      <c r="T63" s="110" t="n">
        <v>1347</v>
      </c>
      <c r="U63" s="107" t="n">
        <f aca="false">(1-T63/2965)*80+5</f>
        <v>48.6559865092749</v>
      </c>
      <c r="V63" s="6" t="s">
        <v>651</v>
      </c>
      <c r="W63" s="109" t="n">
        <v>0</v>
      </c>
      <c r="X63" s="1"/>
      <c r="Y63" s="107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968</v>
      </c>
      <c r="B64" s="1" t="s">
        <v>967</v>
      </c>
      <c r="C64" s="6" t="s">
        <v>2450</v>
      </c>
      <c r="D64" s="6" t="s">
        <v>2450</v>
      </c>
      <c r="E64" s="6" t="s">
        <v>2450</v>
      </c>
      <c r="F64" s="6" t="s">
        <v>2450</v>
      </c>
      <c r="G64" s="6" t="s">
        <v>2450</v>
      </c>
      <c r="H64" s="6" t="s">
        <v>2450</v>
      </c>
      <c r="I64" s="108" t="n">
        <v>1222</v>
      </c>
      <c r="J64" s="105" t="n">
        <v>845</v>
      </c>
      <c r="K64" s="108" t="n">
        <v>969</v>
      </c>
      <c r="L64" s="104" t="n">
        <v>182</v>
      </c>
      <c r="M64" s="105" t="n">
        <v>891</v>
      </c>
      <c r="N64" s="110" t="n">
        <v>1383</v>
      </c>
      <c r="O64" s="105" t="n">
        <v>708</v>
      </c>
      <c r="P64" s="108" t="n">
        <v>696</v>
      </c>
      <c r="Q64" s="107" t="n">
        <f aca="false">(1-P64/3198)*80+10</f>
        <v>72.5891181988743</v>
      </c>
      <c r="R64" s="108" t="n">
        <v>490</v>
      </c>
      <c r="S64" s="107" t="n">
        <f aca="false">(1-R64/3055)*80+10</f>
        <v>77.1685761047463</v>
      </c>
      <c r="T64" s="110" t="n">
        <v>1745</v>
      </c>
      <c r="U64" s="107" t="n">
        <f aca="false">(1-T64/2965)*80+5</f>
        <v>37.9173693086003</v>
      </c>
      <c r="V64" s="6" t="s">
        <v>651</v>
      </c>
      <c r="W64" s="109" t="n">
        <v>0</v>
      </c>
      <c r="X64" s="1"/>
      <c r="Y64" s="107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927</v>
      </c>
      <c r="B65" s="5" t="s">
        <v>926</v>
      </c>
      <c r="C65" s="6" t="s">
        <v>2450</v>
      </c>
      <c r="D65" s="6" t="s">
        <v>2450</v>
      </c>
      <c r="E65" s="6" t="s">
        <v>2450</v>
      </c>
      <c r="F65" s="6" t="s">
        <v>2450</v>
      </c>
      <c r="G65" s="6" t="s">
        <v>2450</v>
      </c>
      <c r="H65" s="105" t="n">
        <v>961</v>
      </c>
      <c r="I65" s="105" t="n">
        <v>262</v>
      </c>
      <c r="J65" s="105" t="n">
        <v>506</v>
      </c>
      <c r="K65" s="110" t="n">
        <v>1086</v>
      </c>
      <c r="L65" s="105" t="n">
        <v>582</v>
      </c>
      <c r="M65" s="105" t="n">
        <v>927</v>
      </c>
      <c r="N65" s="105" t="n">
        <v>631</v>
      </c>
      <c r="O65" s="105" t="n">
        <v>614</v>
      </c>
      <c r="P65" s="108" t="n">
        <v>549</v>
      </c>
      <c r="Q65" s="107" t="n">
        <f aca="false">(1-P65/3198)*80+10</f>
        <v>76.2664165103189</v>
      </c>
      <c r="R65" s="110" t="n">
        <v>1281</v>
      </c>
      <c r="S65" s="107" t="n">
        <f aca="false">(1-R65/3055)*80+5</f>
        <v>51.4549918166939</v>
      </c>
      <c r="T65" s="119" t="s">
        <v>651</v>
      </c>
      <c r="U65" s="107" t="n">
        <v>0</v>
      </c>
      <c r="V65" s="6" t="s">
        <v>651</v>
      </c>
      <c r="W65" s="109" t="n">
        <v>0</v>
      </c>
      <c r="X65" s="1"/>
      <c r="Y65" s="107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853</v>
      </c>
      <c r="B66" s="1" t="s">
        <v>852</v>
      </c>
      <c r="C66" s="6" t="s">
        <v>2450</v>
      </c>
      <c r="D66" s="6" t="s">
        <v>2450</v>
      </c>
      <c r="E66" s="6" t="s">
        <v>2450</v>
      </c>
      <c r="F66" s="6" t="s">
        <v>2450</v>
      </c>
      <c r="G66" s="6" t="s">
        <v>2450</v>
      </c>
      <c r="H66" s="6" t="s">
        <v>2450</v>
      </c>
      <c r="I66" s="3" t="s">
        <v>651</v>
      </c>
      <c r="J66" s="110" t="n">
        <v>1847</v>
      </c>
      <c r="K66" s="3" t="s">
        <v>651</v>
      </c>
      <c r="L66" s="108" t="n">
        <v>1308</v>
      </c>
      <c r="M66" s="110" t="n">
        <v>2223</v>
      </c>
      <c r="N66" s="6" t="s">
        <v>651</v>
      </c>
      <c r="O66" s="108" t="n">
        <v>1212</v>
      </c>
      <c r="P66" s="3" t="s">
        <v>651</v>
      </c>
      <c r="Q66" s="107" t="n">
        <v>0</v>
      </c>
      <c r="R66" s="110" t="n">
        <v>1377</v>
      </c>
      <c r="S66" s="107" t="n">
        <f aca="false">(1-R66/3055)*80+5</f>
        <v>48.9410801963994</v>
      </c>
      <c r="T66" s="3" t="s">
        <v>651</v>
      </c>
      <c r="U66" s="107" t="n">
        <v>0</v>
      </c>
      <c r="V66" s="6" t="s">
        <v>651</v>
      </c>
      <c r="W66" s="109" t="n">
        <v>0</v>
      </c>
      <c r="X66" s="1"/>
      <c r="Y66" s="107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790</v>
      </c>
      <c r="B67" s="5" t="s">
        <v>789</v>
      </c>
      <c r="C67" s="6" t="s">
        <v>2450</v>
      </c>
      <c r="D67" s="6" t="s">
        <v>2450</v>
      </c>
      <c r="E67" s="6" t="s">
        <v>2450</v>
      </c>
      <c r="F67" s="6" t="s">
        <v>2450</v>
      </c>
      <c r="G67" s="6" t="s">
        <v>2450</v>
      </c>
      <c r="H67" s="6" t="s">
        <v>2450</v>
      </c>
      <c r="I67" s="6" t="s">
        <v>2450</v>
      </c>
      <c r="J67" s="6" t="s">
        <v>2450</v>
      </c>
      <c r="K67" s="6" t="s">
        <v>2450</v>
      </c>
      <c r="L67" s="6" t="s">
        <v>2450</v>
      </c>
      <c r="M67" s="6" t="s">
        <v>2450</v>
      </c>
      <c r="N67" s="110" t="n">
        <v>1224</v>
      </c>
      <c r="O67" s="105" t="n">
        <v>403</v>
      </c>
      <c r="P67" s="108" t="n">
        <v>835</v>
      </c>
      <c r="Q67" s="107" t="n">
        <f aca="false">(1-P67/3198)*80+10</f>
        <v>69.1119449656035</v>
      </c>
      <c r="R67" s="110" t="n">
        <v>1603</v>
      </c>
      <c r="S67" s="107" t="n">
        <f aca="false">(1-R67/3055)*80+5</f>
        <v>43.0229132569558</v>
      </c>
      <c r="T67" s="119" t="s">
        <v>651</v>
      </c>
      <c r="U67" s="107" t="n">
        <v>0</v>
      </c>
      <c r="V67" s="6" t="s">
        <v>651</v>
      </c>
      <c r="W67" s="109" t="n">
        <v>0</v>
      </c>
      <c r="X67" s="1"/>
      <c r="Y67" s="107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755</v>
      </c>
      <c r="B68" s="1" t="s">
        <v>754</v>
      </c>
      <c r="C68" s="6" t="s">
        <v>2450</v>
      </c>
      <c r="D68" s="6" t="s">
        <v>2450</v>
      </c>
      <c r="E68" s="6" t="s">
        <v>2450</v>
      </c>
      <c r="F68" s="6" t="s">
        <v>2450</v>
      </c>
      <c r="G68" s="6" t="s">
        <v>2450</v>
      </c>
      <c r="H68" s="6" t="s">
        <v>2450</v>
      </c>
      <c r="I68" s="6" t="s">
        <v>2450</v>
      </c>
      <c r="J68" s="6" t="s">
        <v>2450</v>
      </c>
      <c r="K68" s="6" t="s">
        <v>2450</v>
      </c>
      <c r="L68" s="6" t="s">
        <v>2450</v>
      </c>
      <c r="M68" s="6" t="s">
        <v>2450</v>
      </c>
      <c r="N68" s="6" t="s">
        <v>2450</v>
      </c>
      <c r="O68" s="6" t="s">
        <v>2450</v>
      </c>
      <c r="P68" s="6" t="s">
        <v>2450</v>
      </c>
      <c r="Q68" s="6" t="s">
        <v>2450</v>
      </c>
      <c r="R68" s="6" t="s">
        <v>2450</v>
      </c>
      <c r="S68" s="6" t="s">
        <v>2450</v>
      </c>
      <c r="T68" s="6" t="s">
        <v>2450</v>
      </c>
      <c r="U68" s="6" t="s">
        <v>2450</v>
      </c>
      <c r="V68" s="6" t="s">
        <v>2450</v>
      </c>
      <c r="W68" s="6" t="s">
        <v>2450</v>
      </c>
      <c r="X68" s="6"/>
      <c r="Y68" s="107" t="n">
        <f aca="false">(SUM(S68,U68,W68)-MIN(S68,U68,W68))/2</f>
        <v>0</v>
      </c>
    </row>
    <row r="69" customFormat="false" ht="15.75" hidden="false" customHeight="true" outlineLevel="0" collapsed="false">
      <c r="A69" s="1" t="s">
        <v>841</v>
      </c>
      <c r="B69" s="1" t="s">
        <v>840</v>
      </c>
      <c r="C69" s="6" t="s">
        <v>2450</v>
      </c>
      <c r="D69" s="6" t="s">
        <v>2450</v>
      </c>
      <c r="E69" s="6" t="s">
        <v>2450</v>
      </c>
      <c r="F69" s="6" t="s">
        <v>2450</v>
      </c>
      <c r="G69" s="6" t="s">
        <v>2450</v>
      </c>
      <c r="H69" s="6" t="s">
        <v>2450</v>
      </c>
      <c r="I69" s="6" t="s">
        <v>2450</v>
      </c>
      <c r="J69" s="6" t="s">
        <v>2450</v>
      </c>
      <c r="K69" s="6" t="s">
        <v>2450</v>
      </c>
      <c r="L69" s="6" t="s">
        <v>2450</v>
      </c>
      <c r="M69" s="6" t="s">
        <v>2450</v>
      </c>
      <c r="N69" s="6" t="s">
        <v>2450</v>
      </c>
      <c r="O69" s="6" t="s">
        <v>2450</v>
      </c>
      <c r="P69" s="6" t="s">
        <v>2450</v>
      </c>
      <c r="Q69" s="6" t="s">
        <v>2450</v>
      </c>
      <c r="R69" s="6" t="s">
        <v>2450</v>
      </c>
      <c r="S69" s="6" t="s">
        <v>2450</v>
      </c>
      <c r="T69" s="6" t="s">
        <v>2450</v>
      </c>
      <c r="U69" s="6" t="s">
        <v>2450</v>
      </c>
      <c r="V69" s="6" t="s">
        <v>2450</v>
      </c>
      <c r="W69" s="6" t="s">
        <v>2450</v>
      </c>
      <c r="X69" s="1"/>
      <c r="Y69" s="107" t="n">
        <f aca="false">(SUM(S69,U69,W69)-MIN(S69,U69,W69))/2</f>
        <v>0</v>
      </c>
    </row>
    <row r="70" customFormat="false" ht="15.75" hidden="false" customHeight="true" outlineLevel="0" collapsed="false">
      <c r="A70" s="53" t="s">
        <v>743</v>
      </c>
      <c r="B70" s="48" t="s">
        <v>742</v>
      </c>
      <c r="C70" s="113" t="n">
        <v>1225</v>
      </c>
      <c r="D70" s="55" t="s">
        <v>651</v>
      </c>
      <c r="E70" s="114" t="n">
        <v>510</v>
      </c>
      <c r="F70" s="115" t="n">
        <v>239</v>
      </c>
      <c r="G70" s="54" t="s">
        <v>651</v>
      </c>
      <c r="H70" s="117" t="n">
        <v>114</v>
      </c>
      <c r="I70" s="54" t="s">
        <v>651</v>
      </c>
      <c r="J70" s="117" t="n">
        <v>93</v>
      </c>
      <c r="K70" s="115" t="n">
        <v>347</v>
      </c>
      <c r="L70" s="115" t="n">
        <v>390</v>
      </c>
      <c r="M70" s="117" t="n">
        <v>139</v>
      </c>
      <c r="N70" s="55" t="s">
        <v>651</v>
      </c>
      <c r="O70" s="52" t="s">
        <v>651</v>
      </c>
      <c r="P70" s="115" t="n">
        <v>264</v>
      </c>
      <c r="Q70" s="116" t="n">
        <f aca="false">(1-P70/3198)*80+15</f>
        <v>88.3958724202627</v>
      </c>
      <c r="R70" s="59" t="s">
        <v>651</v>
      </c>
      <c r="S70" s="116" t="n">
        <v>0</v>
      </c>
      <c r="T70" s="114" t="n">
        <v>919</v>
      </c>
      <c r="U70" s="116" t="n">
        <f aca="false">(1-T70/2965)*80+10</f>
        <v>65.2040472175379</v>
      </c>
      <c r="V70" s="55" t="s">
        <v>2450</v>
      </c>
      <c r="W70" s="55" t="s">
        <v>2450</v>
      </c>
      <c r="X70" s="48"/>
      <c r="Y70" s="116" t="n">
        <f aca="false">(SUM(S70,U70,W70)-MIN(S70,U70,W70))/2</f>
        <v>32.602023608769</v>
      </c>
      <c r="Z70" s="48"/>
    </row>
    <row r="71" customFormat="false" ht="15.75" hidden="false" customHeight="true" outlineLevel="0" collapsed="false">
      <c r="A71" s="53" t="s">
        <v>763</v>
      </c>
      <c r="B71" s="53" t="s">
        <v>762</v>
      </c>
      <c r="C71" s="55" t="s">
        <v>2450</v>
      </c>
      <c r="D71" s="55" t="s">
        <v>2450</v>
      </c>
      <c r="E71" s="55" t="s">
        <v>2450</v>
      </c>
      <c r="F71" s="55" t="s">
        <v>2450</v>
      </c>
      <c r="G71" s="55" t="s">
        <v>2450</v>
      </c>
      <c r="H71" s="55" t="s">
        <v>2450</v>
      </c>
      <c r="I71" s="55" t="s">
        <v>2450</v>
      </c>
      <c r="J71" s="55" t="s">
        <v>2450</v>
      </c>
      <c r="K71" s="55" t="s">
        <v>2450</v>
      </c>
      <c r="L71" s="55" t="s">
        <v>2450</v>
      </c>
      <c r="M71" s="55" t="s">
        <v>2450</v>
      </c>
      <c r="N71" s="55" t="s">
        <v>2450</v>
      </c>
      <c r="O71" s="55" t="s">
        <v>2450</v>
      </c>
      <c r="P71" s="55" t="s">
        <v>2450</v>
      </c>
      <c r="Q71" s="55" t="s">
        <v>2450</v>
      </c>
      <c r="R71" s="55" t="s">
        <v>2450</v>
      </c>
      <c r="S71" s="55" t="s">
        <v>2450</v>
      </c>
      <c r="T71" s="55" t="s">
        <v>2450</v>
      </c>
      <c r="U71" s="55" t="s">
        <v>2450</v>
      </c>
      <c r="V71" s="55" t="s">
        <v>2450</v>
      </c>
      <c r="W71" s="55" t="s">
        <v>2450</v>
      </c>
      <c r="X71" s="48"/>
      <c r="Y71" s="116"/>
      <c r="Z71" s="48"/>
    </row>
    <row r="72" customFormat="false" ht="15.75" hidden="false" customHeight="true" outlineLevel="0" collapsed="false">
      <c r="A72" s="1" t="s">
        <v>812</v>
      </c>
      <c r="B72" s="5" t="s">
        <v>811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7"/>
    </row>
    <row r="73" customFormat="false" ht="15.75" hidden="false" customHeight="true" outlineLevel="0" collapsed="false">
      <c r="A73" s="1" t="s">
        <v>937</v>
      </c>
      <c r="B73" s="1" t="s">
        <v>936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7"/>
    </row>
    <row r="74" customFormat="false" ht="15.75" hidden="false" customHeight="true" outlineLevel="0" collapsed="false">
      <c r="A74" s="1" t="s">
        <v>878</v>
      </c>
      <c r="B74" s="5" t="s">
        <v>864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7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7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7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7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7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7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3" t="s">
        <v>657</v>
      </c>
      <c r="B84" s="48" t="s">
        <v>656</v>
      </c>
      <c r="C84" s="112" t="n">
        <v>2930</v>
      </c>
      <c r="D84" s="55" t="s">
        <v>651</v>
      </c>
      <c r="E84" s="48"/>
      <c r="F84" s="48"/>
      <c r="G84" s="48"/>
      <c r="H84" s="48"/>
      <c r="I84" s="48"/>
      <c r="J84" s="58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3" t="s">
        <v>665</v>
      </c>
      <c r="B85" s="48" t="s">
        <v>664</v>
      </c>
      <c r="C85" s="55" t="s">
        <v>2450</v>
      </c>
      <c r="D85" s="48"/>
      <c r="E85" s="48"/>
      <c r="F85" s="48"/>
      <c r="G85" s="48"/>
      <c r="H85" s="48"/>
      <c r="I85" s="48"/>
      <c r="J85" s="58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3" t="s">
        <v>663</v>
      </c>
      <c r="B86" s="53" t="s">
        <v>662</v>
      </c>
      <c r="C86" s="55" t="s">
        <v>2450</v>
      </c>
      <c r="D86" s="48"/>
      <c r="E86" s="48"/>
      <c r="F86" s="48"/>
      <c r="G86" s="48"/>
      <c r="H86" s="48"/>
      <c r="I86" s="48"/>
      <c r="J86" s="58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3" t="s">
        <v>659</v>
      </c>
      <c r="B87" s="48" t="s">
        <v>658</v>
      </c>
      <c r="C87" s="55" t="s">
        <v>2450</v>
      </c>
      <c r="D87" s="48"/>
      <c r="E87" s="48"/>
      <c r="F87" s="48"/>
      <c r="G87" s="48"/>
      <c r="H87" s="48"/>
      <c r="I87" s="48"/>
      <c r="J87" s="58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3" t="s">
        <v>670</v>
      </c>
      <c r="B88" s="53" t="s">
        <v>669</v>
      </c>
      <c r="C88" s="55" t="s">
        <v>2450</v>
      </c>
      <c r="D88" s="122" t="n">
        <v>926</v>
      </c>
      <c r="E88" s="48"/>
      <c r="F88" s="48"/>
      <c r="G88" s="48"/>
      <c r="H88" s="48"/>
      <c r="I88" s="48"/>
      <c r="J88" s="58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3" t="s">
        <v>672</v>
      </c>
      <c r="B89" s="48" t="s">
        <v>671</v>
      </c>
      <c r="C89" s="55" t="s">
        <v>2450</v>
      </c>
      <c r="D89" s="55" t="s">
        <v>2450</v>
      </c>
      <c r="E89" s="55" t="s">
        <v>651</v>
      </c>
      <c r="F89" s="48"/>
      <c r="G89" s="48"/>
      <c r="H89" s="48"/>
      <c r="I89" s="48"/>
      <c r="J89" s="58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3" t="s">
        <v>674</v>
      </c>
      <c r="B90" s="48" t="s">
        <v>673</v>
      </c>
      <c r="C90" s="55" t="s">
        <v>2450</v>
      </c>
      <c r="D90" s="55" t="s">
        <v>2450</v>
      </c>
      <c r="E90" s="55" t="s">
        <v>651</v>
      </c>
      <c r="F90" s="48"/>
      <c r="G90" s="48"/>
      <c r="H90" s="48"/>
      <c r="I90" s="48"/>
      <c r="J90" s="58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3" t="s">
        <v>678</v>
      </c>
      <c r="B91" s="53" t="s">
        <v>677</v>
      </c>
      <c r="C91" s="55" t="s">
        <v>651</v>
      </c>
      <c r="D91" s="113" t="n">
        <v>2040</v>
      </c>
      <c r="E91" s="55" t="s">
        <v>651</v>
      </c>
      <c r="F91" s="48"/>
      <c r="G91" s="48"/>
      <c r="H91" s="48"/>
      <c r="I91" s="48"/>
      <c r="J91" s="58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3" t="s">
        <v>682</v>
      </c>
      <c r="B92" s="53" t="s">
        <v>681</v>
      </c>
      <c r="C92" s="55" t="s">
        <v>2450</v>
      </c>
      <c r="D92" s="55" t="s">
        <v>2450</v>
      </c>
      <c r="E92" s="55" t="s">
        <v>2450</v>
      </c>
      <c r="F92" s="55" t="s">
        <v>651</v>
      </c>
      <c r="G92" s="54" t="s">
        <v>651</v>
      </c>
      <c r="H92" s="60"/>
      <c r="I92" s="58"/>
      <c r="J92" s="58"/>
      <c r="K92" s="58"/>
      <c r="L92" s="60"/>
      <c r="M92" s="60"/>
      <c r="N92" s="60"/>
      <c r="O92" s="60"/>
      <c r="P92" s="58"/>
      <c r="Q92" s="58"/>
      <c r="R92" s="58"/>
      <c r="S92" s="58"/>
      <c r="T92" s="58"/>
      <c r="U92" s="58"/>
      <c r="V92" s="60"/>
      <c r="W92" s="109"/>
      <c r="X92" s="48"/>
      <c r="Y92" s="58"/>
      <c r="Z92" s="48"/>
    </row>
    <row r="93" customFormat="false" ht="15.75" hidden="false" customHeight="true" outlineLevel="0" collapsed="false">
      <c r="A93" s="53" t="s">
        <v>687</v>
      </c>
      <c r="B93" s="53" t="s">
        <v>686</v>
      </c>
      <c r="C93" s="55" t="s">
        <v>2450</v>
      </c>
      <c r="D93" s="55" t="s">
        <v>2450</v>
      </c>
      <c r="E93" s="55" t="s">
        <v>2450</v>
      </c>
      <c r="F93" s="55" t="s">
        <v>2450</v>
      </c>
      <c r="G93" s="114" t="n">
        <v>1177</v>
      </c>
      <c r="H93" s="48"/>
      <c r="I93" s="48"/>
      <c r="J93" s="58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3" t="s">
        <v>689</v>
      </c>
      <c r="B94" s="48" t="s">
        <v>688</v>
      </c>
      <c r="C94" s="55" t="s">
        <v>2450</v>
      </c>
      <c r="D94" s="55" t="s">
        <v>651</v>
      </c>
      <c r="E94" s="55" t="s">
        <v>651</v>
      </c>
      <c r="F94" s="114" t="n">
        <v>1245</v>
      </c>
      <c r="G94" s="113" t="n">
        <v>1760</v>
      </c>
      <c r="H94" s="48"/>
      <c r="I94" s="48"/>
      <c r="J94" s="58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3" t="s">
        <v>691</v>
      </c>
      <c r="B95" s="48" t="s">
        <v>690</v>
      </c>
      <c r="C95" s="55" t="s">
        <v>2450</v>
      </c>
      <c r="D95" s="55" t="s">
        <v>2450</v>
      </c>
      <c r="E95" s="55" t="s">
        <v>2450</v>
      </c>
      <c r="F95" s="55" t="s">
        <v>2450</v>
      </c>
      <c r="G95" s="115" t="n">
        <v>152</v>
      </c>
      <c r="H95" s="48"/>
      <c r="I95" s="48"/>
      <c r="J95" s="58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3" t="s">
        <v>693</v>
      </c>
      <c r="B96" s="53" t="s">
        <v>692</v>
      </c>
      <c r="C96" s="55" t="s">
        <v>2450</v>
      </c>
      <c r="D96" s="55" t="s">
        <v>2450</v>
      </c>
      <c r="E96" s="55" t="s">
        <v>2450</v>
      </c>
      <c r="F96" s="55" t="s">
        <v>651</v>
      </c>
      <c r="G96" s="54" t="s">
        <v>651</v>
      </c>
      <c r="H96" s="48"/>
      <c r="I96" s="48"/>
      <c r="J96" s="58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3" t="s">
        <v>695</v>
      </c>
      <c r="B97" s="48" t="s">
        <v>694</v>
      </c>
      <c r="C97" s="55" t="s">
        <v>2450</v>
      </c>
      <c r="D97" s="55" t="s">
        <v>2450</v>
      </c>
      <c r="E97" s="113" t="n">
        <v>2225</v>
      </c>
      <c r="F97" s="55" t="s">
        <v>651</v>
      </c>
      <c r="G97" s="113" t="n">
        <v>1848</v>
      </c>
      <c r="H97" s="60"/>
      <c r="I97" s="58"/>
      <c r="J97" s="58"/>
      <c r="K97" s="58"/>
      <c r="L97" s="60"/>
      <c r="M97" s="60"/>
      <c r="N97" s="60"/>
      <c r="O97" s="60"/>
      <c r="P97" s="58"/>
      <c r="Q97" s="58"/>
      <c r="R97" s="58"/>
      <c r="S97" s="58"/>
      <c r="T97" s="58"/>
      <c r="U97" s="58"/>
      <c r="V97" s="60"/>
      <c r="W97" s="109"/>
      <c r="X97" s="48"/>
      <c r="Y97" s="58"/>
      <c r="Z97" s="48"/>
    </row>
    <row r="98" customFormat="false" ht="15.75" hidden="false" customHeight="true" outlineLevel="0" collapsed="false">
      <c r="A98" s="53" t="s">
        <v>697</v>
      </c>
      <c r="B98" s="48" t="s">
        <v>696</v>
      </c>
      <c r="C98" s="55" t="s">
        <v>2450</v>
      </c>
      <c r="D98" s="55" t="s">
        <v>2450</v>
      </c>
      <c r="E98" s="55" t="s">
        <v>2450</v>
      </c>
      <c r="F98" s="55" t="s">
        <v>651</v>
      </c>
      <c r="G98" s="54" t="s">
        <v>651</v>
      </c>
      <c r="H98" s="55" t="s">
        <v>651</v>
      </c>
      <c r="I98" s="48"/>
      <c r="J98" s="58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3" t="s">
        <v>701</v>
      </c>
      <c r="B99" s="48" t="s">
        <v>700</v>
      </c>
      <c r="C99" s="55" t="s">
        <v>2450</v>
      </c>
      <c r="D99" s="122" t="n">
        <v>1608</v>
      </c>
      <c r="E99" s="113" t="n">
        <v>1465</v>
      </c>
      <c r="F99" s="113" t="n">
        <v>1891</v>
      </c>
      <c r="G99" s="114" t="n">
        <v>630</v>
      </c>
      <c r="H99" s="55" t="s">
        <v>651</v>
      </c>
      <c r="I99" s="54" t="s">
        <v>651</v>
      </c>
      <c r="J99" s="58"/>
      <c r="K99" s="58"/>
      <c r="L99" s="60"/>
      <c r="M99" s="60"/>
      <c r="N99" s="60"/>
      <c r="O99" s="60"/>
      <c r="P99" s="58"/>
      <c r="Q99" s="58"/>
      <c r="R99" s="58"/>
      <c r="S99" s="58"/>
      <c r="T99" s="58"/>
      <c r="U99" s="58"/>
      <c r="V99" s="60"/>
      <c r="W99" s="109"/>
      <c r="X99" s="48"/>
      <c r="Y99" s="58"/>
      <c r="Z99" s="48"/>
    </row>
    <row r="100" customFormat="false" ht="15.75" hidden="false" customHeight="true" outlineLevel="0" collapsed="false">
      <c r="A100" s="53" t="s">
        <v>707</v>
      </c>
      <c r="B100" s="53" t="s">
        <v>2462</v>
      </c>
      <c r="C100" s="112" t="n">
        <v>2328</v>
      </c>
      <c r="D100" s="122" t="n">
        <v>1507</v>
      </c>
      <c r="E100" s="113" t="n">
        <v>2525</v>
      </c>
      <c r="F100" s="113" t="n">
        <v>1651</v>
      </c>
      <c r="G100" s="114" t="n">
        <v>1288</v>
      </c>
      <c r="H100" s="114" t="n">
        <v>1539</v>
      </c>
      <c r="I100" s="54" t="s">
        <v>651</v>
      </c>
      <c r="J100" s="58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3" t="s">
        <v>705</v>
      </c>
      <c r="B101" s="53" t="s">
        <v>704</v>
      </c>
      <c r="C101" s="55" t="s">
        <v>2450</v>
      </c>
      <c r="D101" s="55" t="s">
        <v>651</v>
      </c>
      <c r="E101" s="113" t="n">
        <v>1282</v>
      </c>
      <c r="F101" s="114" t="n">
        <v>1511</v>
      </c>
      <c r="G101" s="54" t="s">
        <v>651</v>
      </c>
      <c r="H101" s="115" t="n">
        <v>785</v>
      </c>
      <c r="I101" s="54" t="s">
        <v>651</v>
      </c>
      <c r="J101" s="58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3" t="s">
        <v>709</v>
      </c>
      <c r="B102" s="48" t="s">
        <v>708</v>
      </c>
      <c r="C102" s="55" t="s">
        <v>2450</v>
      </c>
      <c r="D102" s="55" t="s">
        <v>2450</v>
      </c>
      <c r="E102" s="113" t="n">
        <v>2184</v>
      </c>
      <c r="F102" s="55" t="s">
        <v>651</v>
      </c>
      <c r="G102" s="113" t="n">
        <v>1916</v>
      </c>
      <c r="H102" s="55" t="s">
        <v>651</v>
      </c>
      <c r="I102" s="54" t="s">
        <v>651</v>
      </c>
      <c r="J102" s="113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3" t="s">
        <v>712</v>
      </c>
      <c r="B103" s="53" t="s">
        <v>711</v>
      </c>
      <c r="C103" s="55" t="s">
        <v>2450</v>
      </c>
      <c r="D103" s="55" t="s">
        <v>2450</v>
      </c>
      <c r="E103" s="113" t="n">
        <v>2456</v>
      </c>
      <c r="F103" s="113" t="n">
        <v>1710</v>
      </c>
      <c r="G103" s="113" t="n">
        <v>2278</v>
      </c>
      <c r="H103" s="114" t="n">
        <v>1864</v>
      </c>
      <c r="I103" s="114" t="n">
        <v>1182</v>
      </c>
      <c r="J103" s="113" t="n">
        <v>2148</v>
      </c>
      <c r="K103" s="54" t="s">
        <v>651</v>
      </c>
      <c r="L103" s="60"/>
      <c r="M103" s="60"/>
      <c r="N103" s="60"/>
      <c r="O103" s="60"/>
      <c r="P103" s="58"/>
      <c r="Q103" s="58"/>
      <c r="R103" s="58"/>
      <c r="S103" s="58"/>
      <c r="T103" s="58"/>
      <c r="U103" s="58"/>
      <c r="V103" s="60"/>
      <c r="W103" s="109"/>
      <c r="X103" s="48"/>
      <c r="Y103" s="58"/>
      <c r="Z103" s="48"/>
    </row>
    <row r="104" customFormat="false" ht="15.75" hidden="false" customHeight="true" outlineLevel="0" collapsed="false">
      <c r="A104" s="53" t="s">
        <v>714</v>
      </c>
      <c r="B104" s="53" t="s">
        <v>713</v>
      </c>
      <c r="C104" s="55" t="s">
        <v>2450</v>
      </c>
      <c r="D104" s="55" t="s">
        <v>2450</v>
      </c>
      <c r="E104" s="113" t="n">
        <v>1610</v>
      </c>
      <c r="F104" s="113" t="n">
        <v>2037</v>
      </c>
      <c r="G104" s="113" t="n">
        <v>1789</v>
      </c>
      <c r="H104" s="55" t="s">
        <v>651</v>
      </c>
      <c r="I104" s="113" t="n">
        <v>2309</v>
      </c>
      <c r="J104" s="55" t="s">
        <v>651</v>
      </c>
      <c r="K104" s="54" t="s">
        <v>651</v>
      </c>
      <c r="L104" s="60"/>
      <c r="M104" s="6"/>
      <c r="N104" s="6"/>
      <c r="O104" s="52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3" t="s">
        <v>716</v>
      </c>
      <c r="B105" s="48" t="s">
        <v>715</v>
      </c>
      <c r="C105" s="55" t="s">
        <v>2450</v>
      </c>
      <c r="D105" s="55" t="s">
        <v>2450</v>
      </c>
      <c r="E105" s="55" t="s">
        <v>2450</v>
      </c>
      <c r="F105" s="55" t="s">
        <v>2450</v>
      </c>
      <c r="G105" s="55" t="s">
        <v>2450</v>
      </c>
      <c r="H105" s="55" t="s">
        <v>2450</v>
      </c>
      <c r="I105" s="55" t="s">
        <v>2450</v>
      </c>
      <c r="J105" s="114" t="n">
        <v>1545</v>
      </c>
      <c r="K105" s="114" t="n">
        <v>792</v>
      </c>
      <c r="L105" s="115" t="n">
        <v>488</v>
      </c>
      <c r="M105" s="6"/>
      <c r="N105" s="6"/>
      <c r="O105" s="106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3" t="s">
        <v>718</v>
      </c>
      <c r="B106" s="53" t="s">
        <v>717</v>
      </c>
      <c r="C106" s="55" t="s">
        <v>2450</v>
      </c>
      <c r="D106" s="55" t="s">
        <v>2450</v>
      </c>
      <c r="E106" s="55" t="s">
        <v>2450</v>
      </c>
      <c r="F106" s="55" t="s">
        <v>2450</v>
      </c>
      <c r="G106" s="55" t="s">
        <v>2450</v>
      </c>
      <c r="H106" s="55" t="s">
        <v>2450</v>
      </c>
      <c r="I106" s="55" t="s">
        <v>2450</v>
      </c>
      <c r="J106" s="55" t="s">
        <v>2450</v>
      </c>
      <c r="K106" s="54" t="s">
        <v>651</v>
      </c>
      <c r="L106" s="55" t="s">
        <v>651</v>
      </c>
      <c r="M106" s="6"/>
      <c r="N106" s="6"/>
      <c r="O106" s="106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3" t="s">
        <v>720</v>
      </c>
      <c r="B107" s="53" t="s">
        <v>719</v>
      </c>
      <c r="C107" s="55" t="s">
        <v>651</v>
      </c>
      <c r="D107" s="122" t="n">
        <v>1195</v>
      </c>
      <c r="E107" s="55" t="s">
        <v>651</v>
      </c>
      <c r="F107" s="115" t="n">
        <v>976</v>
      </c>
      <c r="G107" s="113" t="n">
        <v>1880</v>
      </c>
      <c r="H107" s="115" t="n">
        <v>847</v>
      </c>
      <c r="I107" s="113" t="n">
        <v>2090</v>
      </c>
      <c r="J107" s="114" t="n">
        <v>1546</v>
      </c>
      <c r="K107" s="113" t="n">
        <v>1669</v>
      </c>
      <c r="L107" s="55" t="s">
        <v>651</v>
      </c>
      <c r="M107" s="6"/>
      <c r="N107" s="6"/>
      <c r="O107" s="106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3" t="s">
        <v>676</v>
      </c>
      <c r="B108" s="48" t="s">
        <v>675</v>
      </c>
      <c r="C108" s="55" t="s">
        <v>2450</v>
      </c>
      <c r="D108" s="55" t="s">
        <v>2450</v>
      </c>
      <c r="E108" s="55" t="s">
        <v>651</v>
      </c>
      <c r="F108" s="55" t="s">
        <v>2450</v>
      </c>
      <c r="G108" s="55" t="s">
        <v>2450</v>
      </c>
      <c r="H108" s="55" t="s">
        <v>2450</v>
      </c>
      <c r="I108" s="55" t="s">
        <v>2450</v>
      </c>
      <c r="J108" s="55" t="s">
        <v>2450</v>
      </c>
      <c r="K108" s="55" t="s">
        <v>2450</v>
      </c>
      <c r="L108" s="55" t="s">
        <v>651</v>
      </c>
      <c r="M108" s="60"/>
      <c r="N108" s="60"/>
      <c r="O108" s="52"/>
      <c r="P108" s="58"/>
      <c r="Q108" s="58"/>
      <c r="R108" s="58"/>
      <c r="S108" s="58"/>
      <c r="T108" s="58"/>
      <c r="U108" s="58"/>
      <c r="V108" s="60"/>
      <c r="W108" s="109"/>
      <c r="X108" s="48"/>
      <c r="Y108" s="58"/>
      <c r="Z108" s="48"/>
    </row>
    <row r="109" customFormat="false" ht="15.75" hidden="false" customHeight="true" outlineLevel="0" collapsed="false">
      <c r="A109" s="53" t="s">
        <v>723</v>
      </c>
      <c r="B109" s="48" t="s">
        <v>722</v>
      </c>
      <c r="C109" s="55" t="s">
        <v>2450</v>
      </c>
      <c r="D109" s="55" t="s">
        <v>651</v>
      </c>
      <c r="E109" s="55" t="s">
        <v>651</v>
      </c>
      <c r="F109" s="113" t="n">
        <v>1952</v>
      </c>
      <c r="G109" s="54" t="s">
        <v>651</v>
      </c>
      <c r="H109" s="114" t="n">
        <v>1755</v>
      </c>
      <c r="I109" s="54" t="s">
        <v>651</v>
      </c>
      <c r="J109" s="55" t="s">
        <v>651</v>
      </c>
      <c r="K109" s="54" t="s">
        <v>651</v>
      </c>
      <c r="L109" s="114" t="n">
        <v>1388</v>
      </c>
      <c r="M109" s="6"/>
      <c r="N109" s="6"/>
      <c r="O109" s="106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3" t="s">
        <v>725</v>
      </c>
      <c r="B110" s="53" t="s">
        <v>724</v>
      </c>
      <c r="C110" s="55" t="s">
        <v>2450</v>
      </c>
      <c r="D110" s="55" t="s">
        <v>2450</v>
      </c>
      <c r="E110" s="55" t="s">
        <v>2450</v>
      </c>
      <c r="F110" s="55" t="s">
        <v>2450</v>
      </c>
      <c r="G110" s="55" t="s">
        <v>2450</v>
      </c>
      <c r="H110" s="55" t="s">
        <v>2450</v>
      </c>
      <c r="I110" s="113" t="n">
        <v>2104</v>
      </c>
      <c r="J110" s="113" t="n">
        <v>1929</v>
      </c>
      <c r="K110" s="113" t="n">
        <v>1160</v>
      </c>
      <c r="L110" s="55" t="s">
        <v>651</v>
      </c>
      <c r="M110" s="55" t="s">
        <v>651</v>
      </c>
      <c r="N110" s="60"/>
      <c r="O110" s="52"/>
      <c r="P110" s="58"/>
      <c r="Q110" s="58"/>
      <c r="R110" s="58"/>
      <c r="S110" s="58"/>
      <c r="T110" s="58"/>
      <c r="U110" s="58"/>
      <c r="V110" s="60"/>
      <c r="W110" s="109"/>
      <c r="X110" s="48"/>
      <c r="Y110" s="58"/>
      <c r="Z110" s="48"/>
    </row>
    <row r="111" customFormat="false" ht="15.75" hidden="false" customHeight="true" outlineLevel="0" collapsed="false">
      <c r="A111" s="53" t="s">
        <v>728</v>
      </c>
      <c r="B111" s="48" t="s">
        <v>727</v>
      </c>
      <c r="C111" s="112" t="n">
        <v>2518</v>
      </c>
      <c r="D111" s="122" t="n">
        <v>1642</v>
      </c>
      <c r="E111" s="113" t="n">
        <v>1894</v>
      </c>
      <c r="F111" s="55" t="s">
        <v>651</v>
      </c>
      <c r="G111" s="113" t="n">
        <v>2335</v>
      </c>
      <c r="H111" s="55" t="s">
        <v>651</v>
      </c>
      <c r="I111" s="113" t="n">
        <v>2179</v>
      </c>
      <c r="J111" s="115" t="n">
        <v>371</v>
      </c>
      <c r="K111" s="54" t="s">
        <v>651</v>
      </c>
      <c r="L111" s="113" t="n">
        <v>2202</v>
      </c>
      <c r="M111" s="55" t="s">
        <v>651</v>
      </c>
      <c r="N111" s="60"/>
      <c r="O111" s="52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3" t="s">
        <v>703</v>
      </c>
      <c r="B112" s="48" t="s">
        <v>702</v>
      </c>
      <c r="C112" s="55" t="s">
        <v>2450</v>
      </c>
      <c r="D112" s="55" t="s">
        <v>2450</v>
      </c>
      <c r="E112" s="113" t="n">
        <v>1668</v>
      </c>
      <c r="F112" s="113" t="n">
        <v>1898</v>
      </c>
      <c r="G112" s="113" t="n">
        <v>2390</v>
      </c>
      <c r="H112" s="114" t="n">
        <v>1577</v>
      </c>
      <c r="I112" s="54" t="s">
        <v>651</v>
      </c>
      <c r="J112" s="55" t="s">
        <v>2450</v>
      </c>
      <c r="K112" s="114" t="n">
        <v>585</v>
      </c>
      <c r="L112" s="114" t="n">
        <v>1512</v>
      </c>
      <c r="M112" s="55" t="s">
        <v>651</v>
      </c>
      <c r="N112" s="60"/>
      <c r="O112" s="52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3" t="s">
        <v>730</v>
      </c>
      <c r="B113" s="48" t="s">
        <v>729</v>
      </c>
      <c r="C113" s="113" t="n">
        <v>1737</v>
      </c>
      <c r="D113" s="122" t="n">
        <v>1542</v>
      </c>
      <c r="E113" s="113" t="n">
        <v>1327</v>
      </c>
      <c r="F113" s="115" t="n">
        <v>930</v>
      </c>
      <c r="G113" s="54" t="s">
        <v>651</v>
      </c>
      <c r="H113" s="114" t="n">
        <v>1560</v>
      </c>
      <c r="I113" s="113" t="n">
        <v>1811</v>
      </c>
      <c r="J113" s="114" t="n">
        <v>1623</v>
      </c>
      <c r="K113" s="113" t="n">
        <v>1612</v>
      </c>
      <c r="L113" s="114" t="n">
        <v>1608</v>
      </c>
      <c r="M113" s="114" t="n">
        <v>1989</v>
      </c>
      <c r="N113" s="60"/>
      <c r="O113" s="52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3" t="s">
        <v>733</v>
      </c>
      <c r="B114" s="48" t="s">
        <v>732</v>
      </c>
      <c r="C114" s="55" t="s">
        <v>2450</v>
      </c>
      <c r="D114" s="55" t="s">
        <v>2450</v>
      </c>
      <c r="E114" s="55" t="s">
        <v>2450</v>
      </c>
      <c r="F114" s="55" t="s">
        <v>2450</v>
      </c>
      <c r="G114" s="55" t="s">
        <v>2450</v>
      </c>
      <c r="H114" s="115" t="n">
        <v>845</v>
      </c>
      <c r="I114" s="54" t="s">
        <v>651</v>
      </c>
      <c r="J114" s="114" t="n">
        <v>1635</v>
      </c>
      <c r="K114" s="54" t="s">
        <v>651</v>
      </c>
      <c r="L114" s="115" t="n">
        <v>472</v>
      </c>
      <c r="M114" s="115" t="n">
        <v>1041</v>
      </c>
      <c r="N114" s="114" t="n">
        <v>849</v>
      </c>
      <c r="O114" s="115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3" t="s">
        <v>735</v>
      </c>
      <c r="B115" s="53" t="s">
        <v>734</v>
      </c>
      <c r="C115" s="113" t="n">
        <v>1711</v>
      </c>
      <c r="D115" s="122" t="n">
        <v>1357</v>
      </c>
      <c r="E115" s="55" t="s">
        <v>651</v>
      </c>
      <c r="F115" s="114" t="n">
        <v>1563</v>
      </c>
      <c r="G115" s="113" t="n">
        <v>2300</v>
      </c>
      <c r="H115" s="114" t="n">
        <v>1532</v>
      </c>
      <c r="I115" s="54" t="s">
        <v>651</v>
      </c>
      <c r="J115" s="113" t="n">
        <v>1829</v>
      </c>
      <c r="K115" s="113" t="n">
        <v>1641</v>
      </c>
      <c r="L115" s="114" t="n">
        <v>1215</v>
      </c>
      <c r="M115" s="113" t="n">
        <v>2208</v>
      </c>
      <c r="N115" s="60"/>
      <c r="O115" s="52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3" t="s">
        <v>737</v>
      </c>
      <c r="B116" s="48" t="s">
        <v>736</v>
      </c>
      <c r="C116" s="55" t="s">
        <v>2450</v>
      </c>
      <c r="D116" s="55" t="s">
        <v>2450</v>
      </c>
      <c r="E116" s="55" t="s">
        <v>2450</v>
      </c>
      <c r="F116" s="55" t="s">
        <v>2450</v>
      </c>
      <c r="G116" s="55" t="s">
        <v>2450</v>
      </c>
      <c r="H116" s="55" t="s">
        <v>2450</v>
      </c>
      <c r="I116" s="55" t="s">
        <v>2450</v>
      </c>
      <c r="J116" s="55" t="s">
        <v>651</v>
      </c>
      <c r="K116" s="113" t="n">
        <v>1185</v>
      </c>
      <c r="L116" s="55" t="s">
        <v>651</v>
      </c>
      <c r="M116" s="113" t="n">
        <v>2327</v>
      </c>
      <c r="N116" s="55" t="s">
        <v>651</v>
      </c>
      <c r="O116" s="113" t="n">
        <v>1765</v>
      </c>
      <c r="P116" s="54" t="s">
        <v>651</v>
      </c>
      <c r="Q116" s="58"/>
      <c r="R116" s="58"/>
      <c r="S116" s="58"/>
      <c r="T116" s="58"/>
      <c r="U116" s="58"/>
      <c r="V116" s="60"/>
      <c r="W116" s="109"/>
      <c r="X116" s="48"/>
      <c r="Y116" s="58"/>
      <c r="Z116" s="48"/>
    </row>
    <row r="117" customFormat="false" ht="15.75" hidden="false" customHeight="true" outlineLevel="0" collapsed="false">
      <c r="A117" s="53" t="s">
        <v>746</v>
      </c>
      <c r="B117" s="53" t="s">
        <v>745</v>
      </c>
      <c r="C117" s="55" t="s">
        <v>2450</v>
      </c>
      <c r="D117" s="55" t="s">
        <v>2450</v>
      </c>
      <c r="E117" s="114" t="n">
        <v>455</v>
      </c>
      <c r="F117" s="114" t="n">
        <v>1308</v>
      </c>
      <c r="G117" s="114" t="n">
        <v>989</v>
      </c>
      <c r="H117" s="114" t="n">
        <v>1671</v>
      </c>
      <c r="I117" s="114" t="n">
        <v>992</v>
      </c>
      <c r="J117" s="115" t="n">
        <v>254</v>
      </c>
      <c r="K117" s="114" t="n">
        <v>865</v>
      </c>
      <c r="L117" s="115" t="n">
        <v>776</v>
      </c>
      <c r="M117" s="115" t="n">
        <v>630</v>
      </c>
      <c r="N117" s="115" t="n">
        <v>578</v>
      </c>
      <c r="O117" s="114" t="n">
        <v>1110</v>
      </c>
      <c r="P117" s="115" t="n">
        <v>397</v>
      </c>
      <c r="Q117" s="116" t="n">
        <f aca="false">(1-P117/3198)*80+15</f>
        <v>85.0687929956223</v>
      </c>
      <c r="R117" s="113" t="n">
        <v>1088</v>
      </c>
      <c r="S117" s="116" t="n">
        <f aca="false">(1-R117/3055)*80+5</f>
        <v>56.5090016366612</v>
      </c>
      <c r="T117" s="114" t="n">
        <v>889</v>
      </c>
      <c r="U117" s="116" t="n">
        <f aca="false">(1-T117/2965)*80+10</f>
        <v>66.0134907251265</v>
      </c>
      <c r="V117" s="6"/>
      <c r="W117" s="6"/>
      <c r="X117" s="1"/>
      <c r="Y117" s="116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62" t="s">
        <v>748</v>
      </c>
      <c r="B118" s="62" t="s">
        <v>747</v>
      </c>
      <c r="C118" s="79" t="s">
        <v>2450</v>
      </c>
      <c r="D118" s="79" t="s">
        <v>2450</v>
      </c>
      <c r="E118" s="79" t="s">
        <v>2450</v>
      </c>
      <c r="F118" s="79" t="s">
        <v>2450</v>
      </c>
      <c r="G118" s="79" t="s">
        <v>2450</v>
      </c>
      <c r="H118" s="79" t="s">
        <v>2450</v>
      </c>
      <c r="I118" s="79" t="s">
        <v>2450</v>
      </c>
      <c r="J118" s="79" t="s">
        <v>2450</v>
      </c>
      <c r="K118" s="79" t="s">
        <v>2450</v>
      </c>
      <c r="L118" s="79" t="s">
        <v>2450</v>
      </c>
      <c r="M118" s="79" t="s">
        <v>2450</v>
      </c>
      <c r="N118" s="79" t="s">
        <v>2450</v>
      </c>
      <c r="O118" s="123" t="n">
        <v>1590</v>
      </c>
      <c r="P118" s="123" t="n">
        <v>1963</v>
      </c>
      <c r="Q118" s="124" t="n">
        <f aca="false">(1-P118/3198)*80+5</f>
        <v>35.8943089430894</v>
      </c>
      <c r="R118" s="125" t="s">
        <v>651</v>
      </c>
      <c r="S118" s="124" t="n">
        <v>0</v>
      </c>
      <c r="T118" s="123" t="n">
        <v>1634</v>
      </c>
      <c r="U118" s="124" t="n">
        <f aca="false">(1-T118/2965)*80+5</f>
        <v>40.9123102866779</v>
      </c>
      <c r="V118" s="123" t="n">
        <v>1960</v>
      </c>
      <c r="W118" s="126" t="n">
        <f aca="false">(1-V119/3425)*80+5</f>
        <v>40.5737226277372</v>
      </c>
      <c r="X118" s="62"/>
      <c r="Y118" s="124" t="n">
        <f aca="false">(SUM(S118,U118,W118)-MIN(S118,U118,W118))/2</f>
        <v>40.7430164572076</v>
      </c>
      <c r="Z118" s="62"/>
    </row>
    <row r="119" customFormat="false" ht="15.75" hidden="false" customHeight="true" outlineLevel="0" collapsed="false">
      <c r="A119" s="53" t="s">
        <v>751</v>
      </c>
      <c r="B119" s="53" t="s">
        <v>750</v>
      </c>
      <c r="C119" s="55" t="s">
        <v>2450</v>
      </c>
      <c r="D119" s="55" t="s">
        <v>2450</v>
      </c>
      <c r="E119" s="55" t="s">
        <v>2450</v>
      </c>
      <c r="F119" s="55" t="s">
        <v>2450</v>
      </c>
      <c r="G119" s="55" t="s">
        <v>2450</v>
      </c>
      <c r="H119" s="55" t="s">
        <v>2450</v>
      </c>
      <c r="I119" s="55" t="s">
        <v>2450</v>
      </c>
      <c r="J119" s="55" t="s">
        <v>2450</v>
      </c>
      <c r="K119" s="55" t="s">
        <v>2450</v>
      </c>
      <c r="L119" s="55" t="s">
        <v>2450</v>
      </c>
      <c r="M119" s="55" t="s">
        <v>651</v>
      </c>
      <c r="N119" s="113" t="n">
        <v>1761</v>
      </c>
      <c r="O119" s="113" t="n">
        <v>1426</v>
      </c>
      <c r="P119" s="54" t="s">
        <v>651</v>
      </c>
      <c r="Q119" s="116" t="n">
        <v>0</v>
      </c>
      <c r="R119" s="54" t="s">
        <v>651</v>
      </c>
      <c r="S119" s="116" t="n">
        <v>0</v>
      </c>
      <c r="T119" s="54" t="s">
        <v>651</v>
      </c>
      <c r="U119" s="116" t="n">
        <v>0</v>
      </c>
      <c r="V119" s="113" t="n">
        <v>1902</v>
      </c>
      <c r="W119" s="118" t="n">
        <f aca="false">(1-V50/3425)*80+5</f>
        <v>41.4379562043796</v>
      </c>
      <c r="X119" s="48"/>
      <c r="Y119" s="116" t="n">
        <f aca="false">(SUM(S119,U119,W119)-MIN(S119,U119,W119))/2</f>
        <v>20.7189781021898</v>
      </c>
      <c r="Z119" s="48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2463</v>
      </c>
      <c r="E1" s="6" t="s">
        <v>2464</v>
      </c>
      <c r="F1" s="6" t="s">
        <v>2465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1402</v>
      </c>
      <c r="B2" s="13" t="s">
        <v>2466</v>
      </c>
      <c r="C2" s="17" t="n">
        <v>43923</v>
      </c>
      <c r="D2" s="127" t="n">
        <v>0.492361111111111</v>
      </c>
      <c r="E2" s="127" t="n">
        <v>0.609027777777778</v>
      </c>
      <c r="F2" s="127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2467</v>
      </c>
      <c r="B3" s="13" t="s">
        <v>2468</v>
      </c>
      <c r="C3" s="17" t="n">
        <v>43923</v>
      </c>
      <c r="D3" s="127" t="n">
        <v>0.0194444444444444</v>
      </c>
      <c r="E3" s="127" t="n">
        <v>0.290277777777778</v>
      </c>
      <c r="F3" s="127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2025</v>
      </c>
      <c r="B4" s="13" t="s">
        <v>2466</v>
      </c>
      <c r="C4" s="17" t="n">
        <v>43922</v>
      </c>
      <c r="D4" s="127" t="n">
        <v>0.838888888888889</v>
      </c>
      <c r="E4" s="127" t="n">
        <v>0.861805555555556</v>
      </c>
      <c r="F4" s="127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2469</v>
      </c>
      <c r="B5" s="13" t="s">
        <v>2470</v>
      </c>
      <c r="C5" s="17" t="n">
        <v>43922</v>
      </c>
      <c r="D5" s="127" t="n">
        <v>0.859722222222222</v>
      </c>
      <c r="E5" s="127" t="n">
        <v>0.925</v>
      </c>
      <c r="F5" s="127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1387</v>
      </c>
      <c r="B6" s="13" t="s">
        <v>2466</v>
      </c>
      <c r="C6" s="17" t="n">
        <v>43922</v>
      </c>
      <c r="D6" s="127" t="n">
        <v>0.714583333333333</v>
      </c>
      <c r="E6" s="127" t="n">
        <v>0.756944444444444</v>
      </c>
      <c r="F6" s="127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1379</v>
      </c>
      <c r="B7" s="13" t="s">
        <v>2466</v>
      </c>
      <c r="C7" s="17" t="n">
        <v>43922</v>
      </c>
      <c r="D7" s="127" t="n">
        <v>0.560416666666667</v>
      </c>
      <c r="E7" s="127" t="n">
        <v>0.667361111111111</v>
      </c>
      <c r="F7" s="127" t="n">
        <f aca="false">E7-D7</f>
        <v>0.106944444444444</v>
      </c>
    </row>
    <row r="8" customFormat="false" ht="15" hidden="false" customHeight="false" outlineLevel="0" collapsed="false">
      <c r="A8" s="6" t="s">
        <v>2471</v>
      </c>
      <c r="B8" s="13" t="s">
        <v>2466</v>
      </c>
      <c r="C8" s="17" t="n">
        <v>43922</v>
      </c>
      <c r="D8" s="127" t="n">
        <v>0.492361111111111</v>
      </c>
      <c r="E8" s="127" t="n">
        <v>0.64375</v>
      </c>
      <c r="F8" s="127" t="n">
        <f aca="false">E8-D8</f>
        <v>0.151388888888889</v>
      </c>
    </row>
    <row r="9" customFormat="false" ht="15" hidden="false" customHeight="false" outlineLevel="0" collapsed="false">
      <c r="A9" s="6" t="s">
        <v>2472</v>
      </c>
      <c r="B9" s="13" t="s">
        <v>2470</v>
      </c>
      <c r="C9" s="17" t="n">
        <v>43921</v>
      </c>
      <c r="D9" s="127" t="n">
        <v>0.869444444444444</v>
      </c>
      <c r="E9" s="127" t="n">
        <v>0.897222222222222</v>
      </c>
      <c r="F9" s="127" t="n">
        <f aca="false">E9-D9</f>
        <v>0.0277777777777778</v>
      </c>
    </row>
    <row r="10" customFormat="false" ht="15" hidden="false" customHeight="false" outlineLevel="0" collapsed="false">
      <c r="A10" s="13" t="s">
        <v>1451</v>
      </c>
      <c r="B10" s="13" t="s">
        <v>2466</v>
      </c>
      <c r="C10" s="17" t="n">
        <v>43921</v>
      </c>
      <c r="D10" s="127" t="n">
        <v>0.767361111111111</v>
      </c>
      <c r="E10" s="127" t="n">
        <v>0.831944444444444</v>
      </c>
      <c r="F10" s="127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2466</v>
      </c>
      <c r="C11" s="17" t="n">
        <v>43921</v>
      </c>
      <c r="D11" s="127" t="n">
        <v>0.672222222222222</v>
      </c>
      <c r="E11" s="127" t="n">
        <v>0.720833333333333</v>
      </c>
      <c r="F11" s="127" t="n">
        <f aca="false">E11-D11</f>
        <v>0.0486111111111111</v>
      </c>
    </row>
    <row r="12" customFormat="false" ht="15" hidden="false" customHeight="false" outlineLevel="0" collapsed="false">
      <c r="A12" s="6" t="s">
        <v>104</v>
      </c>
      <c r="B12" s="13" t="s">
        <v>2466</v>
      </c>
      <c r="C12" s="17" t="n">
        <v>43921</v>
      </c>
      <c r="D12" s="127" t="n">
        <v>0.575694444444444</v>
      </c>
      <c r="E12" s="127" t="n">
        <v>0.672916666666667</v>
      </c>
      <c r="F12" s="127" t="n">
        <f aca="false">E12-D12</f>
        <v>0.0972222222222222</v>
      </c>
    </row>
    <row r="13" customFormat="false" ht="15" hidden="false" customHeight="false" outlineLevel="0" collapsed="false">
      <c r="A13" s="13" t="s">
        <v>2473</v>
      </c>
      <c r="B13" s="13" t="s">
        <v>2466</v>
      </c>
      <c r="C13" s="17" t="n">
        <v>43921</v>
      </c>
      <c r="D13" s="127" t="n">
        <v>0.486111111111111</v>
      </c>
      <c r="E13" s="127" t="n">
        <v>0.570138888888889</v>
      </c>
      <c r="F13" s="127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2474</v>
      </c>
      <c r="C14" s="17" t="n">
        <v>43921</v>
      </c>
      <c r="D14" s="127" t="n">
        <v>0.00277777777777778</v>
      </c>
      <c r="E14" s="127" t="n">
        <v>0.241666666666667</v>
      </c>
      <c r="F14" s="127" t="n">
        <f aca="false">E14-D14</f>
        <v>0.238888888888889</v>
      </c>
    </row>
    <row r="15" customFormat="false" ht="15" hidden="false" customHeight="false" outlineLevel="0" collapsed="false">
      <c r="A15" s="13" t="s">
        <v>1192</v>
      </c>
      <c r="B15" s="13" t="s">
        <v>2466</v>
      </c>
      <c r="C15" s="17" t="n">
        <v>43920</v>
      </c>
      <c r="D15" s="127" t="n">
        <v>0.845833333333333</v>
      </c>
      <c r="E15" s="127" t="n">
        <v>0.868055555555555</v>
      </c>
      <c r="F15" s="127" t="n">
        <f aca="false">E15-D15</f>
        <v>0.0222222222222222</v>
      </c>
    </row>
    <row r="16" customFormat="false" ht="15" hidden="false" customHeight="false" outlineLevel="0" collapsed="false">
      <c r="A16" s="6" t="s">
        <v>2475</v>
      </c>
      <c r="B16" s="13" t="s">
        <v>2466</v>
      </c>
      <c r="C16" s="17" t="n">
        <v>43920</v>
      </c>
      <c r="D16" s="127" t="n">
        <v>0.632638888888889</v>
      </c>
      <c r="E16" s="127" t="n">
        <v>0.711111111111111</v>
      </c>
      <c r="F16" s="127" t="n">
        <f aca="false">E16-D16</f>
        <v>0.0784722222222222</v>
      </c>
    </row>
    <row r="17" customFormat="false" ht="15" hidden="false" customHeight="false" outlineLevel="0" collapsed="false">
      <c r="A17" s="6" t="s">
        <v>1579</v>
      </c>
      <c r="B17" s="13" t="s">
        <v>2466</v>
      </c>
      <c r="C17" s="17" t="n">
        <v>43920</v>
      </c>
      <c r="D17" s="127" t="n">
        <v>0.559722222222222</v>
      </c>
      <c r="E17" s="127" t="n">
        <v>0.682638888888889</v>
      </c>
      <c r="F17" s="127" t="n">
        <f aca="false">E17-D17</f>
        <v>0.122916666666667</v>
      </c>
    </row>
    <row r="18" customFormat="false" ht="15" hidden="false" customHeight="false" outlineLevel="0" collapsed="false">
      <c r="A18" s="6" t="s">
        <v>1082</v>
      </c>
      <c r="B18" s="13" t="s">
        <v>2476</v>
      </c>
      <c r="C18" s="17" t="n">
        <v>43920</v>
      </c>
      <c r="D18" s="127" t="n">
        <v>0.461805555555556</v>
      </c>
      <c r="E18" s="127" t="n">
        <v>0.597916666666667</v>
      </c>
      <c r="F18" s="127" t="n">
        <f aca="false">E18-D18</f>
        <v>0.136111111111111</v>
      </c>
    </row>
    <row r="19" customFormat="false" ht="15" hidden="false" customHeight="false" outlineLevel="0" collapsed="false">
      <c r="A19" s="6" t="s">
        <v>2477</v>
      </c>
      <c r="B19" s="13" t="s">
        <v>2466</v>
      </c>
      <c r="C19" s="17" t="n">
        <v>43920</v>
      </c>
      <c r="D19" s="127" t="n">
        <v>0.0388888888888889</v>
      </c>
      <c r="E19" s="127" t="n">
        <v>0.254861111111111</v>
      </c>
      <c r="F19" s="127" t="n">
        <f aca="false">E19-D19</f>
        <v>0.215972222222222</v>
      </c>
    </row>
    <row r="20" customFormat="false" ht="15" hidden="false" customHeight="false" outlineLevel="0" collapsed="false">
      <c r="A20" s="13" t="s">
        <v>1298</v>
      </c>
      <c r="B20" s="13" t="s">
        <v>2466</v>
      </c>
      <c r="C20" s="17" t="n">
        <v>43919</v>
      </c>
      <c r="D20" s="127" t="n">
        <v>0.983333333333333</v>
      </c>
      <c r="E20" s="127" t="n">
        <v>0.0416666666666667</v>
      </c>
      <c r="F20" s="127" t="n">
        <f aca="false">E20-D20+24</f>
        <v>23.0583333333333</v>
      </c>
    </row>
    <row r="21" customFormat="false" ht="15.75" hidden="false" customHeight="true" outlineLevel="0" collapsed="false">
      <c r="A21" s="6" t="s">
        <v>2478</v>
      </c>
      <c r="B21" s="13" t="s">
        <v>2466</v>
      </c>
      <c r="C21" s="17" t="n">
        <v>43919</v>
      </c>
      <c r="D21" s="127" t="n">
        <v>0.921527777777778</v>
      </c>
      <c r="E21" s="127" t="n">
        <v>0.950694444444444</v>
      </c>
      <c r="F21" s="127" t="n">
        <f aca="false">E21-D21</f>
        <v>0.0291666666666667</v>
      </c>
    </row>
    <row r="22" customFormat="false" ht="15.75" hidden="false" customHeight="true" outlineLevel="0" collapsed="false">
      <c r="A22" s="6" t="s">
        <v>625</v>
      </c>
      <c r="B22" s="13" t="s">
        <v>2466</v>
      </c>
      <c r="C22" s="17" t="n">
        <v>43919</v>
      </c>
      <c r="D22" s="127" t="n">
        <v>0.867361111111111</v>
      </c>
      <c r="E22" s="127" t="n">
        <v>0.895833333333333</v>
      </c>
      <c r="F22" s="127" t="n">
        <f aca="false">E22-D22</f>
        <v>0.0284722222222222</v>
      </c>
    </row>
    <row r="23" customFormat="false" ht="15.75" hidden="false" customHeight="true" outlineLevel="0" collapsed="false">
      <c r="A23" s="6" t="s">
        <v>2479</v>
      </c>
      <c r="B23" s="13" t="s">
        <v>2466</v>
      </c>
      <c r="C23" s="17" t="n">
        <v>43919</v>
      </c>
      <c r="D23" s="127" t="n">
        <v>0.8</v>
      </c>
      <c r="E23" s="127" t="n">
        <v>0.830555555555556</v>
      </c>
      <c r="F23" s="127" t="n">
        <f aca="false">E23-D23</f>
        <v>0.0305555555555556</v>
      </c>
    </row>
    <row r="24" customFormat="false" ht="15.75" hidden="false" customHeight="true" outlineLevel="0" collapsed="false">
      <c r="A24" s="6" t="s">
        <v>1530</v>
      </c>
      <c r="B24" s="13" t="s">
        <v>2480</v>
      </c>
      <c r="C24" s="17" t="n">
        <v>43919</v>
      </c>
      <c r="D24" s="127" t="n">
        <v>0.775</v>
      </c>
      <c r="E24" s="127" t="n">
        <v>0.811111111111111</v>
      </c>
      <c r="F24" s="127" t="n">
        <f aca="false">E24-D24</f>
        <v>0.0361111111111111</v>
      </c>
    </row>
    <row r="25" customFormat="false" ht="15.75" hidden="false" customHeight="true" outlineLevel="0" collapsed="false">
      <c r="A25" s="6" t="s">
        <v>2481</v>
      </c>
      <c r="B25" s="13" t="s">
        <v>2480</v>
      </c>
      <c r="C25" s="17" t="n">
        <v>43919</v>
      </c>
      <c r="D25" s="127" t="n">
        <v>0.7125</v>
      </c>
      <c r="E25" s="127" t="n">
        <v>0.747916666666667</v>
      </c>
      <c r="F25" s="127" t="n">
        <f aca="false">E25-D25</f>
        <v>0.0354166666666667</v>
      </c>
    </row>
    <row r="26" customFormat="false" ht="15.75" hidden="false" customHeight="true" outlineLevel="0" collapsed="false">
      <c r="A26" s="13" t="s">
        <v>1208</v>
      </c>
      <c r="B26" s="13" t="s">
        <v>2480</v>
      </c>
      <c r="C26" s="17" t="n">
        <v>43919</v>
      </c>
      <c r="D26" s="127" t="n">
        <v>0.675</v>
      </c>
      <c r="E26" s="127" t="n">
        <v>0.727083333333333</v>
      </c>
      <c r="F26" s="127" t="n">
        <f aca="false">E26-D26</f>
        <v>0.0520833333333333</v>
      </c>
    </row>
    <row r="27" customFormat="false" ht="15.75" hidden="false" customHeight="true" outlineLevel="0" collapsed="false">
      <c r="A27" s="13" t="s">
        <v>2482</v>
      </c>
      <c r="B27" s="13" t="s">
        <v>2480</v>
      </c>
      <c r="C27" s="17" t="n">
        <v>43919</v>
      </c>
      <c r="D27" s="127" t="n">
        <v>0.647222222222222</v>
      </c>
      <c r="E27" s="127" t="n">
        <v>0.720833333333333</v>
      </c>
      <c r="F27" s="127" t="n">
        <f aca="false">E27-D27</f>
        <v>0.0736111111111111</v>
      </c>
    </row>
    <row r="28" customFormat="false" ht="15.75" hidden="false" customHeight="true" outlineLevel="0" collapsed="false">
      <c r="A28" s="6" t="s">
        <v>1436</v>
      </c>
      <c r="B28" s="13" t="s">
        <v>2480</v>
      </c>
      <c r="C28" s="17" t="n">
        <v>43919</v>
      </c>
      <c r="D28" s="127" t="n">
        <v>0.603472222222222</v>
      </c>
      <c r="E28" s="127" t="n">
        <v>0.68125</v>
      </c>
      <c r="F28" s="127" t="n">
        <f aca="false">E28-D28</f>
        <v>0.0777777777777778</v>
      </c>
    </row>
    <row r="29" customFormat="false" ht="15.75" hidden="false" customHeight="true" outlineLevel="0" collapsed="false">
      <c r="A29" s="13" t="s">
        <v>912</v>
      </c>
      <c r="B29" s="13" t="s">
        <v>2480</v>
      </c>
      <c r="C29" s="17" t="n">
        <v>43919</v>
      </c>
      <c r="D29" s="127" t="n">
        <v>0.559722222222222</v>
      </c>
      <c r="E29" s="127" t="n">
        <v>0.6625</v>
      </c>
      <c r="F29" s="127" t="n">
        <f aca="false">E29-D29</f>
        <v>0.102777777777778</v>
      </c>
    </row>
    <row r="30" customFormat="false" ht="15.75" hidden="false" customHeight="true" outlineLevel="0" collapsed="false">
      <c r="A30" s="6" t="s">
        <v>2483</v>
      </c>
      <c r="B30" s="13" t="s">
        <v>2480</v>
      </c>
      <c r="C30" s="17" t="n">
        <v>43919</v>
      </c>
      <c r="D30" s="127" t="n">
        <v>0.518055555555556</v>
      </c>
      <c r="E30" s="127" t="n">
        <v>0.607638888888889</v>
      </c>
      <c r="F30" s="127" t="n">
        <f aca="false">E30-D30</f>
        <v>0.0895833333333333</v>
      </c>
    </row>
    <row r="31" customFormat="false" ht="15.75" hidden="false" customHeight="true" outlineLevel="0" collapsed="false">
      <c r="A31" s="13" t="s">
        <v>2484</v>
      </c>
      <c r="B31" s="13" t="s">
        <v>2480</v>
      </c>
      <c r="C31" s="17" t="n">
        <v>43919</v>
      </c>
      <c r="D31" s="127" t="n">
        <v>0.469444444444444</v>
      </c>
      <c r="E31" s="127" t="n">
        <v>0.549305555555556</v>
      </c>
      <c r="F31" s="127" t="n">
        <f aca="false">E31-D31</f>
        <v>0.0798611111111111</v>
      </c>
    </row>
    <row r="32" customFormat="false" ht="15.75" hidden="false" customHeight="true" outlineLevel="0" collapsed="false">
      <c r="A32" s="13" t="s">
        <v>109</v>
      </c>
      <c r="B32" s="13" t="s">
        <v>2480</v>
      </c>
      <c r="C32" s="17" t="n">
        <v>43919</v>
      </c>
      <c r="D32" s="127" t="n">
        <v>0.454166666666667</v>
      </c>
      <c r="E32" s="127" t="n">
        <v>0.532638888888889</v>
      </c>
      <c r="F32" s="127" t="n">
        <f aca="false">E32-D32</f>
        <v>0.0784722222222222</v>
      </c>
    </row>
    <row r="33" customFormat="false" ht="15.75" hidden="false" customHeight="true" outlineLevel="0" collapsed="false">
      <c r="A33" s="6" t="s">
        <v>1381</v>
      </c>
      <c r="B33" s="13" t="s">
        <v>2480</v>
      </c>
      <c r="C33" s="17" t="n">
        <v>43919</v>
      </c>
      <c r="D33" s="127" t="n">
        <v>0.422916666666667</v>
      </c>
      <c r="E33" s="127" t="n">
        <v>0.488194444444444</v>
      </c>
      <c r="F33" s="127" t="n">
        <f aca="false">E33-D33</f>
        <v>0.0652777777777778</v>
      </c>
    </row>
    <row r="34" customFormat="false" ht="15.75" hidden="false" customHeight="true" outlineLevel="0" collapsed="false">
      <c r="A34" s="6" t="s">
        <v>1388</v>
      </c>
      <c r="B34" s="13" t="s">
        <v>2480</v>
      </c>
      <c r="C34" s="17" t="n">
        <v>43919</v>
      </c>
      <c r="D34" s="127" t="n">
        <v>0.0701388888888889</v>
      </c>
      <c r="E34" s="127" t="n">
        <v>0.290277777777778</v>
      </c>
      <c r="F34" s="127" t="n">
        <f aca="false">E34-D34</f>
        <v>0.220138888888889</v>
      </c>
    </row>
    <row r="35" customFormat="false" ht="15.75" hidden="false" customHeight="true" outlineLevel="0" collapsed="false">
      <c r="A35" s="13" t="s">
        <v>2485</v>
      </c>
      <c r="B35" s="13" t="s">
        <v>2480</v>
      </c>
      <c r="C35" s="17" t="n">
        <v>43919</v>
      </c>
      <c r="D35" s="127" t="n">
        <v>0.0166666666666667</v>
      </c>
      <c r="E35" s="127" t="n">
        <v>0.170833333333333</v>
      </c>
      <c r="F35" s="127" t="n">
        <f aca="false">E35-D35</f>
        <v>0.154166666666667</v>
      </c>
    </row>
    <row r="36" customFormat="false" ht="15.75" hidden="false" customHeight="true" outlineLevel="0" collapsed="false">
      <c r="A36" s="6" t="s">
        <v>1319</v>
      </c>
      <c r="B36" s="13" t="s">
        <v>2480</v>
      </c>
      <c r="C36" s="17" t="n">
        <v>43918</v>
      </c>
      <c r="D36" s="127" t="n">
        <v>0.971527777777778</v>
      </c>
      <c r="E36" s="127" t="n">
        <v>0</v>
      </c>
      <c r="F36" s="127" t="n">
        <f aca="false">E36-D36+24</f>
        <v>23.0284722222222</v>
      </c>
    </row>
    <row r="37" customFormat="false" ht="15.75" hidden="false" customHeight="true" outlineLevel="0" collapsed="false">
      <c r="A37" s="6" t="s">
        <v>2486</v>
      </c>
      <c r="B37" s="13" t="s">
        <v>2480</v>
      </c>
      <c r="C37" s="17" t="n">
        <v>43918</v>
      </c>
      <c r="D37" s="127" t="n">
        <v>0.970138888888889</v>
      </c>
      <c r="E37" s="127" t="n">
        <v>0.997222222222222</v>
      </c>
      <c r="F37" s="127" t="n">
        <f aca="false">E37-D37</f>
        <v>0.0270833333333333</v>
      </c>
    </row>
    <row r="38" customFormat="false" ht="15.75" hidden="false" customHeight="true" outlineLevel="0" collapsed="false">
      <c r="A38" s="13" t="s">
        <v>1358</v>
      </c>
      <c r="B38" s="13" t="s">
        <v>2480</v>
      </c>
      <c r="C38" s="17" t="n">
        <v>43918</v>
      </c>
      <c r="D38" s="127" t="n">
        <v>0.95625</v>
      </c>
      <c r="E38" s="127" t="n">
        <v>0.974305555555556</v>
      </c>
      <c r="F38" s="127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7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7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7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7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7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7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7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7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7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7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7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7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7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7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7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26.14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29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3" t="s">
        <v>1541</v>
      </c>
      <c r="B1" s="53" t="s">
        <v>1542</v>
      </c>
      <c r="C1" s="50" t="n">
        <v>43362</v>
      </c>
      <c r="D1" s="50" t="n">
        <v>44007</v>
      </c>
      <c r="E1" s="58" t="n">
        <f aca="false">D1-C1</f>
        <v>645</v>
      </c>
      <c r="F1" s="55" t="s">
        <v>0</v>
      </c>
      <c r="G1" s="58"/>
      <c r="H1" s="58"/>
      <c r="I1" s="48"/>
      <c r="J1" s="65" t="s">
        <v>1543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customFormat="false" ht="15" hidden="false" customHeight="false" outlineLevel="0" collapsed="false">
      <c r="A2" s="48" t="s">
        <v>1426</v>
      </c>
      <c r="B2" s="53" t="s">
        <v>1427</v>
      </c>
      <c r="C2" s="50" t="n">
        <v>43345</v>
      </c>
      <c r="D2" s="51" t="n">
        <v>43943</v>
      </c>
      <c r="E2" s="58" t="n">
        <f aca="false">D2-C2</f>
        <v>598</v>
      </c>
      <c r="F2" s="55" t="s">
        <v>0</v>
      </c>
      <c r="G2" s="58"/>
      <c r="H2" s="5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customFormat="false" ht="15" hidden="false" customHeight="false" outlineLevel="0" collapsed="false">
      <c r="A3" s="48" t="s">
        <v>1741</v>
      </c>
      <c r="B3" s="53" t="s">
        <v>1742</v>
      </c>
      <c r="C3" s="50" t="n">
        <v>43582</v>
      </c>
      <c r="D3" s="50" t="n">
        <v>44180</v>
      </c>
      <c r="E3" s="58" t="n">
        <f aca="false">D3-C3</f>
        <v>598</v>
      </c>
      <c r="F3" s="55" t="s">
        <v>0</v>
      </c>
      <c r="G3" s="58"/>
      <c r="H3" s="5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customFormat="false" ht="15" hidden="false" customHeight="false" outlineLevel="0" collapsed="false">
      <c r="A4" s="48" t="s">
        <v>90</v>
      </c>
      <c r="B4" s="53" t="s">
        <v>1715</v>
      </c>
      <c r="C4" s="50" t="n">
        <v>43569</v>
      </c>
      <c r="D4" s="51" t="n">
        <v>44156</v>
      </c>
      <c r="E4" s="60" t="n">
        <f aca="false">D4-C4</f>
        <v>587</v>
      </c>
      <c r="F4" s="55" t="s">
        <v>0</v>
      </c>
      <c r="G4" s="54" t="s">
        <v>58</v>
      </c>
      <c r="H4" s="58"/>
      <c r="I4" s="48"/>
      <c r="J4" s="65" t="s">
        <v>1716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customFormat="false" ht="15" hidden="false" customHeight="false" outlineLevel="0" collapsed="false">
      <c r="A5" s="53" t="s">
        <v>1352</v>
      </c>
      <c r="B5" s="53" t="s">
        <v>1352</v>
      </c>
      <c r="C5" s="50" t="n">
        <v>43346</v>
      </c>
      <c r="D5" s="50" t="n">
        <v>43916</v>
      </c>
      <c r="E5" s="58" t="n">
        <f aca="false">D5-C5</f>
        <v>570</v>
      </c>
      <c r="F5" s="55" t="s">
        <v>0</v>
      </c>
      <c r="G5" s="54" t="s">
        <v>2487</v>
      </c>
      <c r="H5" s="54" t="s">
        <v>37</v>
      </c>
      <c r="I5" s="48"/>
      <c r="J5" s="65" t="s">
        <v>1353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customFormat="false" ht="15" hidden="false" customHeight="false" outlineLevel="0" collapsed="false">
      <c r="A6" s="48" t="s">
        <v>1661</v>
      </c>
      <c r="B6" s="53" t="s">
        <v>1662</v>
      </c>
      <c r="C6" s="50" t="n">
        <v>43546</v>
      </c>
      <c r="D6" s="50" t="n">
        <v>44116</v>
      </c>
      <c r="E6" s="58" t="n">
        <f aca="false">D6-C6</f>
        <v>570</v>
      </c>
      <c r="F6" s="55" t="s">
        <v>1063</v>
      </c>
      <c r="G6" s="58"/>
      <c r="H6" s="58"/>
      <c r="I6" s="48"/>
      <c r="J6" s="65" t="s">
        <v>1663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customFormat="false" ht="15" hidden="false" customHeight="false" outlineLevel="0" collapsed="false">
      <c r="A7" s="48" t="s">
        <v>842</v>
      </c>
      <c r="B7" s="53" t="s">
        <v>1365</v>
      </c>
      <c r="C7" s="50" t="n">
        <v>43375</v>
      </c>
      <c r="D7" s="50" t="n">
        <v>43925</v>
      </c>
      <c r="E7" s="58" t="n">
        <f aca="false">D7-C7</f>
        <v>550</v>
      </c>
      <c r="F7" s="60" t="s">
        <v>696</v>
      </c>
      <c r="G7" s="58"/>
      <c r="H7" s="5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customFormat="false" ht="15" hidden="false" customHeight="false" outlineLevel="0" collapsed="false">
      <c r="A8" s="53" t="s">
        <v>1639</v>
      </c>
      <c r="B8" s="53" t="s">
        <v>1640</v>
      </c>
      <c r="C8" s="50" t="n">
        <v>43548</v>
      </c>
      <c r="D8" s="51" t="n">
        <v>44096</v>
      </c>
      <c r="E8" s="58" t="n">
        <f aca="false">D8-C8</f>
        <v>548</v>
      </c>
      <c r="F8" s="55" t="s">
        <v>0</v>
      </c>
      <c r="G8" s="58"/>
      <c r="H8" s="5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customFormat="false" ht="15" hidden="false" customHeight="false" outlineLevel="0" collapsed="false">
      <c r="A9" s="48" t="s">
        <v>1325</v>
      </c>
      <c r="B9" s="53" t="s">
        <v>1326</v>
      </c>
      <c r="C9" s="50" t="n">
        <v>43374</v>
      </c>
      <c r="D9" s="50" t="n">
        <v>43904</v>
      </c>
      <c r="E9" s="58" t="n">
        <f aca="false">D9-C9</f>
        <v>530</v>
      </c>
      <c r="F9" s="54" t="s">
        <v>721</v>
      </c>
      <c r="G9" s="54" t="s">
        <v>1</v>
      </c>
      <c r="H9" s="75"/>
      <c r="I9" s="48"/>
      <c r="J9" s="65" t="s">
        <v>1327</v>
      </c>
    </row>
    <row r="10" customFormat="false" ht="15" hidden="false" customHeight="false" outlineLevel="0" collapsed="false">
      <c r="A10" s="53" t="s">
        <v>276</v>
      </c>
      <c r="B10" s="53" t="s">
        <v>1609</v>
      </c>
      <c r="C10" s="50" t="n">
        <v>43544</v>
      </c>
      <c r="D10" s="51" t="n">
        <v>44065</v>
      </c>
      <c r="E10" s="58" t="n">
        <f aca="false">D10-C10</f>
        <v>521</v>
      </c>
      <c r="F10" s="55" t="s">
        <v>798</v>
      </c>
      <c r="G10" s="54" t="s">
        <v>415</v>
      </c>
      <c r="H10" s="5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customFormat="false" ht="15" hidden="false" customHeight="false" outlineLevel="0" collapsed="false">
      <c r="A11" s="48" t="s">
        <v>994</v>
      </c>
      <c r="B11" s="53" t="s">
        <v>1589</v>
      </c>
      <c r="C11" s="50" t="n">
        <v>43534</v>
      </c>
      <c r="D11" s="50" t="n">
        <v>44042</v>
      </c>
      <c r="E11" s="58" t="n">
        <f aca="false">D11-C11</f>
        <v>508</v>
      </c>
      <c r="F11" s="55" t="s">
        <v>0</v>
      </c>
      <c r="G11" s="54" t="s">
        <v>202</v>
      </c>
      <c r="H11" s="5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customFormat="false" ht="15" hidden="false" customHeight="false" outlineLevel="0" collapsed="false">
      <c r="A12" s="64" t="s">
        <v>403</v>
      </c>
      <c r="B12" s="64" t="s">
        <v>404</v>
      </c>
      <c r="C12" s="50" t="n">
        <v>43453</v>
      </c>
      <c r="D12" s="50" t="n">
        <v>43958</v>
      </c>
      <c r="E12" s="58" t="n">
        <f aca="false">D12-C12</f>
        <v>505</v>
      </c>
      <c r="F12" s="55" t="s">
        <v>0</v>
      </c>
      <c r="G12" s="58"/>
      <c r="H12" s="58"/>
      <c r="I12" s="48"/>
      <c r="J12" s="65" t="s">
        <v>406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customFormat="false" ht="15" hidden="false" customHeight="false" outlineLevel="0" collapsed="false">
      <c r="A13" s="69" t="s">
        <v>1256</v>
      </c>
      <c r="B13" s="53" t="s">
        <v>1719</v>
      </c>
      <c r="C13" s="50" t="n">
        <v>43662</v>
      </c>
      <c r="D13" s="50" t="n">
        <v>44158</v>
      </c>
      <c r="E13" s="58" t="n">
        <f aca="false">D13-C13</f>
        <v>496</v>
      </c>
      <c r="F13" s="55" t="s">
        <v>66</v>
      </c>
      <c r="G13" s="54" t="s">
        <v>30</v>
      </c>
      <c r="H13" s="58"/>
      <c r="I13" s="48"/>
      <c r="J13" s="65" t="s">
        <v>1720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customFormat="false" ht="15" hidden="false" customHeight="false" outlineLevel="0" collapsed="false">
      <c r="A14" s="48" t="s">
        <v>912</v>
      </c>
      <c r="B14" s="53" t="s">
        <v>1283</v>
      </c>
      <c r="C14" s="50" t="n">
        <v>43398</v>
      </c>
      <c r="D14" s="50" t="n">
        <v>43878</v>
      </c>
      <c r="E14" s="58" t="n">
        <f aca="false">D14-C14</f>
        <v>480</v>
      </c>
      <c r="F14" s="55" t="s">
        <v>738</v>
      </c>
      <c r="G14" s="54" t="s">
        <v>30</v>
      </c>
      <c r="H14" s="58"/>
      <c r="I14" s="48"/>
      <c r="J14" s="65" t="s">
        <v>1284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customFormat="false" ht="15" hidden="false" customHeight="false" outlineLevel="0" collapsed="false">
      <c r="A15" s="69" t="s">
        <v>1056</v>
      </c>
      <c r="B15" s="64" t="s">
        <v>1641</v>
      </c>
      <c r="C15" s="50" t="n">
        <v>43626</v>
      </c>
      <c r="D15" s="50" t="n">
        <v>44100</v>
      </c>
      <c r="E15" s="58" t="n">
        <f aca="false">D15-C15</f>
        <v>474</v>
      </c>
      <c r="F15" s="55" t="s">
        <v>66</v>
      </c>
      <c r="G15" s="58"/>
      <c r="H15" s="58"/>
      <c r="I15" s="48"/>
      <c r="J15" s="65" t="s">
        <v>1642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customFormat="false" ht="15" hidden="false" customHeight="false" outlineLevel="0" collapsed="false">
      <c r="A16" s="53" t="s">
        <v>18</v>
      </c>
      <c r="B16" s="49" t="s">
        <v>1201</v>
      </c>
      <c r="C16" s="50" t="n">
        <v>43345</v>
      </c>
      <c r="D16" s="50" t="n">
        <v>43809</v>
      </c>
      <c r="E16" s="58" t="n">
        <f aca="false">D16-C16</f>
        <v>464</v>
      </c>
      <c r="F16" s="55" t="s">
        <v>0</v>
      </c>
      <c r="G16" s="54" t="s">
        <v>1202</v>
      </c>
      <c r="H16" s="5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customFormat="false" ht="15" hidden="false" customHeight="false" outlineLevel="0" collapsed="false">
      <c r="A17" s="68" t="s">
        <v>1248</v>
      </c>
      <c r="B17" s="68" t="s">
        <v>1249</v>
      </c>
      <c r="C17" s="73" t="n">
        <v>43388</v>
      </c>
      <c r="D17" s="73" t="n">
        <v>43848</v>
      </c>
      <c r="E17" s="67" t="n">
        <f aca="false">D17-C17</f>
        <v>460</v>
      </c>
      <c r="F17" s="74" t="s">
        <v>0</v>
      </c>
      <c r="G17" s="67" t="s">
        <v>1</v>
      </c>
      <c r="H17" s="67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 customFormat="false" ht="15" hidden="false" customHeight="false" outlineLevel="0" collapsed="false">
      <c r="A18" s="48" t="s">
        <v>1637</v>
      </c>
      <c r="B18" s="53" t="s">
        <v>1638</v>
      </c>
      <c r="C18" s="50" t="n">
        <v>43638</v>
      </c>
      <c r="D18" s="50" t="n">
        <v>44093</v>
      </c>
      <c r="E18" s="60" t="n">
        <f aca="false">D18-C18</f>
        <v>455</v>
      </c>
      <c r="F18" s="55" t="s">
        <v>0</v>
      </c>
      <c r="G18" s="58"/>
      <c r="H18" s="5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customFormat="false" ht="15" hidden="false" customHeight="false" outlineLevel="0" collapsed="false">
      <c r="A19" s="49" t="s">
        <v>1189</v>
      </c>
      <c r="B19" s="49" t="s">
        <v>1189</v>
      </c>
      <c r="C19" s="50" t="n">
        <v>43362</v>
      </c>
      <c r="D19" s="50" t="n">
        <v>43802</v>
      </c>
      <c r="E19" s="58" t="n">
        <f aca="false">D19-C19</f>
        <v>440</v>
      </c>
      <c r="F19" s="55" t="s">
        <v>0</v>
      </c>
      <c r="G19" s="58"/>
      <c r="H19" s="58"/>
      <c r="I19" s="48"/>
      <c r="J19" s="48"/>
    </row>
    <row r="20" customFormat="false" ht="15" hidden="false" customHeight="false" outlineLevel="0" collapsed="false">
      <c r="A20" s="48" t="s">
        <v>1390</v>
      </c>
      <c r="B20" s="64" t="s">
        <v>1726</v>
      </c>
      <c r="C20" s="50" t="n">
        <v>43737</v>
      </c>
      <c r="D20" s="50" t="n">
        <v>44166</v>
      </c>
      <c r="E20" s="58" t="n">
        <f aca="false">D20-C20</f>
        <v>429</v>
      </c>
      <c r="F20" s="55" t="s">
        <v>1152</v>
      </c>
      <c r="G20" s="54" t="s">
        <v>1</v>
      </c>
      <c r="H20" s="58"/>
      <c r="I20" s="48"/>
      <c r="J20" s="65" t="s">
        <v>1727</v>
      </c>
      <c r="K20" s="53" t="s">
        <v>1728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customFormat="false" ht="15.75" hidden="false" customHeight="true" outlineLevel="0" collapsed="false">
      <c r="A21" s="53" t="s">
        <v>50</v>
      </c>
      <c r="B21" s="53" t="s">
        <v>1592</v>
      </c>
      <c r="C21" s="50" t="n">
        <v>43618</v>
      </c>
      <c r="D21" s="51" t="n">
        <v>44044</v>
      </c>
      <c r="E21" s="58" t="n">
        <f aca="false">D21-C21</f>
        <v>426</v>
      </c>
      <c r="F21" s="55" t="s">
        <v>0</v>
      </c>
      <c r="G21" s="54" t="s">
        <v>30</v>
      </c>
      <c r="H21" s="58"/>
      <c r="I21" s="48"/>
      <c r="J21" s="65" t="s">
        <v>1593</v>
      </c>
      <c r="K21" s="53" t="s">
        <v>1594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customFormat="false" ht="15.75" hidden="false" customHeight="true" outlineLevel="0" collapsed="false">
      <c r="A22" s="53" t="s">
        <v>1410</v>
      </c>
      <c r="B22" s="53" t="s">
        <v>1411</v>
      </c>
      <c r="C22" s="50" t="n">
        <v>43527</v>
      </c>
      <c r="D22" s="51" t="n">
        <v>43937</v>
      </c>
      <c r="E22" s="60" t="n">
        <f aca="false">D22-C22</f>
        <v>410</v>
      </c>
      <c r="F22" s="55" t="s">
        <v>0</v>
      </c>
      <c r="G22" s="54" t="s">
        <v>1205</v>
      </c>
      <c r="H22" s="5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customFormat="false" ht="15.75" hidden="false" customHeight="true" outlineLevel="0" collapsed="false">
      <c r="A23" s="53" t="s">
        <v>836</v>
      </c>
      <c r="B23" s="53" t="s">
        <v>1354</v>
      </c>
      <c r="C23" s="50" t="n">
        <v>43513</v>
      </c>
      <c r="D23" s="50" t="n">
        <v>43917</v>
      </c>
      <c r="E23" s="58" t="n">
        <f aca="false">D23-C23</f>
        <v>404</v>
      </c>
      <c r="F23" s="55" t="s">
        <v>0</v>
      </c>
      <c r="G23" s="58"/>
      <c r="H23" s="58"/>
      <c r="I23" s="48"/>
      <c r="J23" s="65" t="s">
        <v>1355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customFormat="false" ht="15.75" hidden="false" customHeight="true" outlineLevel="0" collapsed="false">
      <c r="A24" s="53" t="s">
        <v>1370</v>
      </c>
      <c r="B24" s="53" t="s">
        <v>1371</v>
      </c>
      <c r="C24" s="50" t="n">
        <v>43523</v>
      </c>
      <c r="D24" s="50" t="n">
        <v>43925</v>
      </c>
      <c r="E24" s="58" t="n">
        <f aca="false">D24-C24</f>
        <v>402</v>
      </c>
      <c r="F24" s="55" t="s">
        <v>0</v>
      </c>
      <c r="G24" s="54" t="s">
        <v>1372</v>
      </c>
      <c r="H24" s="58"/>
      <c r="I24" s="48"/>
      <c r="J24" s="65" t="s">
        <v>1373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customFormat="false" ht="15.75" hidden="false" customHeight="true" outlineLevel="0" collapsed="false">
      <c r="A25" s="48" t="s">
        <v>864</v>
      </c>
      <c r="B25" s="53" t="s">
        <v>878</v>
      </c>
      <c r="C25" s="50" t="n">
        <v>43596</v>
      </c>
      <c r="D25" s="51" t="n">
        <v>43995</v>
      </c>
      <c r="E25" s="58" t="n">
        <f aca="false">D25-C25</f>
        <v>399</v>
      </c>
      <c r="F25" s="55" t="s">
        <v>1091</v>
      </c>
      <c r="G25" s="54" t="s">
        <v>879</v>
      </c>
      <c r="H25" s="5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customFormat="false" ht="15.75" hidden="false" customHeight="true" outlineLevel="0" collapsed="false">
      <c r="A26" s="77" t="s">
        <v>1342</v>
      </c>
      <c r="B26" s="53" t="s">
        <v>1738</v>
      </c>
      <c r="C26" s="50" t="n">
        <v>43778</v>
      </c>
      <c r="D26" s="50" t="n">
        <v>44177</v>
      </c>
      <c r="E26" s="58" t="n">
        <f aca="false">D26-C26</f>
        <v>399</v>
      </c>
      <c r="F26" s="55" t="s">
        <v>0</v>
      </c>
      <c r="G26" s="54" t="s">
        <v>1240</v>
      </c>
      <c r="H26" s="58"/>
      <c r="I26" s="48"/>
      <c r="J26" s="65" t="s">
        <v>1739</v>
      </c>
      <c r="K26" s="53" t="s">
        <v>1740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customFormat="false" ht="15.75" hidden="false" customHeight="true" outlineLevel="0" collapsed="false">
      <c r="A27" s="48" t="s">
        <v>1474</v>
      </c>
      <c r="B27" s="53" t="s">
        <v>1475</v>
      </c>
      <c r="C27" s="50" t="n">
        <v>43565</v>
      </c>
      <c r="D27" s="50" t="n">
        <v>43960</v>
      </c>
      <c r="E27" s="58" t="n">
        <f aca="false">D27-C27</f>
        <v>395</v>
      </c>
      <c r="F27" s="55" t="s">
        <v>0</v>
      </c>
      <c r="G27" s="58"/>
      <c r="H27" s="5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customFormat="false" ht="15.75" hidden="false" customHeight="true" outlineLevel="0" collapsed="false">
      <c r="A28" s="48" t="s">
        <v>1484</v>
      </c>
      <c r="B28" s="53" t="s">
        <v>1485</v>
      </c>
      <c r="C28" s="50" t="n">
        <v>43578</v>
      </c>
      <c r="D28" s="50" t="n">
        <v>43967</v>
      </c>
      <c r="E28" s="58" t="n">
        <f aca="false">D28-C28</f>
        <v>389</v>
      </c>
      <c r="F28" s="55" t="s">
        <v>0</v>
      </c>
      <c r="G28" s="54" t="s">
        <v>1486</v>
      </c>
      <c r="H28" s="58"/>
      <c r="I28" s="48"/>
      <c r="J28" s="65" t="s">
        <v>1487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customFormat="false" ht="15.75" hidden="false" customHeight="true" outlineLevel="0" collapsed="false">
      <c r="A29" s="48" t="s">
        <v>1170</v>
      </c>
      <c r="B29" s="49" t="s">
        <v>813</v>
      </c>
      <c r="C29" s="50" t="n">
        <v>43416</v>
      </c>
      <c r="D29" s="50" t="n">
        <v>43787</v>
      </c>
      <c r="E29" s="58" t="n">
        <f aca="false">D29-C29</f>
        <v>371</v>
      </c>
      <c r="F29" s="60" t="s">
        <v>35</v>
      </c>
      <c r="G29" s="54" t="s">
        <v>46</v>
      </c>
      <c r="H29" s="58"/>
      <c r="I29" s="48"/>
      <c r="J29" s="48"/>
    </row>
    <row r="30" customFormat="false" ht="15.75" hidden="false" customHeight="true" outlineLevel="0" collapsed="false">
      <c r="A30" s="48" t="s">
        <v>1194</v>
      </c>
      <c r="B30" s="53" t="s">
        <v>1460</v>
      </c>
      <c r="C30" s="50" t="n">
        <v>43586</v>
      </c>
      <c r="D30" s="50" t="n">
        <v>43957</v>
      </c>
      <c r="E30" s="58" t="n">
        <f aca="false">D30-C30</f>
        <v>371</v>
      </c>
      <c r="F30" s="55" t="s">
        <v>66</v>
      </c>
      <c r="G30" s="54" t="s">
        <v>1</v>
      </c>
      <c r="H30" s="58"/>
      <c r="I30" s="48"/>
      <c r="J30" s="65" t="s">
        <v>1461</v>
      </c>
      <c r="K30" s="53" t="s">
        <v>1462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customFormat="false" ht="15.75" hidden="false" customHeight="true" outlineLevel="0" collapsed="false">
      <c r="A31" s="53" t="s">
        <v>1497</v>
      </c>
      <c r="B31" s="53" t="s">
        <v>1498</v>
      </c>
      <c r="C31" s="50" t="n">
        <v>43614</v>
      </c>
      <c r="D31" s="50" t="n">
        <v>43981</v>
      </c>
      <c r="E31" s="60" t="n">
        <f aca="false">D31-C31</f>
        <v>367</v>
      </c>
      <c r="F31" s="55" t="s">
        <v>0</v>
      </c>
      <c r="G31" s="54" t="s">
        <v>46</v>
      </c>
      <c r="H31" s="58"/>
      <c r="I31" s="48"/>
      <c r="J31" s="65" t="s">
        <v>1499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customFormat="false" ht="15.75" hidden="false" customHeight="true" outlineLevel="0" collapsed="false">
      <c r="A32" s="69" t="s">
        <v>1585</v>
      </c>
      <c r="B32" s="53" t="s">
        <v>1586</v>
      </c>
      <c r="C32" s="50" t="n">
        <v>43675</v>
      </c>
      <c r="D32" s="50" t="n">
        <v>44038</v>
      </c>
      <c r="E32" s="58" t="n">
        <f aca="false">D32-C32</f>
        <v>363</v>
      </c>
      <c r="F32" s="60" t="s">
        <v>994</v>
      </c>
      <c r="G32" s="58"/>
      <c r="H32" s="58"/>
      <c r="I32" s="48"/>
      <c r="J32" s="65" t="s">
        <v>1587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customFormat="false" ht="15.75" hidden="false" customHeight="true" outlineLevel="0" collapsed="false">
      <c r="A33" s="68" t="s">
        <v>1241</v>
      </c>
      <c r="B33" s="68" t="s">
        <v>1242</v>
      </c>
      <c r="C33" s="73" t="n">
        <v>43488</v>
      </c>
      <c r="D33" s="73" t="n">
        <v>43841</v>
      </c>
      <c r="E33" s="58" t="n">
        <f aca="false">D33-C33</f>
        <v>353</v>
      </c>
      <c r="F33" s="74" t="s">
        <v>0</v>
      </c>
      <c r="G33" s="67" t="s">
        <v>396</v>
      </c>
    </row>
    <row r="34" customFormat="false" ht="15.75" hidden="false" customHeight="true" outlineLevel="0" collapsed="false">
      <c r="A34" s="69" t="s">
        <v>1619</v>
      </c>
      <c r="B34" s="64" t="s">
        <v>1620</v>
      </c>
      <c r="C34" s="50" t="n">
        <v>43726</v>
      </c>
      <c r="D34" s="50" t="n">
        <v>44079</v>
      </c>
      <c r="E34" s="60" t="n">
        <f aca="false">D34-C34</f>
        <v>353</v>
      </c>
      <c r="F34" s="55" t="s">
        <v>0</v>
      </c>
      <c r="G34" s="58"/>
      <c r="H34" s="58"/>
      <c r="I34" s="48"/>
      <c r="J34" s="65" t="s">
        <v>1621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customFormat="false" ht="15.75" hidden="false" customHeight="true" outlineLevel="0" collapsed="false">
      <c r="A35" s="48" t="s">
        <v>1096</v>
      </c>
      <c r="B35" s="49" t="s">
        <v>1097</v>
      </c>
      <c r="C35" s="50" t="n">
        <v>43380</v>
      </c>
      <c r="D35" s="50" t="n">
        <v>43731</v>
      </c>
      <c r="E35" s="58" t="n">
        <f aca="false">D35-C35</f>
        <v>351</v>
      </c>
      <c r="F35" s="55" t="s">
        <v>0</v>
      </c>
      <c r="G35" s="54" t="s">
        <v>1098</v>
      </c>
      <c r="H35" s="58"/>
      <c r="I35" s="48"/>
      <c r="J35" s="65" t="s">
        <v>1099</v>
      </c>
    </row>
    <row r="36" customFormat="false" ht="15.75" hidden="false" customHeight="true" outlineLevel="0" collapsed="false">
      <c r="A36" s="69" t="s">
        <v>1251</v>
      </c>
      <c r="B36" s="53" t="s">
        <v>1494</v>
      </c>
      <c r="C36" s="50" t="n">
        <v>43634</v>
      </c>
      <c r="D36" s="50" t="n">
        <v>43981</v>
      </c>
      <c r="E36" s="60" t="n">
        <f aca="false">D36-C36</f>
        <v>347</v>
      </c>
      <c r="F36" s="55" t="s">
        <v>0</v>
      </c>
      <c r="G36" s="54" t="s">
        <v>1495</v>
      </c>
      <c r="H36" s="54" t="s">
        <v>1086</v>
      </c>
      <c r="I36" s="48"/>
      <c r="J36" s="65" t="s">
        <v>1496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customFormat="false" ht="15.75" hidden="false" customHeight="true" outlineLevel="0" collapsed="false">
      <c r="A37" s="53" t="s">
        <v>1305</v>
      </c>
      <c r="B37" s="53" t="s">
        <v>1306</v>
      </c>
      <c r="C37" s="50" t="n">
        <v>43544</v>
      </c>
      <c r="D37" s="51" t="n">
        <v>43890</v>
      </c>
      <c r="E37" s="58" t="n">
        <f aca="false">D37-C37</f>
        <v>346</v>
      </c>
      <c r="F37" s="55" t="s">
        <v>0</v>
      </c>
      <c r="G37" s="54" t="s">
        <v>901</v>
      </c>
      <c r="H37" s="5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customFormat="false" ht="15.75" hidden="false" customHeight="true" outlineLevel="0" collapsed="false">
      <c r="A38" s="53" t="s">
        <v>1449</v>
      </c>
      <c r="B38" s="53" t="s">
        <v>785</v>
      </c>
      <c r="C38" s="50" t="n">
        <v>43606</v>
      </c>
      <c r="D38" s="50" t="n">
        <v>43950</v>
      </c>
      <c r="E38" s="58" t="n">
        <f aca="false">D38-C38</f>
        <v>344</v>
      </c>
      <c r="F38" s="55" t="s">
        <v>0</v>
      </c>
      <c r="G38" s="54" t="s">
        <v>787</v>
      </c>
      <c r="H38" s="58"/>
      <c r="I38" s="48"/>
      <c r="J38" s="65" t="s">
        <v>788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customFormat="false" ht="15.75" hidden="false" customHeight="true" outlineLevel="0" collapsed="false">
      <c r="A39" s="53" t="s">
        <v>979</v>
      </c>
      <c r="B39" s="49" t="s">
        <v>1059</v>
      </c>
      <c r="C39" s="50" t="n">
        <v>43361</v>
      </c>
      <c r="D39" s="50" t="n">
        <v>43702</v>
      </c>
      <c r="E39" s="58" t="n">
        <f aca="false">D39-C39</f>
        <v>341</v>
      </c>
      <c r="F39" s="55" t="s">
        <v>0</v>
      </c>
      <c r="G39" s="54" t="s">
        <v>1060</v>
      </c>
      <c r="H39" s="58"/>
      <c r="I39" s="48"/>
      <c r="J39" s="65" t="s">
        <v>1061</v>
      </c>
    </row>
    <row r="40" customFormat="false" ht="15.75" hidden="false" customHeight="true" outlineLevel="0" collapsed="false">
      <c r="A40" s="53" t="s">
        <v>1731</v>
      </c>
      <c r="B40" s="53" t="s">
        <v>1731</v>
      </c>
      <c r="C40" s="50" t="n">
        <v>43836</v>
      </c>
      <c r="D40" s="51" t="n">
        <v>44169</v>
      </c>
      <c r="E40" s="60" t="n">
        <f aca="false">D40-C40</f>
        <v>333</v>
      </c>
      <c r="F40" s="55" t="s">
        <v>0</v>
      </c>
      <c r="G40" s="58"/>
      <c r="H40" s="58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customFormat="false" ht="15.75" hidden="false" customHeight="true" outlineLevel="0" collapsed="false">
      <c r="A41" s="53" t="s">
        <v>1579</v>
      </c>
      <c r="B41" s="53" t="s">
        <v>1580</v>
      </c>
      <c r="C41" s="50" t="n">
        <v>43703</v>
      </c>
      <c r="D41" s="50" t="n">
        <v>44033</v>
      </c>
      <c r="E41" s="58" t="n">
        <f aca="false">D41-C41</f>
        <v>330</v>
      </c>
      <c r="F41" s="55" t="s">
        <v>66</v>
      </c>
      <c r="G41" s="58"/>
      <c r="H41" s="58"/>
      <c r="I41" s="48"/>
      <c r="J41" s="65" t="s">
        <v>1581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customFormat="false" ht="15.75" hidden="false" customHeight="true" outlineLevel="0" collapsed="false">
      <c r="A42" s="53" t="s">
        <v>1015</v>
      </c>
      <c r="B42" s="49" t="s">
        <v>1016</v>
      </c>
      <c r="C42" s="50" t="n">
        <v>43345</v>
      </c>
      <c r="D42" s="50" t="n">
        <v>43673</v>
      </c>
      <c r="E42" s="58" t="n">
        <f aca="false">D42-C42</f>
        <v>328</v>
      </c>
      <c r="F42" s="55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8" t="s">
        <v>1085</v>
      </c>
      <c r="B43" s="53" t="s">
        <v>977</v>
      </c>
      <c r="C43" s="50" t="n">
        <v>43629</v>
      </c>
      <c r="D43" s="50" t="n">
        <v>43951</v>
      </c>
      <c r="E43" s="60" t="n">
        <f aca="false">D43-C43</f>
        <v>322</v>
      </c>
      <c r="F43" s="58" t="s">
        <v>1062</v>
      </c>
      <c r="G43" s="58"/>
      <c r="H43" s="58"/>
      <c r="I43" s="48"/>
      <c r="J43" s="65" t="s">
        <v>1450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customFormat="false" ht="15.75" hidden="false" customHeight="true" outlineLevel="0" collapsed="false">
      <c r="A44" s="53" t="s">
        <v>1559</v>
      </c>
      <c r="B44" s="53" t="s">
        <v>1559</v>
      </c>
      <c r="C44" s="50" t="n">
        <v>43702</v>
      </c>
      <c r="D44" s="51" t="n">
        <v>44016</v>
      </c>
      <c r="E44" s="60" t="n">
        <f aca="false">D44-C44</f>
        <v>314</v>
      </c>
      <c r="F44" s="55" t="s">
        <v>66</v>
      </c>
      <c r="G44" s="58"/>
      <c r="H44" s="58"/>
      <c r="I44" s="48"/>
      <c r="J44" s="65" t="s">
        <v>1560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customFormat="false" ht="15.75" hidden="false" customHeight="true" outlineLevel="0" collapsed="false">
      <c r="A45" s="69" t="s">
        <v>870</v>
      </c>
      <c r="B45" s="53" t="s">
        <v>1433</v>
      </c>
      <c r="C45" s="50" t="n">
        <v>43646</v>
      </c>
      <c r="D45" s="51" t="n">
        <v>43946</v>
      </c>
      <c r="E45" s="60" t="n">
        <f aca="false">D45-C45</f>
        <v>300</v>
      </c>
      <c r="F45" s="55" t="s">
        <v>0</v>
      </c>
      <c r="G45" s="48"/>
      <c r="H45" s="58"/>
      <c r="I45" s="48"/>
      <c r="J45" s="65" t="s">
        <v>1434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customFormat="false" ht="15.75" hidden="false" customHeight="true" outlineLevel="0" collapsed="false">
      <c r="A46" s="53" t="s">
        <v>625</v>
      </c>
      <c r="B46" s="53" t="s">
        <v>626</v>
      </c>
      <c r="C46" s="50" t="n">
        <v>43537</v>
      </c>
      <c r="D46" s="78" t="n">
        <v>43834</v>
      </c>
      <c r="E46" s="58" t="n">
        <f aca="false">D46-C46</f>
        <v>297</v>
      </c>
      <c r="F46" s="55" t="s">
        <v>0</v>
      </c>
      <c r="G46" s="54" t="s">
        <v>1237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9" t="s">
        <v>1212</v>
      </c>
      <c r="B47" s="64" t="s">
        <v>1590</v>
      </c>
      <c r="C47" s="50" t="n">
        <v>43749</v>
      </c>
      <c r="D47" s="51" t="n">
        <v>44044</v>
      </c>
      <c r="E47" s="60" t="n">
        <f aca="false">D47-C47</f>
        <v>295</v>
      </c>
      <c r="F47" s="60" t="s">
        <v>1390</v>
      </c>
      <c r="G47" s="48"/>
      <c r="H47" s="58"/>
      <c r="I47" s="48"/>
      <c r="J47" s="65" t="s">
        <v>1591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customFormat="false" ht="15.75" hidden="false" customHeight="true" outlineLevel="0" collapsed="false">
      <c r="A48" s="48" t="s">
        <v>1402</v>
      </c>
      <c r="B48" s="69" t="s">
        <v>1403</v>
      </c>
      <c r="C48" s="50" t="n">
        <v>43646</v>
      </c>
      <c r="D48" s="50" t="n">
        <v>43936</v>
      </c>
      <c r="E48" s="58" t="n">
        <f aca="false">D48-C48</f>
        <v>290</v>
      </c>
      <c r="F48" s="55" t="s">
        <v>0</v>
      </c>
      <c r="G48" s="54" t="s">
        <v>1404</v>
      </c>
      <c r="H48" s="58"/>
      <c r="I48" s="48"/>
      <c r="J48" s="65" t="s">
        <v>1405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customFormat="false" ht="15.75" hidden="false" customHeight="true" outlineLevel="0" collapsed="false">
      <c r="A49" s="48" t="s">
        <v>1116</v>
      </c>
      <c r="B49" s="49" t="s">
        <v>1117</v>
      </c>
      <c r="C49" s="50" t="n">
        <v>43459</v>
      </c>
      <c r="D49" s="50" t="n">
        <v>43738</v>
      </c>
      <c r="E49" s="58" t="n">
        <f aca="false">D49-C49</f>
        <v>279</v>
      </c>
      <c r="F49" s="55" t="s">
        <v>0</v>
      </c>
      <c r="G49" s="58"/>
      <c r="H49" s="58"/>
      <c r="I49" s="48"/>
      <c r="J49" s="48"/>
    </row>
    <row r="50" customFormat="false" ht="15.75" hidden="false" customHeight="true" outlineLevel="0" collapsed="false">
      <c r="A50" s="62" t="s">
        <v>599</v>
      </c>
      <c r="B50" s="62" t="s">
        <v>600</v>
      </c>
      <c r="C50" s="78" t="n">
        <v>43555</v>
      </c>
      <c r="D50" s="78" t="n">
        <v>43834</v>
      </c>
      <c r="E50" s="58" t="n">
        <f aca="false">D50-C50</f>
        <v>279</v>
      </c>
      <c r="F50" s="79" t="s">
        <v>0</v>
      </c>
    </row>
    <row r="51" customFormat="false" ht="15.75" hidden="false" customHeight="true" outlineLevel="0" collapsed="false">
      <c r="A51" s="48" t="s">
        <v>1524</v>
      </c>
      <c r="B51" s="64" t="s">
        <v>1525</v>
      </c>
      <c r="C51" s="50" t="n">
        <v>43716</v>
      </c>
      <c r="D51" s="51" t="n">
        <v>43995</v>
      </c>
      <c r="E51" s="60" t="n">
        <f aca="false">D51-C51</f>
        <v>279</v>
      </c>
      <c r="F51" s="55" t="s">
        <v>1122</v>
      </c>
      <c r="G51" s="54" t="s">
        <v>415</v>
      </c>
      <c r="H51" s="58"/>
      <c r="I51" s="48"/>
      <c r="J51" s="65" t="s">
        <v>1526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customFormat="false" ht="15.75" hidden="false" customHeight="true" outlineLevel="0" collapsed="false">
      <c r="A52" s="53" t="s">
        <v>1658</v>
      </c>
      <c r="B52" s="53" t="s">
        <v>1709</v>
      </c>
      <c r="C52" s="50" t="n">
        <v>43876</v>
      </c>
      <c r="D52" s="51" t="n">
        <v>44155</v>
      </c>
      <c r="E52" s="60" t="n">
        <f aca="false">D52-C52</f>
        <v>279</v>
      </c>
      <c r="F52" s="55" t="s">
        <v>0</v>
      </c>
      <c r="G52" s="54" t="s">
        <v>1</v>
      </c>
      <c r="H52" s="58"/>
      <c r="I52" s="48"/>
      <c r="J52" s="65" t="s">
        <v>1710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customFormat="false" ht="15.75" hidden="false" customHeight="true" outlineLevel="0" collapsed="false">
      <c r="A53" s="48" t="s">
        <v>1451</v>
      </c>
      <c r="B53" s="53" t="s">
        <v>1452</v>
      </c>
      <c r="C53" s="50" t="n">
        <v>43678</v>
      </c>
      <c r="D53" s="50" t="n">
        <v>43952</v>
      </c>
      <c r="E53" s="58" t="n">
        <f aca="false">D53-C53</f>
        <v>274</v>
      </c>
      <c r="F53" s="55" t="s">
        <v>0</v>
      </c>
      <c r="G53" s="58"/>
      <c r="H53" s="58"/>
      <c r="I53" s="48"/>
      <c r="J53" s="65" t="s">
        <v>1453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customFormat="false" ht="15.75" hidden="false" customHeight="true" outlineLevel="0" collapsed="false">
      <c r="A54" s="69" t="s">
        <v>1444</v>
      </c>
      <c r="B54" s="53" t="s">
        <v>1445</v>
      </c>
      <c r="C54" s="50" t="n">
        <v>43678</v>
      </c>
      <c r="D54" s="51" t="n">
        <v>43949</v>
      </c>
      <c r="E54" s="58" t="n">
        <f aca="false">D54-C54</f>
        <v>271</v>
      </c>
      <c r="F54" s="55" t="s">
        <v>0</v>
      </c>
      <c r="G54" s="58"/>
      <c r="H54" s="58"/>
      <c r="I54" s="48"/>
      <c r="J54" s="65" t="s">
        <v>1446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customFormat="false" ht="15.75" hidden="false" customHeight="true" outlineLevel="0" collapsed="false">
      <c r="A55" s="53" t="s">
        <v>1711</v>
      </c>
      <c r="B55" s="53" t="s">
        <v>1712</v>
      </c>
      <c r="C55" s="50" t="n">
        <v>43884</v>
      </c>
      <c r="D55" s="51" t="n">
        <v>44155</v>
      </c>
      <c r="E55" s="60" t="n">
        <f aca="false">D55-C55</f>
        <v>271</v>
      </c>
      <c r="F55" s="55" t="s">
        <v>0</v>
      </c>
      <c r="G55" s="54" t="s">
        <v>1713</v>
      </c>
      <c r="H55" s="58"/>
      <c r="I55" s="48"/>
      <c r="J55" s="65" t="s">
        <v>1714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customFormat="false" ht="15.75" hidden="false" customHeight="true" outlineLevel="0" collapsed="false">
      <c r="A56" s="53" t="s">
        <v>1002</v>
      </c>
      <c r="B56" s="49" t="s">
        <v>1003</v>
      </c>
      <c r="C56" s="50" t="n">
        <v>43398</v>
      </c>
      <c r="D56" s="50" t="n">
        <v>43666</v>
      </c>
      <c r="E56" s="58" t="n">
        <f aca="false">D56-C56</f>
        <v>268</v>
      </c>
      <c r="F56" s="55" t="s">
        <v>738</v>
      </c>
      <c r="G56" s="54" t="s">
        <v>37</v>
      </c>
      <c r="H56" s="58" t="s">
        <v>731</v>
      </c>
      <c r="I56" s="48"/>
      <c r="J56" s="48"/>
    </row>
    <row r="57" customFormat="false" ht="15.75" hidden="false" customHeight="true" outlineLevel="0" collapsed="false">
      <c r="A57" s="77" t="s">
        <v>1602</v>
      </c>
      <c r="B57" s="53" t="s">
        <v>1603</v>
      </c>
      <c r="C57" s="50" t="n">
        <v>43784</v>
      </c>
      <c r="D57" s="50" t="n">
        <v>44052</v>
      </c>
      <c r="E57" s="58" t="n">
        <f aca="false">D57-C57</f>
        <v>268</v>
      </c>
      <c r="F57" s="55" t="s">
        <v>66</v>
      </c>
      <c r="G57" s="54" t="s">
        <v>37</v>
      </c>
      <c r="H57" s="58"/>
      <c r="I57" s="48"/>
      <c r="J57" s="48"/>
      <c r="K57" s="53" t="s">
        <v>1604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customFormat="false" ht="15.75" hidden="false" customHeight="true" outlineLevel="0" collapsed="false">
      <c r="A58" s="48" t="s">
        <v>958</v>
      </c>
      <c r="B58" s="49" t="s">
        <v>959</v>
      </c>
      <c r="C58" s="50" t="n">
        <v>43352</v>
      </c>
      <c r="D58" s="50" t="n">
        <v>43619</v>
      </c>
      <c r="E58" s="58" t="n">
        <f aca="false">D58-C58</f>
        <v>267</v>
      </c>
      <c r="F58" s="55" t="s">
        <v>0</v>
      </c>
      <c r="G58" s="54" t="s">
        <v>37</v>
      </c>
      <c r="H58" s="58"/>
      <c r="I58" s="48"/>
      <c r="J58" s="48"/>
    </row>
    <row r="59" customFormat="false" ht="15.75" hidden="false" customHeight="true" outlineLevel="0" collapsed="false">
      <c r="A59" s="53" t="s">
        <v>1094</v>
      </c>
      <c r="B59" s="53" t="s">
        <v>1215</v>
      </c>
      <c r="C59" s="50" t="n">
        <v>43548</v>
      </c>
      <c r="D59" s="50" t="n">
        <v>43814</v>
      </c>
      <c r="E59" s="58" t="n">
        <f aca="false">D59-C59</f>
        <v>266</v>
      </c>
      <c r="F59" s="60" t="s">
        <v>920</v>
      </c>
      <c r="G59" s="54" t="s">
        <v>1095</v>
      </c>
      <c r="H59" s="5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customFormat="false" ht="15.75" hidden="false" customHeight="true" outlineLevel="0" collapsed="false">
      <c r="A60" s="53" t="s">
        <v>1082</v>
      </c>
      <c r="B60" s="49" t="s">
        <v>1106</v>
      </c>
      <c r="C60" s="50" t="n">
        <v>43471</v>
      </c>
      <c r="D60" s="50" t="n">
        <v>43736</v>
      </c>
      <c r="E60" s="58" t="n">
        <f aca="false">D60-C60</f>
        <v>265</v>
      </c>
      <c r="F60" s="54" t="s">
        <v>756</v>
      </c>
      <c r="G60" s="54" t="s">
        <v>37</v>
      </c>
      <c r="H60" s="58"/>
      <c r="I60" s="48"/>
      <c r="J60" s="48"/>
    </row>
    <row r="61" customFormat="false" ht="15.75" hidden="false" customHeight="true" outlineLevel="0" collapsed="false">
      <c r="A61" s="53" t="s">
        <v>1262</v>
      </c>
      <c r="B61" s="53" t="s">
        <v>1263</v>
      </c>
      <c r="C61" s="50" t="n">
        <v>43595</v>
      </c>
      <c r="D61" s="50" t="n">
        <v>43859</v>
      </c>
      <c r="E61" s="58" t="n">
        <f aca="false">D61-C61</f>
        <v>264</v>
      </c>
      <c r="F61" s="60" t="s">
        <v>1194</v>
      </c>
      <c r="G61" s="54" t="s">
        <v>1</v>
      </c>
      <c r="H61" s="58"/>
      <c r="I61" s="48"/>
      <c r="J61" s="65" t="s">
        <v>1264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customFormat="false" ht="15.75" hidden="false" customHeight="true" outlineLevel="0" collapsed="false">
      <c r="A62" s="69" t="s">
        <v>1397</v>
      </c>
      <c r="B62" s="53" t="s">
        <v>1152</v>
      </c>
      <c r="C62" s="50" t="n">
        <v>43669</v>
      </c>
      <c r="D62" s="50" t="n">
        <v>43933</v>
      </c>
      <c r="E62" s="58" t="n">
        <f aca="false">D62-C62</f>
        <v>264</v>
      </c>
      <c r="F62" s="55" t="s">
        <v>1128</v>
      </c>
      <c r="G62" s="58"/>
      <c r="H62" s="58"/>
      <c r="I62" s="48"/>
      <c r="J62" s="65" t="s">
        <v>1398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customFormat="false" ht="15.75" hidden="false" customHeight="true" outlineLevel="0" collapsed="false">
      <c r="A63" s="48" t="s">
        <v>867</v>
      </c>
      <c r="B63" s="49" t="s">
        <v>1107</v>
      </c>
      <c r="C63" s="50" t="n">
        <v>43473</v>
      </c>
      <c r="D63" s="50" t="n">
        <v>43736</v>
      </c>
      <c r="E63" s="58" t="n">
        <f aca="false">D63-C63</f>
        <v>263</v>
      </c>
      <c r="F63" s="55" t="s">
        <v>0</v>
      </c>
      <c r="G63" s="54" t="s">
        <v>1108</v>
      </c>
      <c r="H63" s="58"/>
      <c r="I63" s="48"/>
      <c r="J63" s="48"/>
    </row>
    <row r="64" customFormat="false" ht="15.75" hidden="false" customHeight="true" outlineLevel="0" collapsed="false">
      <c r="A64" s="53" t="s">
        <v>1643</v>
      </c>
      <c r="B64" s="53" t="s">
        <v>1643</v>
      </c>
      <c r="C64" s="50" t="n">
        <v>43841</v>
      </c>
      <c r="D64" s="50" t="n">
        <v>44100</v>
      </c>
      <c r="E64" s="58" t="n">
        <f aca="false">D64-C64</f>
        <v>259</v>
      </c>
      <c r="F64" s="55" t="s">
        <v>1602</v>
      </c>
      <c r="G64" s="58"/>
      <c r="H64" s="5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customFormat="false" ht="15.75" hidden="false" customHeight="true" outlineLevel="0" collapsed="false">
      <c r="A65" s="48" t="s">
        <v>1735</v>
      </c>
      <c r="B65" s="53" t="s">
        <v>1736</v>
      </c>
      <c r="C65" s="50" t="n">
        <v>43919</v>
      </c>
      <c r="D65" s="51" t="n">
        <v>44176</v>
      </c>
      <c r="E65" s="60" t="n">
        <f aca="false">D65-C65</f>
        <v>257</v>
      </c>
      <c r="F65" s="55" t="s">
        <v>0</v>
      </c>
      <c r="G65" s="54" t="s">
        <v>1732</v>
      </c>
      <c r="H65" s="58"/>
      <c r="I65" s="89"/>
      <c r="J65" s="65" t="s">
        <v>1737</v>
      </c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customFormat="false" ht="15.75" hidden="false" customHeight="true" outlineLevel="0" collapsed="false">
      <c r="A66" s="48" t="s">
        <v>1571</v>
      </c>
      <c r="B66" s="53" t="s">
        <v>1572</v>
      </c>
      <c r="C66" s="50" t="n">
        <v>43767</v>
      </c>
      <c r="D66" s="50" t="n">
        <v>44023</v>
      </c>
      <c r="E66" s="58" t="n">
        <f aca="false">D66-C66</f>
        <v>256</v>
      </c>
      <c r="F66" s="55" t="s">
        <v>0</v>
      </c>
      <c r="G66" s="58"/>
      <c r="H66" s="58"/>
      <c r="I66" s="48"/>
      <c r="J66" s="65" t="s">
        <v>1573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customFormat="false" ht="15.75" hidden="false" customHeight="true" outlineLevel="0" collapsed="false">
      <c r="A67" s="53" t="s">
        <v>1185</v>
      </c>
      <c r="B67" s="49" t="s">
        <v>1186</v>
      </c>
      <c r="C67" s="50" t="n">
        <v>43548</v>
      </c>
      <c r="D67" s="50" t="n">
        <v>43800</v>
      </c>
      <c r="E67" s="58" t="n">
        <f aca="false">D67-C67</f>
        <v>252</v>
      </c>
      <c r="F67" s="60" t="s">
        <v>1187</v>
      </c>
      <c r="G67" s="54" t="s">
        <v>1188</v>
      </c>
      <c r="H67" s="58"/>
      <c r="I67" s="48"/>
      <c r="J67" s="48"/>
    </row>
    <row r="68" customFormat="false" ht="15.75" hidden="false" customHeight="true" outlineLevel="0" collapsed="false">
      <c r="A68" s="48" t="s">
        <v>1146</v>
      </c>
      <c r="B68" s="49" t="s">
        <v>1159</v>
      </c>
      <c r="C68" s="50" t="n">
        <v>43521</v>
      </c>
      <c r="D68" s="50" t="n">
        <v>43772</v>
      </c>
      <c r="E68" s="58" t="n">
        <f aca="false">D68-C68</f>
        <v>251</v>
      </c>
      <c r="F68" s="60" t="s">
        <v>864</v>
      </c>
      <c r="G68" s="3"/>
      <c r="H68" s="3"/>
      <c r="I68" s="1"/>
      <c r="J68" s="1"/>
    </row>
    <row r="69" customFormat="false" ht="15.75" hidden="false" customHeight="true" outlineLevel="0" collapsed="false">
      <c r="A69" s="48" t="s">
        <v>132</v>
      </c>
      <c r="B69" s="64" t="s">
        <v>1535</v>
      </c>
      <c r="C69" s="50" t="n">
        <v>43752</v>
      </c>
      <c r="D69" s="50" t="n">
        <v>44002</v>
      </c>
      <c r="E69" s="58" t="n">
        <f aca="false">D69-C69</f>
        <v>250</v>
      </c>
      <c r="F69" s="55" t="s">
        <v>1152</v>
      </c>
      <c r="G69" s="54" t="s">
        <v>415</v>
      </c>
      <c r="H69" s="58"/>
      <c r="I69" s="48"/>
      <c r="J69" s="65" t="s">
        <v>144</v>
      </c>
      <c r="K69" s="64" t="s">
        <v>1536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customFormat="false" ht="15.75" hidden="false" customHeight="true" outlineLevel="0" collapsed="false">
      <c r="A70" s="53" t="s">
        <v>953</v>
      </c>
      <c r="B70" s="49" t="s">
        <v>1178</v>
      </c>
      <c r="C70" s="50" t="n">
        <v>43544</v>
      </c>
      <c r="D70" s="50" t="n">
        <v>43792</v>
      </c>
      <c r="E70" s="58" t="n">
        <f aca="false">D70-C70</f>
        <v>248</v>
      </c>
      <c r="F70" s="55" t="s">
        <v>798</v>
      </c>
      <c r="G70" s="58"/>
      <c r="H70" s="58"/>
      <c r="I70" s="48"/>
      <c r="J70" s="48"/>
    </row>
    <row r="71" customFormat="false" ht="15.75" hidden="false" customHeight="true" outlineLevel="0" collapsed="false">
      <c r="A71" s="68" t="s">
        <v>913</v>
      </c>
      <c r="B71" s="68" t="s">
        <v>914</v>
      </c>
      <c r="C71" s="73" t="n">
        <v>43601</v>
      </c>
      <c r="D71" s="73" t="n">
        <v>43848</v>
      </c>
      <c r="E71" s="67" t="n">
        <f aca="false">D71-C71</f>
        <v>247</v>
      </c>
      <c r="F71" s="74" t="s">
        <v>0</v>
      </c>
      <c r="G71" s="67"/>
      <c r="H71" s="67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 customFormat="false" ht="15.75" hidden="false" customHeight="true" outlineLevel="0" collapsed="false">
      <c r="A72" s="69" t="s">
        <v>1488</v>
      </c>
      <c r="B72" s="64" t="s">
        <v>1488</v>
      </c>
      <c r="C72" s="50" t="n">
        <v>43722</v>
      </c>
      <c r="D72" s="51" t="n">
        <v>43969</v>
      </c>
      <c r="E72" s="58" t="n">
        <f aca="false">D72-C72</f>
        <v>247</v>
      </c>
      <c r="F72" s="55" t="s">
        <v>0</v>
      </c>
      <c r="G72" s="54" t="s">
        <v>1205</v>
      </c>
      <c r="H72" s="5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customFormat="false" ht="15.75" hidden="false" customHeight="true" outlineLevel="0" collapsed="false">
      <c r="A73" s="48" t="s">
        <v>974</v>
      </c>
      <c r="B73" s="49" t="s">
        <v>1171</v>
      </c>
      <c r="C73" s="50" t="n">
        <v>43544</v>
      </c>
      <c r="D73" s="50" t="n">
        <v>43790</v>
      </c>
      <c r="E73" s="58" t="n">
        <f aca="false">D73-C73</f>
        <v>246</v>
      </c>
      <c r="F73" s="55" t="s">
        <v>0</v>
      </c>
      <c r="G73" s="76" t="s">
        <v>37</v>
      </c>
      <c r="H73" s="3"/>
      <c r="I73" s="1"/>
      <c r="J73" s="1"/>
    </row>
    <row r="74" customFormat="false" ht="15.75" hidden="false" customHeight="true" outlineLevel="0" collapsed="false">
      <c r="A74" s="53" t="s">
        <v>1183</v>
      </c>
      <c r="B74" s="49" t="s">
        <v>1184</v>
      </c>
      <c r="C74" s="50" t="n">
        <v>43544</v>
      </c>
      <c r="D74" s="50" t="n">
        <v>43790</v>
      </c>
      <c r="E74" s="58" t="n">
        <f aca="false">D74-C74</f>
        <v>246</v>
      </c>
      <c r="F74" s="55" t="s">
        <v>0</v>
      </c>
      <c r="G74" s="54" t="s">
        <v>37</v>
      </c>
      <c r="H74" s="58"/>
      <c r="I74" s="48"/>
      <c r="J74" s="48"/>
    </row>
    <row r="75" customFormat="false" ht="15.75" hidden="false" customHeight="true" outlineLevel="0" collapsed="false">
      <c r="A75" s="48" t="s">
        <v>1507</v>
      </c>
      <c r="B75" s="64" t="s">
        <v>1508</v>
      </c>
      <c r="C75" s="50" t="n">
        <v>43743</v>
      </c>
      <c r="D75" s="50" t="n">
        <v>43988</v>
      </c>
      <c r="E75" s="58" t="n">
        <f aca="false">D75-C75</f>
        <v>245</v>
      </c>
      <c r="F75" s="55" t="s">
        <v>0</v>
      </c>
      <c r="G75" s="58"/>
      <c r="H75" s="58"/>
      <c r="I75" s="48"/>
      <c r="J75" s="65" t="s">
        <v>1509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customFormat="false" ht="15.75" hidden="false" customHeight="true" outlineLevel="0" collapsed="false">
      <c r="A76" s="53" t="s">
        <v>967</v>
      </c>
      <c r="B76" s="49" t="s">
        <v>968</v>
      </c>
      <c r="C76" s="50" t="n">
        <v>43386</v>
      </c>
      <c r="D76" s="50" t="n">
        <v>43625</v>
      </c>
      <c r="E76" s="58" t="n">
        <f aca="false">D76-C76</f>
        <v>239</v>
      </c>
      <c r="F76" s="58" t="s">
        <v>772</v>
      </c>
      <c r="G76" s="54" t="s">
        <v>30</v>
      </c>
      <c r="H76" s="3"/>
      <c r="I76" s="1"/>
      <c r="J76" s="4" t="s">
        <v>969</v>
      </c>
    </row>
    <row r="77" customFormat="false" ht="15.75" hidden="false" customHeight="true" outlineLevel="0" collapsed="false">
      <c r="A77" s="48" t="s">
        <v>1605</v>
      </c>
      <c r="B77" s="53" t="s">
        <v>1606</v>
      </c>
      <c r="C77" s="50" t="n">
        <v>43829</v>
      </c>
      <c r="D77" s="51" t="n">
        <v>44058</v>
      </c>
      <c r="E77" s="60" t="n">
        <f aca="false">D77-C77</f>
        <v>229</v>
      </c>
      <c r="F77" s="55" t="s">
        <v>0</v>
      </c>
      <c r="G77" s="54" t="s">
        <v>30</v>
      </c>
      <c r="H77" s="5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customFormat="false" ht="15.75" hidden="false" customHeight="true" outlineLevel="0" collapsed="false">
      <c r="A78" s="53" t="s">
        <v>1669</v>
      </c>
      <c r="B78" s="53" t="s">
        <v>1670</v>
      </c>
      <c r="C78" s="50" t="n">
        <v>43899</v>
      </c>
      <c r="D78" s="51" t="n">
        <v>44128</v>
      </c>
      <c r="E78" s="60" t="n">
        <f aca="false">D78-C78</f>
        <v>229</v>
      </c>
      <c r="F78" s="54" t="s">
        <v>0</v>
      </c>
      <c r="G78" s="54" t="s">
        <v>37</v>
      </c>
      <c r="H78" s="58"/>
      <c r="I78" s="48"/>
      <c r="J78" s="65" t="s">
        <v>1671</v>
      </c>
      <c r="K78" s="86" t="s">
        <v>1672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customFormat="false" ht="15.75" hidden="false" customHeight="true" outlineLevel="0" collapsed="false">
      <c r="A79" s="48" t="s">
        <v>839</v>
      </c>
      <c r="B79" s="49" t="s">
        <v>900</v>
      </c>
      <c r="C79" s="50" t="n">
        <v>43354</v>
      </c>
      <c r="D79" s="50" t="n">
        <v>43582</v>
      </c>
      <c r="E79" s="58" t="n">
        <f aca="false">D79-C79</f>
        <v>228</v>
      </c>
      <c r="F79" s="54" t="s">
        <v>876</v>
      </c>
      <c r="G79" s="54" t="s">
        <v>901</v>
      </c>
      <c r="H79" s="58"/>
      <c r="I79" s="48"/>
      <c r="J79" s="48"/>
    </row>
    <row r="80" customFormat="false" ht="15.75" hidden="false" customHeight="true" outlineLevel="0" collapsed="false">
      <c r="A80" s="53" t="s">
        <v>1158</v>
      </c>
      <c r="B80" s="53" t="s">
        <v>1223</v>
      </c>
      <c r="C80" s="50" t="n">
        <v>43594</v>
      </c>
      <c r="D80" s="50" t="n">
        <v>43820</v>
      </c>
      <c r="E80" s="58" t="n">
        <f aca="false">D80-C80</f>
        <v>226</v>
      </c>
      <c r="F80" s="60" t="s">
        <v>1116</v>
      </c>
      <c r="G80" s="54" t="s">
        <v>250</v>
      </c>
      <c r="H80" s="5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customFormat="false" ht="15.75" hidden="false" customHeight="true" outlineLevel="0" collapsed="false">
      <c r="A81" s="64" t="s">
        <v>1406</v>
      </c>
      <c r="B81" s="64" t="s">
        <v>1406</v>
      </c>
      <c r="C81" s="50" t="n">
        <v>43711</v>
      </c>
      <c r="D81" s="50" t="n">
        <v>43936</v>
      </c>
      <c r="E81" s="58" t="n">
        <f aca="false">D81-C81</f>
        <v>225</v>
      </c>
      <c r="F81" s="55" t="s">
        <v>50</v>
      </c>
      <c r="G81" s="58"/>
      <c r="H81" s="5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customFormat="false" ht="15.75" hidden="false" customHeight="true" outlineLevel="0" collapsed="false">
      <c r="A82" s="53" t="s">
        <v>876</v>
      </c>
      <c r="B82" s="49" t="s">
        <v>877</v>
      </c>
      <c r="C82" s="50" t="n">
        <v>43346</v>
      </c>
      <c r="D82" s="50" t="n">
        <v>43570</v>
      </c>
      <c r="E82" s="58" t="n">
        <f aca="false">D82-C82</f>
        <v>224</v>
      </c>
      <c r="F82" s="58"/>
      <c r="G82" s="54" t="s">
        <v>37</v>
      </c>
      <c r="H82" s="58"/>
      <c r="I82" s="48"/>
      <c r="J82" s="48"/>
    </row>
    <row r="83" customFormat="false" ht="15.75" hidden="false" customHeight="true" outlineLevel="0" collapsed="false">
      <c r="A83" s="48" t="s">
        <v>1688</v>
      </c>
      <c r="B83" s="53" t="s">
        <v>1689</v>
      </c>
      <c r="C83" s="50" t="n">
        <v>43918</v>
      </c>
      <c r="D83" s="51" t="n">
        <v>44142</v>
      </c>
      <c r="E83" s="60" t="n">
        <f aca="false">D83-C83</f>
        <v>224</v>
      </c>
      <c r="F83" s="60" t="s">
        <v>1690</v>
      </c>
      <c r="G83" s="58"/>
      <c r="H83" s="54" t="s">
        <v>294</v>
      </c>
      <c r="I83" s="48"/>
      <c r="J83" s="65" t="s">
        <v>1691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customFormat="false" ht="15.75" hidden="false" customHeight="true" outlineLevel="0" collapsed="false">
      <c r="A84" s="69" t="s">
        <v>1282</v>
      </c>
      <c r="B84" s="53" t="s">
        <v>1282</v>
      </c>
      <c r="C84" s="50" t="n">
        <v>43653</v>
      </c>
      <c r="D84" s="51" t="n">
        <v>43876</v>
      </c>
      <c r="E84" s="60" t="n">
        <f aca="false">D84-C84</f>
        <v>223</v>
      </c>
      <c r="F84" s="55" t="s">
        <v>953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9" t="s">
        <v>1273</v>
      </c>
      <c r="B85" s="53" t="s">
        <v>1291</v>
      </c>
      <c r="C85" s="50" t="n">
        <v>43660</v>
      </c>
      <c r="D85" s="51" t="n">
        <v>43883</v>
      </c>
      <c r="E85" s="58" t="n">
        <f aca="false">D85-C85</f>
        <v>223</v>
      </c>
      <c r="F85" s="54" t="s">
        <v>48</v>
      </c>
      <c r="G85" s="54" t="s">
        <v>1</v>
      </c>
      <c r="H85" s="5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customFormat="false" ht="15.75" hidden="false" customHeight="true" outlineLevel="0" collapsed="false">
      <c r="A86" s="53" t="s">
        <v>1366</v>
      </c>
      <c r="B86" s="53" t="s">
        <v>1367</v>
      </c>
      <c r="C86" s="50" t="n">
        <v>43702</v>
      </c>
      <c r="D86" s="50" t="n">
        <v>43925</v>
      </c>
      <c r="E86" s="58" t="n">
        <f aca="false">D86-C86</f>
        <v>223</v>
      </c>
      <c r="F86" s="55" t="s">
        <v>1282</v>
      </c>
      <c r="G86" s="58"/>
      <c r="H86" s="58"/>
      <c r="I86" s="48"/>
      <c r="J86" s="65" t="s">
        <v>1368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customFormat="false" ht="15.75" hidden="false" customHeight="true" outlineLevel="0" collapsed="false">
      <c r="A87" s="48" t="s">
        <v>358</v>
      </c>
      <c r="B87" s="49" t="s">
        <v>359</v>
      </c>
      <c r="C87" s="50" t="n">
        <v>43857</v>
      </c>
      <c r="D87" s="50" t="n">
        <v>44079</v>
      </c>
      <c r="E87" s="58" t="n">
        <f aca="false">D87-C87</f>
        <v>222</v>
      </c>
      <c r="F87" s="55" t="s">
        <v>0</v>
      </c>
      <c r="G87" s="54" t="s">
        <v>360</v>
      </c>
      <c r="H87" s="58"/>
      <c r="I87" s="48"/>
      <c r="J87" s="65" t="s">
        <v>361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customFormat="false" ht="15.75" hidden="false" customHeight="true" outlineLevel="0" collapsed="false">
      <c r="A88" s="53" t="s">
        <v>1082</v>
      </c>
      <c r="B88" s="53" t="s">
        <v>1106</v>
      </c>
      <c r="C88" s="50" t="n">
        <v>43770</v>
      </c>
      <c r="D88" s="51" t="n">
        <v>43988</v>
      </c>
      <c r="E88" s="60" t="n">
        <f aca="false">D88-C88</f>
        <v>218</v>
      </c>
      <c r="F88" s="55" t="s">
        <v>0</v>
      </c>
      <c r="G88" s="54" t="s">
        <v>37</v>
      </c>
      <c r="H88" s="58"/>
      <c r="I88" s="48"/>
      <c r="J88" s="65" t="s">
        <v>1513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customFormat="false" ht="15.75" hidden="false" customHeight="true" outlineLevel="0" collapsed="false">
      <c r="A89" s="48" t="s">
        <v>926</v>
      </c>
      <c r="B89" s="49" t="s">
        <v>927</v>
      </c>
      <c r="C89" s="50" t="n">
        <v>43381</v>
      </c>
      <c r="D89" s="50" t="n">
        <v>43596</v>
      </c>
      <c r="E89" s="58" t="n">
        <f aca="false">D89-C89</f>
        <v>215</v>
      </c>
      <c r="F89" s="55" t="s">
        <v>0</v>
      </c>
      <c r="G89" s="54" t="s">
        <v>928</v>
      </c>
      <c r="H89" s="58"/>
      <c r="I89" s="48"/>
      <c r="J89" s="48"/>
    </row>
    <row r="90" customFormat="false" ht="15.75" hidden="false" customHeight="true" outlineLevel="0" collapsed="false">
      <c r="A90" s="48" t="s">
        <v>910</v>
      </c>
      <c r="B90" s="53" t="s">
        <v>911</v>
      </c>
      <c r="C90" s="50" t="n">
        <v>43627</v>
      </c>
      <c r="D90" s="73" t="n">
        <v>43841</v>
      </c>
      <c r="E90" s="67" t="n">
        <f aca="false">D90-C90</f>
        <v>214</v>
      </c>
      <c r="F90" s="55" t="s">
        <v>0</v>
      </c>
      <c r="G90" s="58"/>
      <c r="H90" s="5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customFormat="false" ht="15.75" hidden="false" customHeight="true" outlineLevel="0" collapsed="false">
      <c r="A91" s="48" t="s">
        <v>1626</v>
      </c>
      <c r="B91" s="53" t="s">
        <v>1627</v>
      </c>
      <c r="C91" s="50" t="n">
        <v>43870</v>
      </c>
      <c r="D91" s="51" t="n">
        <v>44080</v>
      </c>
      <c r="E91" s="60" t="n">
        <f aca="false">D91-C91</f>
        <v>210</v>
      </c>
      <c r="F91" s="55" t="s">
        <v>0</v>
      </c>
      <c r="G91" s="54" t="s">
        <v>58</v>
      </c>
      <c r="H91" s="58"/>
      <c r="I91" s="48"/>
      <c r="J91" s="65" t="s">
        <v>1628</v>
      </c>
      <c r="K91" s="53" t="s">
        <v>1629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customFormat="false" ht="15.75" hidden="false" customHeight="true" outlineLevel="0" collapsed="false">
      <c r="A92" s="68" t="s">
        <v>1079</v>
      </c>
      <c r="B92" s="68" t="s">
        <v>1250</v>
      </c>
      <c r="C92" s="73" t="n">
        <v>43640</v>
      </c>
      <c r="D92" s="73" t="n">
        <v>43848</v>
      </c>
      <c r="E92" s="67" t="n">
        <f aca="false">D92-C92</f>
        <v>208</v>
      </c>
      <c r="F92" s="74" t="s">
        <v>1251</v>
      </c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 customFormat="false" ht="15.75" hidden="false" customHeight="true" outlineLevel="0" collapsed="false">
      <c r="A93" s="48" t="s">
        <v>394</v>
      </c>
      <c r="B93" s="53" t="s">
        <v>395</v>
      </c>
      <c r="C93" s="50" t="n">
        <v>43913</v>
      </c>
      <c r="D93" s="51" t="n">
        <v>44121</v>
      </c>
      <c r="E93" s="60" t="n">
        <f aca="false">D93-C93</f>
        <v>208</v>
      </c>
      <c r="F93" s="55" t="s">
        <v>0</v>
      </c>
      <c r="G93" s="54" t="s">
        <v>396</v>
      </c>
      <c r="H93" s="58"/>
      <c r="I93" s="48"/>
      <c r="J93" s="65" t="s">
        <v>397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customFormat="false" ht="15.75" hidden="false" customHeight="true" outlineLevel="0" collapsed="false">
      <c r="A94" s="53" t="s">
        <v>1230</v>
      </c>
      <c r="B94" s="53" t="s">
        <v>1231</v>
      </c>
      <c r="C94" s="50" t="n">
        <v>43620</v>
      </c>
      <c r="D94" s="50" t="n">
        <v>43827</v>
      </c>
      <c r="E94" s="58" t="n">
        <f aca="false">D94-C94</f>
        <v>207</v>
      </c>
      <c r="F94" s="55" t="s">
        <v>0</v>
      </c>
      <c r="G94" s="58"/>
      <c r="H94" s="5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customFormat="false" ht="15.75" hidden="false" customHeight="true" outlineLevel="0" collapsed="false">
      <c r="A95" s="53" t="s">
        <v>1617</v>
      </c>
      <c r="B95" s="53" t="s">
        <v>1618</v>
      </c>
      <c r="C95" s="50" t="n">
        <v>43870</v>
      </c>
      <c r="D95" s="51" t="n">
        <v>44077</v>
      </c>
      <c r="E95" s="60" t="n">
        <f aca="false">D95-C95</f>
        <v>207</v>
      </c>
      <c r="F95" s="55" t="s">
        <v>0</v>
      </c>
      <c r="G95" s="54" t="s">
        <v>58</v>
      </c>
      <c r="H95" s="5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customFormat="false" ht="15.75" hidden="false" customHeight="true" outlineLevel="0" collapsed="false">
      <c r="A96" s="48" t="s">
        <v>1614</v>
      </c>
      <c r="B96" s="53" t="s">
        <v>1615</v>
      </c>
      <c r="C96" s="50" t="n">
        <v>43870</v>
      </c>
      <c r="D96" s="51" t="n">
        <v>44076</v>
      </c>
      <c r="E96" s="60" t="n">
        <f aca="false">D96-C96</f>
        <v>206</v>
      </c>
      <c r="F96" s="55" t="s">
        <v>0</v>
      </c>
      <c r="G96" s="54" t="s">
        <v>396</v>
      </c>
      <c r="H96" s="58"/>
      <c r="I96" s="48"/>
      <c r="J96" s="65" t="s">
        <v>1616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customFormat="false" ht="15.75" hidden="false" customHeight="true" outlineLevel="0" collapsed="false">
      <c r="A97" s="48" t="s">
        <v>35</v>
      </c>
      <c r="B97" s="49" t="s">
        <v>36</v>
      </c>
      <c r="C97" s="50" t="n">
        <v>43368</v>
      </c>
      <c r="D97" s="50" t="n">
        <v>43567</v>
      </c>
      <c r="E97" s="58" t="n">
        <f aca="false">D97-C97</f>
        <v>199</v>
      </c>
      <c r="F97" s="55" t="s">
        <v>0</v>
      </c>
      <c r="G97" s="58"/>
      <c r="H97" s="58"/>
      <c r="I97" s="48"/>
      <c r="J97" s="48"/>
    </row>
    <row r="98" customFormat="false" ht="15.75" hidden="false" customHeight="true" outlineLevel="0" collapsed="false">
      <c r="A98" s="53" t="s">
        <v>930</v>
      </c>
      <c r="B98" s="49" t="s">
        <v>931</v>
      </c>
      <c r="C98" s="50" t="n">
        <v>43398</v>
      </c>
      <c r="D98" s="50" t="n">
        <v>43597</v>
      </c>
      <c r="E98" s="58" t="n">
        <f aca="false">D98-C98</f>
        <v>199</v>
      </c>
      <c r="F98" s="55" t="s">
        <v>738</v>
      </c>
      <c r="G98" s="54" t="s">
        <v>37</v>
      </c>
      <c r="H98" s="58"/>
      <c r="I98" s="48"/>
      <c r="J98" s="48"/>
    </row>
    <row r="99" customFormat="false" ht="15.75" hidden="false" customHeight="true" outlineLevel="0" collapsed="false">
      <c r="A99" s="53" t="s">
        <v>223</v>
      </c>
      <c r="B99" s="53" t="s">
        <v>224</v>
      </c>
      <c r="C99" s="50" t="n">
        <v>43979</v>
      </c>
      <c r="D99" s="51" t="n">
        <v>44178</v>
      </c>
      <c r="E99" s="60" t="n">
        <f aca="false">D99-C99</f>
        <v>199</v>
      </c>
      <c r="F99" s="60" t="s">
        <v>1350</v>
      </c>
      <c r="G99" s="58"/>
      <c r="H99" s="58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customFormat="false" ht="15.75" hidden="false" customHeight="true" outlineLevel="0" collapsed="false">
      <c r="A100" s="48" t="s">
        <v>1130</v>
      </c>
      <c r="B100" s="49" t="s">
        <v>1131</v>
      </c>
      <c r="C100" s="50" t="n">
        <v>43548</v>
      </c>
      <c r="D100" s="50" t="n">
        <v>43745</v>
      </c>
      <c r="E100" s="58" t="n">
        <f aca="false">D100-C100</f>
        <v>197</v>
      </c>
      <c r="F100" s="55" t="s">
        <v>0</v>
      </c>
      <c r="G100" s="58"/>
      <c r="H100" s="58"/>
      <c r="I100" s="48"/>
      <c r="J100" s="48"/>
    </row>
    <row r="101" customFormat="false" ht="15.75" hidden="false" customHeight="true" outlineLevel="0" collapsed="false">
      <c r="A101" s="53" t="s">
        <v>1588</v>
      </c>
      <c r="B101" s="53" t="s">
        <v>1588</v>
      </c>
      <c r="C101" s="50" t="n">
        <v>43841</v>
      </c>
      <c r="D101" s="50" t="n">
        <v>44038</v>
      </c>
      <c r="E101" s="60" t="n">
        <f aca="false">D101-C101</f>
        <v>197</v>
      </c>
      <c r="F101" s="60" t="s">
        <v>1390</v>
      </c>
      <c r="G101" s="58"/>
      <c r="H101" s="5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customFormat="false" ht="15.75" hidden="false" customHeight="true" outlineLevel="0" collapsed="false">
      <c r="A102" s="53" t="s">
        <v>1206</v>
      </c>
      <c r="B102" s="49" t="s">
        <v>1207</v>
      </c>
      <c r="C102" s="50" t="n">
        <v>43620</v>
      </c>
      <c r="D102" s="50" t="n">
        <v>43813</v>
      </c>
      <c r="E102" s="58" t="n">
        <f aca="false">D102-C102</f>
        <v>193</v>
      </c>
      <c r="F102" s="55" t="s">
        <v>0</v>
      </c>
      <c r="G102" s="54" t="s">
        <v>30</v>
      </c>
      <c r="H102" s="5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customFormat="false" ht="15.75" hidden="false" customHeight="true" outlineLevel="0" collapsed="false">
      <c r="A103" s="48" t="s">
        <v>1335</v>
      </c>
      <c r="B103" s="64" t="s">
        <v>1336</v>
      </c>
      <c r="C103" s="50" t="n">
        <v>43712</v>
      </c>
      <c r="D103" s="50" t="n">
        <v>43905</v>
      </c>
      <c r="E103" s="58" t="n">
        <f aca="false">D103-C103</f>
        <v>193</v>
      </c>
      <c r="F103" s="55" t="s">
        <v>23</v>
      </c>
      <c r="G103" s="54" t="s">
        <v>1337</v>
      </c>
      <c r="H103" s="58"/>
      <c r="I103" s="48"/>
      <c r="J103" s="65" t="s">
        <v>1338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customFormat="false" ht="15.75" hidden="false" customHeight="true" outlineLevel="0" collapsed="false">
      <c r="A104" s="77" t="s">
        <v>1568</v>
      </c>
      <c r="B104" s="53" t="s">
        <v>1569</v>
      </c>
      <c r="C104" s="50" t="n">
        <v>43825</v>
      </c>
      <c r="D104" s="51" t="n">
        <v>44017</v>
      </c>
      <c r="E104" s="60" t="n">
        <f aca="false">D104-C104</f>
        <v>192</v>
      </c>
      <c r="F104" s="55" t="s">
        <v>0</v>
      </c>
      <c r="G104" s="54" t="s">
        <v>37</v>
      </c>
      <c r="H104" s="58"/>
      <c r="I104" s="48"/>
      <c r="J104" s="65" t="s">
        <v>1570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customFormat="false" ht="15.75" hidden="false" customHeight="true" outlineLevel="0" collapsed="false">
      <c r="A105" s="53" t="s">
        <v>749</v>
      </c>
      <c r="B105" s="49" t="s">
        <v>903</v>
      </c>
      <c r="C105" s="50" t="n">
        <v>43396</v>
      </c>
      <c r="D105" s="50" t="n">
        <v>43584</v>
      </c>
      <c r="E105" s="58" t="n">
        <f aca="false">D105-C105</f>
        <v>188</v>
      </c>
      <c r="F105" s="55" t="s">
        <v>876</v>
      </c>
      <c r="G105" s="54" t="s">
        <v>744</v>
      </c>
      <c r="H105" s="58"/>
      <c r="I105" s="48"/>
      <c r="J105" s="48"/>
    </row>
    <row r="106" customFormat="false" ht="15.75" hidden="false" customHeight="true" outlineLevel="0" collapsed="false">
      <c r="A106" s="48" t="s">
        <v>1067</v>
      </c>
      <c r="B106" s="49" t="s">
        <v>1071</v>
      </c>
      <c r="C106" s="50" t="n">
        <v>43522</v>
      </c>
      <c r="D106" s="51" t="n">
        <v>43710</v>
      </c>
      <c r="E106" s="60" t="n">
        <f aca="false">D106-C106</f>
        <v>188</v>
      </c>
      <c r="F106" s="54" t="s">
        <v>767</v>
      </c>
      <c r="G106" s="58"/>
      <c r="H106" s="58"/>
      <c r="I106" s="48"/>
      <c r="J106" s="48"/>
    </row>
    <row r="107" customFormat="false" ht="15.75" hidden="false" customHeight="true" outlineLevel="0" collapsed="false">
      <c r="A107" s="48" t="s">
        <v>84</v>
      </c>
      <c r="B107" s="49" t="s">
        <v>85</v>
      </c>
      <c r="C107" s="50" t="n">
        <v>43524</v>
      </c>
      <c r="D107" s="50" t="n">
        <v>43712</v>
      </c>
      <c r="E107" s="58" t="n">
        <f aca="false">D107-C107</f>
        <v>188</v>
      </c>
      <c r="F107" s="55" t="s">
        <v>0</v>
      </c>
      <c r="G107" s="54" t="s">
        <v>86</v>
      </c>
      <c r="H107" s="58"/>
      <c r="I107" s="48"/>
      <c r="J107" s="48"/>
    </row>
    <row r="108" customFormat="false" ht="15.75" hidden="false" customHeight="true" outlineLevel="0" collapsed="false">
      <c r="A108" s="48" t="s">
        <v>1538</v>
      </c>
      <c r="B108" s="53" t="s">
        <v>1539</v>
      </c>
      <c r="C108" s="50" t="n">
        <v>43817</v>
      </c>
      <c r="D108" s="50" t="n">
        <v>44004</v>
      </c>
      <c r="E108" s="60" t="n">
        <f aca="false">D108-C108</f>
        <v>187</v>
      </c>
      <c r="F108" s="60" t="s">
        <v>90</v>
      </c>
      <c r="G108" s="58"/>
      <c r="H108" s="58"/>
      <c r="I108" s="48"/>
      <c r="J108" s="65" t="s">
        <v>1540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customFormat="false" ht="15.75" hidden="false" customHeight="true" outlineLevel="0" collapsed="false">
      <c r="A109" s="48" t="s">
        <v>805</v>
      </c>
      <c r="B109" s="49" t="s">
        <v>806</v>
      </c>
      <c r="C109" s="50" t="n">
        <v>43345</v>
      </c>
      <c r="D109" s="50" t="n">
        <v>43529</v>
      </c>
      <c r="E109" s="58" t="n">
        <f aca="false">D109-C109</f>
        <v>184</v>
      </c>
      <c r="F109" s="58"/>
      <c r="H109" s="58" t="s">
        <v>807</v>
      </c>
      <c r="I109" s="48"/>
      <c r="J109" s="48"/>
    </row>
    <row r="110" customFormat="false" ht="15.75" hidden="false" customHeight="true" outlineLevel="0" collapsed="false">
      <c r="A110" s="53" t="s">
        <v>823</v>
      </c>
      <c r="B110" s="49" t="s">
        <v>823</v>
      </c>
      <c r="C110" s="50" t="n">
        <v>43477</v>
      </c>
      <c r="D110" s="50" t="n">
        <v>43659</v>
      </c>
      <c r="E110" s="58" t="n">
        <f aca="false">D110-C110</f>
        <v>182</v>
      </c>
      <c r="F110" s="54" t="s">
        <v>756</v>
      </c>
      <c r="G110" s="58"/>
      <c r="H110" s="58"/>
      <c r="I110" s="48"/>
      <c r="J110" s="48"/>
    </row>
    <row r="111" customFormat="false" ht="15.75" hidden="false" customHeight="true" outlineLevel="0" collapsed="false">
      <c r="A111" s="48" t="s">
        <v>1358</v>
      </c>
      <c r="B111" s="64" t="s">
        <v>1359</v>
      </c>
      <c r="C111" s="50" t="n">
        <v>43741</v>
      </c>
      <c r="D111" s="50" t="n">
        <v>43922</v>
      </c>
      <c r="E111" s="58" t="n">
        <f aca="false">D111-C111</f>
        <v>181</v>
      </c>
      <c r="F111" s="55" t="s">
        <v>0</v>
      </c>
      <c r="G111" s="58"/>
      <c r="H111" s="58"/>
      <c r="I111" s="48"/>
      <c r="J111" s="65" t="s">
        <v>1361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customFormat="false" ht="15.75" hidden="false" customHeight="true" outlineLevel="0" collapsed="false">
      <c r="A112" s="48" t="s">
        <v>1195</v>
      </c>
      <c r="B112" s="49" t="s">
        <v>1196</v>
      </c>
      <c r="C112" s="50" t="n">
        <v>43626</v>
      </c>
      <c r="D112" s="50" t="n">
        <v>43806</v>
      </c>
      <c r="E112" s="58" t="n">
        <f aca="false">D112-C112</f>
        <v>180</v>
      </c>
      <c r="F112" s="55" t="s">
        <v>66</v>
      </c>
      <c r="G112" s="54" t="s">
        <v>396</v>
      </c>
      <c r="H112" s="58"/>
      <c r="I112" s="48"/>
      <c r="J112" s="48"/>
    </row>
    <row r="113" customFormat="false" ht="15.75" hidden="false" customHeight="true" outlineLevel="0" collapsed="false">
      <c r="A113" s="69" t="s">
        <v>1232</v>
      </c>
      <c r="B113" s="53" t="s">
        <v>1233</v>
      </c>
      <c r="C113" s="50" t="n">
        <v>43647</v>
      </c>
      <c r="D113" s="50" t="n">
        <v>43827</v>
      </c>
      <c r="E113" s="58" t="n">
        <f aca="false">D113-C113</f>
        <v>180</v>
      </c>
      <c r="F113" s="55" t="s">
        <v>992</v>
      </c>
      <c r="G113" s="58"/>
      <c r="H113" s="5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customFormat="false" ht="15.75" hidden="false" customHeight="true" outlineLevel="0" collapsed="false">
      <c r="A114" s="48" t="s">
        <v>1470</v>
      </c>
      <c r="B114" s="53" t="s">
        <v>1471</v>
      </c>
      <c r="C114" s="50" t="n">
        <v>43780</v>
      </c>
      <c r="D114" s="50" t="n">
        <v>43960</v>
      </c>
      <c r="E114" s="58" t="n">
        <f aca="false">D114-C114</f>
        <v>180</v>
      </c>
      <c r="F114" s="55" t="s">
        <v>1472</v>
      </c>
      <c r="G114" s="54" t="s">
        <v>37</v>
      </c>
      <c r="H114" s="58"/>
      <c r="I114" s="48"/>
      <c r="J114" s="65" t="s">
        <v>1473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customFormat="false" ht="15.75" hidden="false" customHeight="true" outlineLevel="0" collapsed="false">
      <c r="A115" s="48" t="s">
        <v>1190</v>
      </c>
      <c r="B115" s="63" t="s">
        <v>1191</v>
      </c>
      <c r="C115" s="50" t="n">
        <v>43626</v>
      </c>
      <c r="D115" s="50" t="n">
        <v>43805</v>
      </c>
      <c r="E115" s="58" t="n">
        <f aca="false">D115-C115</f>
        <v>179</v>
      </c>
      <c r="F115" s="55" t="s">
        <v>66</v>
      </c>
      <c r="G115" s="54" t="s">
        <v>37</v>
      </c>
      <c r="H115" s="58"/>
      <c r="I115" s="48"/>
      <c r="J115" s="48"/>
    </row>
    <row r="116" customFormat="false" ht="15.75" hidden="false" customHeight="true" outlineLevel="0" collapsed="false">
      <c r="A116" s="48" t="s">
        <v>897</v>
      </c>
      <c r="B116" s="53" t="s">
        <v>898</v>
      </c>
      <c r="C116" s="50" t="n">
        <v>43649</v>
      </c>
      <c r="D116" s="50" t="n">
        <v>43827</v>
      </c>
      <c r="E116" s="58" t="n">
        <f aca="false">D116-C116</f>
        <v>178</v>
      </c>
      <c r="F116" s="55" t="s">
        <v>0</v>
      </c>
      <c r="G116" s="54" t="s">
        <v>37</v>
      </c>
      <c r="H116" s="5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customFormat="false" ht="15.75" hidden="false" customHeight="true" outlineLevel="0" collapsed="false">
      <c r="A117" s="48" t="s">
        <v>793</v>
      </c>
      <c r="B117" s="49" t="s">
        <v>794</v>
      </c>
      <c r="C117" s="50" t="n">
        <v>43345</v>
      </c>
      <c r="D117" s="50" t="n">
        <v>43522</v>
      </c>
      <c r="E117" s="58" t="n">
        <f aca="false">D117-C117</f>
        <v>177</v>
      </c>
      <c r="F117" s="58"/>
      <c r="G117" s="54" t="s">
        <v>1</v>
      </c>
      <c r="H117" s="54" t="s">
        <v>795</v>
      </c>
      <c r="I117" s="48"/>
      <c r="J117" s="48"/>
    </row>
    <row r="118" customFormat="false" ht="15.75" hidden="false" customHeight="true" outlineLevel="0" collapsed="false">
      <c r="A118" s="48" t="s">
        <v>799</v>
      </c>
      <c r="B118" s="49" t="s">
        <v>800</v>
      </c>
      <c r="C118" s="50" t="n">
        <v>43350</v>
      </c>
      <c r="D118" s="50" t="n">
        <v>43526</v>
      </c>
      <c r="E118" s="60" t="n">
        <f aca="false">D118-C118</f>
        <v>176</v>
      </c>
      <c r="F118" s="58"/>
      <c r="G118" s="58"/>
      <c r="H118" s="58"/>
      <c r="I118" s="48"/>
      <c r="J118" s="48"/>
    </row>
    <row r="119" customFormat="false" ht="15.75" hidden="false" customHeight="true" outlineLevel="0" collapsed="false">
      <c r="A119" s="53" t="s">
        <v>801</v>
      </c>
      <c r="B119" s="49" t="s">
        <v>802</v>
      </c>
      <c r="C119" s="50" t="n">
        <v>43352</v>
      </c>
      <c r="D119" s="50" t="n">
        <v>43526</v>
      </c>
      <c r="E119" s="60" t="n">
        <f aca="false">D119-C119</f>
        <v>174</v>
      </c>
      <c r="F119" s="55" t="s">
        <v>0</v>
      </c>
      <c r="G119" s="58"/>
      <c r="H119" s="58"/>
      <c r="I119" s="48"/>
      <c r="J119" s="48"/>
    </row>
    <row r="120" customFormat="false" ht="15.75" hidden="false" customHeight="true" outlineLevel="0" collapsed="false">
      <c r="A120" s="48" t="s">
        <v>309</v>
      </c>
      <c r="B120" s="53" t="s">
        <v>310</v>
      </c>
      <c r="C120" s="50" t="n">
        <v>43947</v>
      </c>
      <c r="D120" s="51" t="n">
        <v>44121</v>
      </c>
      <c r="E120" s="60" t="n">
        <f aca="false">D120-C120</f>
        <v>174</v>
      </c>
      <c r="F120" s="55" t="s">
        <v>0</v>
      </c>
      <c r="G120" s="58"/>
      <c r="H120" s="54" t="s">
        <v>9</v>
      </c>
      <c r="I120" s="48"/>
      <c r="J120" s="48"/>
      <c r="K120" s="48" t="s">
        <v>312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customFormat="false" ht="15.75" hidden="false" customHeight="true" outlineLevel="0" collapsed="false">
      <c r="A121" s="48" t="s">
        <v>1646</v>
      </c>
      <c r="B121" s="85" t="s">
        <v>1647</v>
      </c>
      <c r="C121" s="50" t="n">
        <v>43935</v>
      </c>
      <c r="D121" s="51" t="n">
        <v>44107</v>
      </c>
      <c r="E121" s="58" t="n">
        <f aca="false">D121-C121</f>
        <v>172</v>
      </c>
      <c r="F121" s="55" t="s">
        <v>0</v>
      </c>
      <c r="G121" s="58"/>
      <c r="H121" s="58"/>
      <c r="I121" s="48"/>
      <c r="J121" s="48"/>
      <c r="K121" s="53" t="s">
        <v>1648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customFormat="false" ht="15.75" hidden="false" customHeight="true" outlineLevel="0" collapsed="false">
      <c r="A122" s="48" t="s">
        <v>1582</v>
      </c>
      <c r="B122" s="53" t="s">
        <v>1583</v>
      </c>
      <c r="C122" s="50" t="n">
        <v>43862</v>
      </c>
      <c r="D122" s="50" t="n">
        <v>44033</v>
      </c>
      <c r="E122" s="60" t="n">
        <f aca="false">D122-C122</f>
        <v>171</v>
      </c>
      <c r="F122" s="55" t="s">
        <v>0</v>
      </c>
      <c r="G122" s="54" t="s">
        <v>37</v>
      </c>
      <c r="H122" s="58"/>
      <c r="I122" s="48"/>
      <c r="J122" s="65" t="s">
        <v>1584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customFormat="false" ht="15.75" hidden="false" customHeight="true" outlineLevel="0" collapsed="false">
      <c r="A123" s="48" t="s">
        <v>1546</v>
      </c>
      <c r="B123" s="53" t="s">
        <v>1624</v>
      </c>
      <c r="C123" s="50" t="n">
        <v>43910</v>
      </c>
      <c r="D123" s="51" t="n">
        <v>44080</v>
      </c>
      <c r="E123" s="58" t="n">
        <f aca="false">D123-C123</f>
        <v>170</v>
      </c>
      <c r="F123" s="60" t="s">
        <v>1362</v>
      </c>
      <c r="G123" s="54" t="s">
        <v>37</v>
      </c>
      <c r="H123" s="58"/>
      <c r="I123" s="48"/>
      <c r="J123" s="65" t="s">
        <v>1625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customFormat="false" ht="15.75" hidden="false" customHeight="true" outlineLevel="0" collapsed="false">
      <c r="A124" s="48" t="s">
        <v>1254</v>
      </c>
      <c r="B124" s="53" t="s">
        <v>1255</v>
      </c>
      <c r="C124" s="50" t="n">
        <v>43685</v>
      </c>
      <c r="D124" s="50" t="n">
        <v>43854</v>
      </c>
      <c r="E124" s="58" t="n">
        <f aca="false">D124-C124</f>
        <v>169</v>
      </c>
      <c r="F124" s="55" t="s">
        <v>1256</v>
      </c>
      <c r="G124" s="58"/>
      <c r="H124" s="5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customFormat="false" ht="15.75" hidden="false" customHeight="true" outlineLevel="0" collapsed="false">
      <c r="A125" s="53" t="s">
        <v>1128</v>
      </c>
      <c r="B125" s="49" t="s">
        <v>1129</v>
      </c>
      <c r="C125" s="50" t="n">
        <v>43576</v>
      </c>
      <c r="D125" s="50" t="n">
        <v>43744</v>
      </c>
      <c r="E125" s="58" t="n">
        <f aca="false">D125-C125</f>
        <v>168</v>
      </c>
      <c r="F125" s="55" t="s">
        <v>66</v>
      </c>
      <c r="G125" s="54" t="s">
        <v>1</v>
      </c>
      <c r="H125" s="58"/>
      <c r="I125" s="48"/>
      <c r="J125" s="48"/>
    </row>
    <row r="126" customFormat="false" ht="15.75" hidden="false" customHeight="true" outlineLevel="0" collapsed="false">
      <c r="A126" s="48" t="s">
        <v>1148</v>
      </c>
      <c r="B126" s="49" t="s">
        <v>1149</v>
      </c>
      <c r="C126" s="50" t="n">
        <v>43603</v>
      </c>
      <c r="D126" s="50" t="n">
        <v>43771</v>
      </c>
      <c r="E126" s="58" t="n">
        <f aca="false">D126-C126</f>
        <v>168</v>
      </c>
      <c r="F126" s="55" t="s">
        <v>66</v>
      </c>
      <c r="G126" s="54" t="s">
        <v>46</v>
      </c>
      <c r="H126" s="54" t="s">
        <v>1086</v>
      </c>
      <c r="I126" s="48"/>
      <c r="J126" s="48"/>
    </row>
    <row r="127" customFormat="false" ht="15.75" hidden="false" customHeight="true" outlineLevel="0" collapsed="false">
      <c r="A127" s="53" t="s">
        <v>784</v>
      </c>
      <c r="B127" s="49" t="s">
        <v>784</v>
      </c>
      <c r="C127" s="50" t="n">
        <v>43346</v>
      </c>
      <c r="D127" s="50" t="n">
        <v>43512</v>
      </c>
      <c r="E127" s="58" t="n">
        <f aca="false">D127-C127</f>
        <v>166</v>
      </c>
      <c r="F127" s="58"/>
      <c r="G127" s="58"/>
      <c r="H127" s="58"/>
      <c r="I127" s="48"/>
      <c r="J127" s="48"/>
    </row>
    <row r="128" customFormat="false" ht="15.75" hidden="false" customHeight="true" outlineLevel="0" collapsed="false">
      <c r="A128" s="53" t="s">
        <v>852</v>
      </c>
      <c r="B128" s="49" t="s">
        <v>853</v>
      </c>
      <c r="C128" s="50" t="n">
        <v>43386</v>
      </c>
      <c r="D128" s="51" t="n">
        <v>43551</v>
      </c>
      <c r="E128" s="58" t="n">
        <f aca="false">D128-C128</f>
        <v>165</v>
      </c>
      <c r="F128" s="58" t="s">
        <v>772</v>
      </c>
      <c r="G128" s="66" t="s">
        <v>854</v>
      </c>
      <c r="H128" s="58"/>
      <c r="I128" s="48"/>
      <c r="J128" s="48"/>
    </row>
    <row r="129" customFormat="false" ht="15.75" hidden="false" customHeight="true" outlineLevel="0" collapsed="false">
      <c r="A129" s="53" t="s">
        <v>1138</v>
      </c>
      <c r="B129" s="49" t="s">
        <v>1138</v>
      </c>
      <c r="C129" s="50" t="n">
        <v>43620</v>
      </c>
      <c r="D129" s="50" t="n">
        <v>43785</v>
      </c>
      <c r="E129" s="58" t="n">
        <f aca="false">D129-C129</f>
        <v>165</v>
      </c>
      <c r="F129" s="55" t="s">
        <v>0</v>
      </c>
      <c r="G129" s="58"/>
      <c r="H129" s="58"/>
      <c r="I129" s="48"/>
      <c r="J129" s="48"/>
    </row>
    <row r="130" customFormat="false" ht="15.75" hidden="false" customHeight="true" outlineLevel="0" collapsed="false">
      <c r="A130" s="48" t="s">
        <v>817</v>
      </c>
      <c r="B130" s="49" t="s">
        <v>738</v>
      </c>
      <c r="C130" s="50" t="n">
        <v>43368</v>
      </c>
      <c r="D130" s="50" t="n">
        <v>43532</v>
      </c>
      <c r="E130" s="58" t="n">
        <f aca="false">D130-C130</f>
        <v>164</v>
      </c>
      <c r="F130" s="58" t="s">
        <v>818</v>
      </c>
      <c r="G130" s="58"/>
      <c r="H130" s="58"/>
      <c r="I130" s="48"/>
      <c r="J130" s="48"/>
    </row>
    <row r="131" customFormat="false" ht="15.75" hidden="false" customHeight="true" outlineLevel="0" collapsed="false">
      <c r="A131" s="48" t="s">
        <v>1036</v>
      </c>
      <c r="B131" s="49" t="s">
        <v>1175</v>
      </c>
      <c r="C131" s="50" t="n">
        <v>43627</v>
      </c>
      <c r="D131" s="50" t="n">
        <v>43791</v>
      </c>
      <c r="E131" s="58" t="n">
        <f aca="false">D131-C131</f>
        <v>164</v>
      </c>
      <c r="F131" s="55" t="s">
        <v>66</v>
      </c>
      <c r="G131" s="54" t="s">
        <v>1</v>
      </c>
      <c r="H131" s="3"/>
      <c r="I131" s="1"/>
      <c r="J131" s="1"/>
    </row>
    <row r="132" customFormat="false" ht="15.75" hidden="false" customHeight="true" outlineLevel="0" collapsed="false">
      <c r="A132" s="53" t="s">
        <v>1694</v>
      </c>
      <c r="B132" s="53" t="s">
        <v>1695</v>
      </c>
      <c r="C132" s="50" t="n">
        <v>43987</v>
      </c>
      <c r="D132" s="51" t="n">
        <v>44151</v>
      </c>
      <c r="E132" s="60" t="n">
        <f aca="false">D132-C132</f>
        <v>164</v>
      </c>
      <c r="F132" s="55" t="s">
        <v>0</v>
      </c>
      <c r="G132" s="54" t="s">
        <v>415</v>
      </c>
      <c r="H132" s="58"/>
      <c r="I132" s="48"/>
      <c r="J132" s="48"/>
      <c r="K132" s="53" t="s">
        <v>1696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customFormat="false" ht="15.75" hidden="false" customHeight="true" outlineLevel="0" collapsed="false">
      <c r="A133" s="53" t="s">
        <v>774</v>
      </c>
      <c r="B133" s="49" t="s">
        <v>774</v>
      </c>
      <c r="C133" s="50" t="n">
        <v>43345</v>
      </c>
      <c r="D133" s="50" t="n">
        <v>43508</v>
      </c>
      <c r="E133" s="58" t="n">
        <f aca="false">D133-C133</f>
        <v>163</v>
      </c>
      <c r="F133" s="58"/>
      <c r="G133" s="54" t="s">
        <v>775</v>
      </c>
      <c r="H133" s="58"/>
      <c r="I133" s="48"/>
      <c r="J133" s="65" t="s">
        <v>776</v>
      </c>
    </row>
    <row r="134" customFormat="false" ht="15.75" hidden="false" customHeight="true" outlineLevel="0" collapsed="false">
      <c r="A134" s="48" t="s">
        <v>832</v>
      </c>
      <c r="B134" s="49" t="s">
        <v>833</v>
      </c>
      <c r="C134" s="50" t="n">
        <v>43379</v>
      </c>
      <c r="D134" s="50" t="n">
        <v>43540</v>
      </c>
      <c r="E134" s="58" t="n">
        <f aca="false">D134-C134</f>
        <v>161</v>
      </c>
      <c r="F134" s="55" t="s">
        <v>0</v>
      </c>
      <c r="G134" s="54" t="s">
        <v>58</v>
      </c>
      <c r="H134" s="58" t="s">
        <v>731</v>
      </c>
      <c r="I134" s="48"/>
      <c r="J134" s="48"/>
    </row>
    <row r="135" customFormat="false" ht="15.75" hidden="false" customHeight="true" outlineLevel="0" collapsed="false">
      <c r="A135" s="48" t="s">
        <v>897</v>
      </c>
      <c r="B135" s="49" t="s">
        <v>898</v>
      </c>
      <c r="C135" s="50" t="n">
        <v>43421</v>
      </c>
      <c r="D135" s="50" t="n">
        <v>43582</v>
      </c>
      <c r="E135" s="58" t="n">
        <f aca="false">D135-C135</f>
        <v>161</v>
      </c>
      <c r="F135" s="55" t="s">
        <v>750</v>
      </c>
      <c r="G135" s="54" t="s">
        <v>37</v>
      </c>
      <c r="H135" s="58"/>
      <c r="I135" s="48"/>
      <c r="J135" s="65" t="s">
        <v>899</v>
      </c>
    </row>
    <row r="136" customFormat="false" ht="15.75" hidden="false" customHeight="true" outlineLevel="0" collapsed="false">
      <c r="A136" s="48" t="s">
        <v>772</v>
      </c>
      <c r="B136" s="49" t="s">
        <v>773</v>
      </c>
      <c r="C136" s="50" t="n">
        <v>43346</v>
      </c>
      <c r="D136" s="50" t="n">
        <v>43506</v>
      </c>
      <c r="E136" s="58" t="n">
        <f aca="false">D136-C136</f>
        <v>160</v>
      </c>
      <c r="F136" s="58"/>
      <c r="G136" s="58"/>
      <c r="H136" s="58"/>
      <c r="I136" s="48"/>
      <c r="J136" s="48"/>
    </row>
    <row r="137" customFormat="false" ht="15.75" hidden="false" customHeight="true" outlineLevel="0" collapsed="false">
      <c r="A137" s="48" t="s">
        <v>1208</v>
      </c>
      <c r="B137" s="49" t="s">
        <v>1209</v>
      </c>
      <c r="C137" s="50" t="n">
        <v>43653</v>
      </c>
      <c r="D137" s="50" t="n">
        <v>43813</v>
      </c>
      <c r="E137" s="58" t="n">
        <f aca="false">D137-C137</f>
        <v>160</v>
      </c>
      <c r="F137" s="55" t="s">
        <v>0</v>
      </c>
      <c r="G137" s="58"/>
      <c r="H137" s="5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customFormat="false" ht="15.75" hidden="false" customHeight="true" outlineLevel="0" collapsed="false">
      <c r="A138" s="69" t="s">
        <v>1008</v>
      </c>
      <c r="B138" s="53" t="s">
        <v>1221</v>
      </c>
      <c r="C138" s="50" t="n">
        <v>43662</v>
      </c>
      <c r="D138" s="50" t="n">
        <v>43820</v>
      </c>
      <c r="E138" s="58" t="n">
        <f aca="false">D138-C138</f>
        <v>158</v>
      </c>
      <c r="F138" s="55" t="s">
        <v>66</v>
      </c>
      <c r="G138" s="54" t="s">
        <v>37</v>
      </c>
      <c r="H138" s="54" t="s">
        <v>1222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customFormat="false" ht="15.75" hidden="false" customHeight="true" outlineLevel="0" collapsed="false">
      <c r="A139" s="48" t="s">
        <v>1574</v>
      </c>
      <c r="B139" s="53" t="s">
        <v>1575</v>
      </c>
      <c r="C139" s="50" t="n">
        <v>43865</v>
      </c>
      <c r="D139" s="50" t="n">
        <v>44023</v>
      </c>
      <c r="E139" s="60" t="n">
        <f aca="false">D139-C139</f>
        <v>158</v>
      </c>
      <c r="F139" s="55" t="s">
        <v>0</v>
      </c>
      <c r="G139" s="54" t="s">
        <v>58</v>
      </c>
      <c r="H139" s="58"/>
      <c r="I139" s="48"/>
      <c r="J139" s="65" t="s">
        <v>1576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customFormat="false" ht="15.75" hidden="false" customHeight="true" outlineLevel="0" collapsed="false">
      <c r="A140" s="53" t="s">
        <v>998</v>
      </c>
      <c r="B140" s="49" t="s">
        <v>999</v>
      </c>
      <c r="C140" s="50" t="n">
        <v>43502</v>
      </c>
      <c r="D140" s="50" t="n">
        <v>43659</v>
      </c>
      <c r="E140" s="58" t="n">
        <f aca="false">D140-C140</f>
        <v>157</v>
      </c>
      <c r="F140" s="55" t="s">
        <v>0</v>
      </c>
      <c r="G140" s="54" t="s">
        <v>37</v>
      </c>
      <c r="H140" s="58"/>
      <c r="I140" s="48"/>
      <c r="J140" s="48"/>
    </row>
    <row r="141" customFormat="false" ht="15.75" hidden="false" customHeight="true" outlineLevel="0" collapsed="false">
      <c r="A141" s="48" t="s">
        <v>1350</v>
      </c>
      <c r="B141" s="53" t="s">
        <v>1521</v>
      </c>
      <c r="C141" s="50" t="n">
        <v>43838</v>
      </c>
      <c r="D141" s="51" t="n">
        <v>43995</v>
      </c>
      <c r="E141" s="60" t="n">
        <f aca="false">D141-C141</f>
        <v>157</v>
      </c>
      <c r="F141" s="55" t="s">
        <v>0</v>
      </c>
      <c r="G141" s="58"/>
      <c r="H141" s="58"/>
      <c r="I141" s="48"/>
      <c r="J141" s="65" t="s">
        <v>1522</v>
      </c>
      <c r="K141" s="53" t="s">
        <v>1523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customFormat="false" ht="15.75" hidden="false" customHeight="true" outlineLevel="0" collapsed="false">
      <c r="A142" s="48" t="s">
        <v>980</v>
      </c>
      <c r="B142" s="49" t="s">
        <v>665</v>
      </c>
      <c r="C142" s="50" t="n">
        <v>43488</v>
      </c>
      <c r="D142" s="50" t="n">
        <v>43643</v>
      </c>
      <c r="E142" s="58" t="n">
        <f aca="false">D142-C142</f>
        <v>155</v>
      </c>
      <c r="F142" s="55" t="s">
        <v>0</v>
      </c>
      <c r="G142" s="54" t="s">
        <v>981</v>
      </c>
      <c r="H142" s="3"/>
      <c r="I142" s="1"/>
      <c r="J142" s="1"/>
    </row>
    <row r="143" customFormat="false" ht="15.75" hidden="false" customHeight="true" outlineLevel="0" collapsed="false">
      <c r="A143" s="48" t="s">
        <v>1675</v>
      </c>
      <c r="B143" s="53" t="s">
        <v>1676</v>
      </c>
      <c r="C143" s="50" t="n">
        <v>43979</v>
      </c>
      <c r="D143" s="51" t="n">
        <v>44134</v>
      </c>
      <c r="E143" s="60" t="n">
        <f aca="false">D143-C143</f>
        <v>155</v>
      </c>
      <c r="F143" s="60" t="s">
        <v>1677</v>
      </c>
      <c r="G143" s="54" t="s">
        <v>37</v>
      </c>
      <c r="H143" s="5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customFormat="false" ht="15.75" hidden="false" customHeight="true" outlineLevel="0" collapsed="false">
      <c r="A144" s="81" t="s">
        <v>1238</v>
      </c>
      <c r="B144" s="68" t="s">
        <v>1239</v>
      </c>
      <c r="C144" s="73" t="n">
        <v>43688</v>
      </c>
      <c r="D144" s="73" t="n">
        <v>43841</v>
      </c>
      <c r="E144" s="58" t="n">
        <f aca="false">D144-C144</f>
        <v>153</v>
      </c>
      <c r="F144" s="74" t="s">
        <v>0</v>
      </c>
      <c r="G144" s="67" t="s">
        <v>1240</v>
      </c>
      <c r="H144" s="67" t="s">
        <v>1222</v>
      </c>
    </row>
    <row r="145" customFormat="false" ht="15.75" hidden="false" customHeight="true" outlineLevel="0" collapsed="false">
      <c r="A145" s="48" t="s">
        <v>1277</v>
      </c>
      <c r="B145" s="53" t="s">
        <v>1278</v>
      </c>
      <c r="C145" s="50" t="n">
        <v>44032</v>
      </c>
      <c r="D145" s="51" t="n">
        <v>44185</v>
      </c>
      <c r="E145" s="60" t="n">
        <f aca="false">D145-C145</f>
        <v>153</v>
      </c>
      <c r="F145" s="55" t="s">
        <v>0</v>
      </c>
      <c r="G145" s="58"/>
      <c r="H145" s="54" t="s">
        <v>294</v>
      </c>
      <c r="I145" s="89"/>
      <c r="J145" s="89"/>
      <c r="K145" s="53" t="s">
        <v>1743</v>
      </c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customFormat="false" ht="15.75" hidden="false" customHeight="true" outlineLevel="0" collapsed="false">
      <c r="A146" s="53" t="s">
        <v>66</v>
      </c>
      <c r="B146" s="49" t="s">
        <v>1037</v>
      </c>
      <c r="C146" s="50" t="n">
        <v>43544</v>
      </c>
      <c r="D146" s="50" t="n">
        <v>43695</v>
      </c>
      <c r="E146" s="58" t="n">
        <f aca="false">D146-C146</f>
        <v>151</v>
      </c>
      <c r="F146" s="55" t="s">
        <v>0</v>
      </c>
      <c r="H146" s="54" t="s">
        <v>1038</v>
      </c>
      <c r="I146" s="48"/>
      <c r="J146" s="48"/>
    </row>
    <row r="147" customFormat="false" ht="15.75" hidden="false" customHeight="true" outlineLevel="0" collapsed="false">
      <c r="A147" s="48" t="s">
        <v>1299</v>
      </c>
      <c r="B147" s="53" t="s">
        <v>1300</v>
      </c>
      <c r="C147" s="50" t="n">
        <v>43732</v>
      </c>
      <c r="D147" s="51" t="n">
        <v>43883</v>
      </c>
      <c r="E147" s="58" t="n">
        <f aca="false">D147-C147</f>
        <v>151</v>
      </c>
      <c r="F147" s="60" t="s">
        <v>1123</v>
      </c>
      <c r="G147" s="58"/>
      <c r="H147" s="5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customFormat="false" ht="15.75" hidden="false" customHeight="true" outlineLevel="0" collapsed="false">
      <c r="A148" s="48" t="s">
        <v>1706</v>
      </c>
      <c r="B148" s="53" t="s">
        <v>1707</v>
      </c>
      <c r="C148" s="50" t="n">
        <v>44004</v>
      </c>
      <c r="D148" s="51" t="n">
        <v>44155</v>
      </c>
      <c r="E148" s="60" t="n">
        <f aca="false">D148-C148</f>
        <v>151</v>
      </c>
      <c r="F148" s="55" t="s">
        <v>1658</v>
      </c>
      <c r="G148" s="54" t="s">
        <v>1</v>
      </c>
      <c r="H148" s="58"/>
      <c r="I148" s="48"/>
      <c r="J148" s="48"/>
      <c r="K148" s="53" t="s">
        <v>1708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customFormat="false" ht="15.75" hidden="false" customHeight="true" outlineLevel="0" collapsed="false">
      <c r="A149" s="53" t="s">
        <v>929</v>
      </c>
      <c r="B149" s="49" t="s">
        <v>929</v>
      </c>
      <c r="C149" s="50" t="n">
        <v>43449</v>
      </c>
      <c r="D149" s="50" t="n">
        <v>43596</v>
      </c>
      <c r="E149" s="58" t="n">
        <f aca="false">D149-C149</f>
        <v>147</v>
      </c>
      <c r="F149" s="54" t="s">
        <v>786</v>
      </c>
      <c r="G149" s="58"/>
      <c r="H149" s="58"/>
      <c r="I149" s="48"/>
      <c r="J149" s="48"/>
    </row>
    <row r="150" customFormat="false" ht="15.75" hidden="false" customHeight="true" outlineLevel="0" collapsed="false">
      <c r="A150" s="48" t="s">
        <v>1510</v>
      </c>
      <c r="B150" s="53" t="s">
        <v>1511</v>
      </c>
      <c r="C150" s="50" t="n">
        <v>43843</v>
      </c>
      <c r="D150" s="51" t="n">
        <v>43988</v>
      </c>
      <c r="E150" s="60" t="n">
        <f aca="false">D150-C150</f>
        <v>145</v>
      </c>
      <c r="F150" s="55" t="s">
        <v>0</v>
      </c>
      <c r="G150" s="58"/>
      <c r="H150" s="58"/>
      <c r="I150" s="48"/>
      <c r="J150" s="65" t="s">
        <v>1512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customFormat="false" ht="15.75" hidden="false" customHeight="true" outlineLevel="0" collapsed="false">
      <c r="A151" s="48" t="s">
        <v>1218</v>
      </c>
      <c r="B151" s="53" t="s">
        <v>1219</v>
      </c>
      <c r="C151" s="50" t="n">
        <v>43670</v>
      </c>
      <c r="D151" s="50" t="n">
        <v>43814</v>
      </c>
      <c r="E151" s="58" t="n">
        <f aca="false">D151-C151</f>
        <v>144</v>
      </c>
      <c r="F151" s="55" t="s">
        <v>0</v>
      </c>
      <c r="G151" s="54" t="s">
        <v>1</v>
      </c>
      <c r="H151" s="5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customFormat="false" ht="15.75" hidden="false" customHeight="true" outlineLevel="0" collapsed="false">
      <c r="A152" s="48" t="s">
        <v>1527</v>
      </c>
      <c r="B152" s="53" t="s">
        <v>1528</v>
      </c>
      <c r="C152" s="50" t="n">
        <v>43852</v>
      </c>
      <c r="D152" s="51" t="n">
        <v>43995</v>
      </c>
      <c r="E152" s="60" t="n">
        <f aca="false">D152-C152</f>
        <v>143</v>
      </c>
      <c r="F152" s="60" t="s">
        <v>1298</v>
      </c>
      <c r="G152" s="58"/>
      <c r="H152" s="58"/>
      <c r="I152" s="48"/>
      <c r="J152" s="65" t="s">
        <v>1529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customFormat="false" ht="15.75" hidden="false" customHeight="true" outlineLevel="0" collapsed="false">
      <c r="A153" s="53" t="s">
        <v>777</v>
      </c>
      <c r="B153" s="49" t="s">
        <v>780</v>
      </c>
      <c r="C153" s="50" t="n">
        <v>43664</v>
      </c>
      <c r="D153" s="50" t="n">
        <v>43806</v>
      </c>
      <c r="E153" s="58" t="n">
        <f aca="false">D153-C153</f>
        <v>142</v>
      </c>
      <c r="F153" s="55" t="s">
        <v>0</v>
      </c>
      <c r="G153" s="54" t="s">
        <v>30</v>
      </c>
      <c r="H153" s="58"/>
      <c r="I153" s="48"/>
      <c r="J153" s="48"/>
    </row>
    <row r="154" customFormat="false" ht="15.75" hidden="false" customHeight="true" outlineLevel="0" collapsed="false">
      <c r="A154" s="64" t="s">
        <v>1265</v>
      </c>
      <c r="B154" s="64" t="s">
        <v>1266</v>
      </c>
      <c r="C154" s="50" t="n">
        <v>43720</v>
      </c>
      <c r="D154" s="50" t="n">
        <v>43861</v>
      </c>
      <c r="E154" s="58" t="n">
        <f aca="false">D154-C154</f>
        <v>141</v>
      </c>
      <c r="F154" s="60" t="s">
        <v>912</v>
      </c>
      <c r="G154" s="54" t="s">
        <v>1205</v>
      </c>
      <c r="H154" s="58"/>
      <c r="I154" s="48"/>
      <c r="J154" s="65" t="s">
        <v>1267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customFormat="false" ht="15.75" hidden="false" customHeight="true" outlineLevel="0" collapsed="false">
      <c r="A155" s="48" t="s">
        <v>1503</v>
      </c>
      <c r="B155" s="53" t="s">
        <v>1504</v>
      </c>
      <c r="C155" s="50" t="n">
        <v>43842</v>
      </c>
      <c r="D155" s="51" t="n">
        <v>43982</v>
      </c>
      <c r="E155" s="60" t="n">
        <f aca="false">D155-C155</f>
        <v>140</v>
      </c>
      <c r="F155" s="55" t="s">
        <v>0</v>
      </c>
      <c r="G155" s="58"/>
      <c r="H155" s="5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customFormat="false" ht="15.75" hidden="false" customHeight="true" outlineLevel="0" collapsed="false">
      <c r="A156" s="53" t="s">
        <v>721</v>
      </c>
      <c r="B156" s="49" t="s">
        <v>759</v>
      </c>
      <c r="C156" s="50" t="n">
        <v>43352</v>
      </c>
      <c r="D156" s="50" t="n">
        <v>43491</v>
      </c>
      <c r="E156" s="58" t="n">
        <f aca="false">D156-C156</f>
        <v>139</v>
      </c>
      <c r="F156" s="55" t="s">
        <v>0</v>
      </c>
      <c r="G156" s="54" t="s">
        <v>7</v>
      </c>
      <c r="H156" s="3"/>
      <c r="I156" s="1"/>
      <c r="J156" s="1"/>
    </row>
    <row r="157" customFormat="false" ht="15.75" hidden="false" customHeight="true" outlineLevel="0" collapsed="false">
      <c r="A157" s="69" t="s">
        <v>1227</v>
      </c>
      <c r="B157" s="53" t="s">
        <v>1228</v>
      </c>
      <c r="C157" s="50" t="n">
        <v>43684</v>
      </c>
      <c r="D157" s="50" t="n">
        <v>43821</v>
      </c>
      <c r="E157" s="58" t="n">
        <f aca="false">D157-C157</f>
        <v>137</v>
      </c>
      <c r="F157" s="55" t="s">
        <v>984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3" t="s">
        <v>774</v>
      </c>
      <c r="B158" s="49" t="s">
        <v>774</v>
      </c>
      <c r="C158" s="50" t="n">
        <v>43817</v>
      </c>
      <c r="D158" s="51" t="n">
        <v>43953</v>
      </c>
      <c r="E158" s="60" t="n">
        <f aca="false">D158-C158</f>
        <v>136</v>
      </c>
      <c r="F158" s="55" t="s">
        <v>0</v>
      </c>
      <c r="G158" s="54" t="s">
        <v>775</v>
      </c>
      <c r="H158" s="58"/>
      <c r="I158" s="48"/>
      <c r="J158" s="65" t="s">
        <v>776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customFormat="false" ht="15.75" hidden="false" customHeight="true" outlineLevel="0" collapsed="false">
      <c r="A159" s="53" t="s">
        <v>936</v>
      </c>
      <c r="B159" s="49" t="s">
        <v>937</v>
      </c>
      <c r="C159" s="50" t="n">
        <v>43469</v>
      </c>
      <c r="D159" s="50" t="n">
        <v>43603</v>
      </c>
      <c r="E159" s="58" t="n">
        <f aca="false">D159-C159</f>
        <v>134</v>
      </c>
      <c r="F159" s="55" t="s">
        <v>0</v>
      </c>
      <c r="G159" s="3"/>
      <c r="H159" s="3"/>
      <c r="I159" s="1"/>
      <c r="J159" s="4" t="s">
        <v>938</v>
      </c>
    </row>
    <row r="160" customFormat="false" ht="15.75" hidden="false" customHeight="true" outlineLevel="0" collapsed="false">
      <c r="A160" s="53" t="s">
        <v>1012</v>
      </c>
      <c r="B160" s="49" t="s">
        <v>1013</v>
      </c>
      <c r="C160" s="50" t="n">
        <v>43539</v>
      </c>
      <c r="D160" s="50" t="n">
        <v>43673</v>
      </c>
      <c r="E160" s="58" t="n">
        <f aca="false">D160-C160</f>
        <v>134</v>
      </c>
      <c r="F160" s="60" t="s">
        <v>912</v>
      </c>
      <c r="G160" s="58"/>
      <c r="H160" s="58"/>
      <c r="I160" s="48"/>
      <c r="J160" s="48"/>
    </row>
    <row r="161" customFormat="false" ht="15.75" hidden="false" customHeight="true" outlineLevel="0" collapsed="false">
      <c r="A161" s="53" t="s">
        <v>888</v>
      </c>
      <c r="B161" s="49" t="s">
        <v>889</v>
      </c>
      <c r="C161" s="50" t="n">
        <v>43442</v>
      </c>
      <c r="D161" s="50" t="n">
        <v>43575</v>
      </c>
      <c r="E161" s="58" t="n">
        <f aca="false">D161-C161</f>
        <v>133</v>
      </c>
      <c r="F161" s="54" t="s">
        <v>767</v>
      </c>
      <c r="G161" s="54" t="s">
        <v>37</v>
      </c>
      <c r="H161" s="58"/>
      <c r="I161" s="48"/>
      <c r="J161" s="48"/>
    </row>
    <row r="162" customFormat="false" ht="15.75" hidden="false" customHeight="true" outlineLevel="0" collapsed="false">
      <c r="A162" s="53" t="s">
        <v>984</v>
      </c>
      <c r="B162" s="49" t="s">
        <v>985</v>
      </c>
      <c r="C162" s="50" t="n">
        <v>43512</v>
      </c>
      <c r="D162" s="50" t="n">
        <v>43645</v>
      </c>
      <c r="E162" s="58" t="n">
        <f aca="false">D162-C162</f>
        <v>133</v>
      </c>
      <c r="F162" s="60" t="s">
        <v>897</v>
      </c>
      <c r="G162" s="58"/>
      <c r="H162" s="58"/>
      <c r="I162" s="48"/>
      <c r="J162" s="48"/>
    </row>
    <row r="163" customFormat="false" ht="15.75" hidden="false" customHeight="true" outlineLevel="0" collapsed="false">
      <c r="A163" s="53" t="s">
        <v>1655</v>
      </c>
      <c r="B163" s="49" t="s">
        <v>997</v>
      </c>
      <c r="C163" s="50" t="n">
        <v>43976</v>
      </c>
      <c r="D163" s="51" t="n">
        <v>44108</v>
      </c>
      <c r="E163" s="60" t="n">
        <f aca="false">D163-C163</f>
        <v>132</v>
      </c>
      <c r="F163" s="55" t="s">
        <v>0</v>
      </c>
      <c r="G163" s="55" t="s">
        <v>744</v>
      </c>
      <c r="H163" s="5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customFormat="false" ht="15.75" hidden="false" customHeight="true" outlineLevel="0" collapsed="false">
      <c r="A164" s="53" t="s">
        <v>1449</v>
      </c>
      <c r="B164" s="53" t="s">
        <v>1678</v>
      </c>
      <c r="C164" s="50" t="n">
        <v>44003</v>
      </c>
      <c r="D164" s="50" t="n">
        <v>44135</v>
      </c>
      <c r="E164" s="58" t="n">
        <f aca="false">D164-C164</f>
        <v>132</v>
      </c>
      <c r="F164" s="55" t="s">
        <v>0</v>
      </c>
      <c r="G164" s="54" t="s">
        <v>787</v>
      </c>
      <c r="H164" s="58"/>
      <c r="I164" s="48"/>
      <c r="J164" s="65" t="s">
        <v>788</v>
      </c>
      <c r="K164" s="53" t="s">
        <v>785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customFormat="false" ht="15.75" hidden="false" customHeight="true" outlineLevel="0" collapsed="false">
      <c r="A165" s="69" t="s">
        <v>1136</v>
      </c>
      <c r="B165" s="49" t="s">
        <v>1137</v>
      </c>
      <c r="C165" s="50" t="n">
        <v>44018</v>
      </c>
      <c r="D165" s="51" t="n">
        <v>44150</v>
      </c>
      <c r="E165" s="60" t="n">
        <f aca="false">D165-C165</f>
        <v>132</v>
      </c>
      <c r="F165" s="55" t="s">
        <v>0</v>
      </c>
      <c r="G165" s="58"/>
      <c r="H165" s="5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customFormat="false" ht="15.75" hidden="false" customHeight="true" outlineLevel="0" collapsed="false">
      <c r="A166" s="48" t="s">
        <v>1316</v>
      </c>
      <c r="B166" s="53" t="s">
        <v>1317</v>
      </c>
      <c r="C166" s="50" t="n">
        <v>43766</v>
      </c>
      <c r="D166" s="50" t="n">
        <v>43897</v>
      </c>
      <c r="E166" s="58" t="n">
        <f aca="false">D166-C166</f>
        <v>131</v>
      </c>
      <c r="F166" s="60" t="s">
        <v>912</v>
      </c>
      <c r="G166" s="58"/>
      <c r="H166" s="5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customFormat="false" ht="15.75" hidden="false" customHeight="true" outlineLevel="0" collapsed="false">
      <c r="A167" s="48" t="s">
        <v>413</v>
      </c>
      <c r="B167" s="53" t="s">
        <v>414</v>
      </c>
      <c r="C167" s="50" t="n">
        <v>43780</v>
      </c>
      <c r="D167" s="51" t="n">
        <v>43911</v>
      </c>
      <c r="E167" s="60" t="n">
        <f aca="false">D167-C167</f>
        <v>131</v>
      </c>
      <c r="F167" s="55" t="s">
        <v>0</v>
      </c>
      <c r="G167" s="58"/>
      <c r="H167" s="58"/>
      <c r="I167" s="48"/>
      <c r="J167" s="65" t="s">
        <v>416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customFormat="false" ht="15.75" hidden="false" customHeight="true" outlineLevel="0" collapsed="false">
      <c r="A168" s="53" t="s">
        <v>1234</v>
      </c>
      <c r="B168" s="53" t="s">
        <v>1235</v>
      </c>
      <c r="C168" s="50" t="n">
        <v>43705</v>
      </c>
      <c r="D168" s="50" t="n">
        <v>43834</v>
      </c>
      <c r="E168" s="58" t="n">
        <f aca="false">D168-C168</f>
        <v>129</v>
      </c>
      <c r="F168" s="55" t="s">
        <v>0</v>
      </c>
      <c r="G168" s="58"/>
      <c r="H168" s="5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customFormat="false" ht="15.75" hidden="false" customHeight="true" outlineLevel="0" collapsed="false">
      <c r="A169" s="53" t="s">
        <v>1550</v>
      </c>
      <c r="B169" s="53" t="s">
        <v>1551</v>
      </c>
      <c r="C169" s="50" t="n">
        <v>43883</v>
      </c>
      <c r="D169" s="51" t="n">
        <v>44009</v>
      </c>
      <c r="E169" s="58" t="n">
        <f aca="false">D169-C169</f>
        <v>126</v>
      </c>
      <c r="F169" s="58" t="s">
        <v>132</v>
      </c>
      <c r="G169" s="58"/>
      <c r="H169" s="58"/>
      <c r="I169" s="48"/>
      <c r="J169" s="65" t="s">
        <v>1552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customFormat="false" ht="15.75" hidden="false" customHeight="true" outlineLevel="0" collapsed="false">
      <c r="A170" s="69" t="s">
        <v>1153</v>
      </c>
      <c r="B170" s="49" t="s">
        <v>1154</v>
      </c>
      <c r="C170" s="50" t="n">
        <v>43646</v>
      </c>
      <c r="D170" s="50" t="n">
        <v>43771</v>
      </c>
      <c r="E170" s="58" t="n">
        <f aca="false">D170-C170</f>
        <v>125</v>
      </c>
      <c r="F170" s="75" t="s">
        <v>1155</v>
      </c>
      <c r="G170" s="58"/>
      <c r="H170" s="58"/>
      <c r="I170" s="48"/>
      <c r="J170" s="48"/>
    </row>
    <row r="171" customFormat="false" ht="15.75" hidden="false" customHeight="true" outlineLevel="0" collapsed="false">
      <c r="A171" s="48" t="s">
        <v>1218</v>
      </c>
      <c r="B171" s="53" t="s">
        <v>1219</v>
      </c>
      <c r="C171" s="50" t="n">
        <v>43879</v>
      </c>
      <c r="D171" s="50" t="n">
        <v>44004</v>
      </c>
      <c r="E171" s="58" t="n">
        <f aca="false">D171-C171</f>
        <v>125</v>
      </c>
      <c r="F171" s="55" t="s">
        <v>0</v>
      </c>
      <c r="G171" s="54" t="s">
        <v>1</v>
      </c>
      <c r="H171" s="5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customFormat="false" ht="15.75" hidden="false" customHeight="true" outlineLevel="0" collapsed="false">
      <c r="A172" s="71" t="s">
        <v>1243</v>
      </c>
      <c r="B172" s="82" t="s">
        <v>1244</v>
      </c>
      <c r="C172" s="73" t="n">
        <v>43717</v>
      </c>
      <c r="D172" s="73" t="n">
        <v>43841</v>
      </c>
      <c r="E172" s="58" t="n">
        <f aca="false">D172-C172</f>
        <v>124</v>
      </c>
      <c r="F172" s="74" t="s">
        <v>1238</v>
      </c>
      <c r="G172" s="67" t="s">
        <v>86</v>
      </c>
    </row>
    <row r="173" customFormat="false" ht="15.75" hidden="false" customHeight="true" outlineLevel="0" collapsed="false">
      <c r="A173" s="53" t="s">
        <v>1125</v>
      </c>
      <c r="B173" s="49" t="s">
        <v>1126</v>
      </c>
      <c r="C173" s="50" t="n">
        <v>43620</v>
      </c>
      <c r="D173" s="50" t="n">
        <v>43743</v>
      </c>
      <c r="E173" s="58" t="n">
        <f aca="false">D173-C173</f>
        <v>123</v>
      </c>
      <c r="F173" s="54" t="s">
        <v>992</v>
      </c>
      <c r="G173" s="54" t="s">
        <v>1127</v>
      </c>
      <c r="H173" s="58"/>
      <c r="I173" s="48"/>
      <c r="J173" s="48"/>
    </row>
    <row r="174" customFormat="false" ht="15.75" hidden="false" customHeight="true" outlineLevel="0" collapsed="false">
      <c r="A174" s="53" t="s">
        <v>534</v>
      </c>
      <c r="B174" s="49" t="s">
        <v>978</v>
      </c>
      <c r="C174" s="50" t="n">
        <v>43690</v>
      </c>
      <c r="D174" s="50" t="n">
        <v>43813</v>
      </c>
      <c r="E174" s="58" t="n">
        <f aca="false">D174-C174</f>
        <v>123</v>
      </c>
      <c r="F174" s="55" t="s">
        <v>0</v>
      </c>
      <c r="G174" s="54" t="s">
        <v>1205</v>
      </c>
      <c r="H174" s="5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customFormat="false" ht="15.75" hidden="false" customHeight="true" outlineLevel="0" collapsed="false">
      <c r="A175" s="48" t="s">
        <v>1009</v>
      </c>
      <c r="B175" s="49" t="s">
        <v>1010</v>
      </c>
      <c r="C175" s="50" t="n">
        <v>43544</v>
      </c>
      <c r="D175" s="50" t="n">
        <v>43666</v>
      </c>
      <c r="E175" s="58" t="n">
        <f aca="false">D175-C175</f>
        <v>122</v>
      </c>
      <c r="F175" s="55" t="s">
        <v>798</v>
      </c>
      <c r="G175" s="54" t="s">
        <v>1</v>
      </c>
      <c r="H175" s="54" t="s">
        <v>1011</v>
      </c>
      <c r="I175" s="48"/>
      <c r="J175" s="48"/>
    </row>
    <row r="176" customFormat="false" ht="15.75" hidden="false" customHeight="true" outlineLevel="0" collapsed="false">
      <c r="A176" s="53" t="s">
        <v>1428</v>
      </c>
      <c r="B176" s="53" t="s">
        <v>1429</v>
      </c>
      <c r="C176" s="50" t="n">
        <v>43824</v>
      </c>
      <c r="D176" s="51" t="n">
        <v>43946</v>
      </c>
      <c r="E176" s="60" t="n">
        <f aca="false">D176-C176</f>
        <v>122</v>
      </c>
      <c r="F176" s="55" t="s">
        <v>0</v>
      </c>
      <c r="G176" s="58"/>
      <c r="H176" s="5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customFormat="false" ht="15.75" hidden="false" customHeight="true" outlineLevel="0" collapsed="false">
      <c r="A177" s="53" t="s">
        <v>913</v>
      </c>
      <c r="B177" s="53" t="s">
        <v>1597</v>
      </c>
      <c r="C177" s="50" t="n">
        <v>43929</v>
      </c>
      <c r="D177" s="51" t="n">
        <v>44051</v>
      </c>
      <c r="E177" s="58" t="n">
        <f aca="false">D177-C177</f>
        <v>122</v>
      </c>
      <c r="F177" s="55" t="s">
        <v>0</v>
      </c>
      <c r="G177" s="58"/>
      <c r="H177" s="58"/>
      <c r="I177" s="48"/>
      <c r="J177" s="65" t="s">
        <v>1598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customFormat="false" ht="15.75" hidden="false" customHeight="true" outlineLevel="0" collapsed="false">
      <c r="A178" s="53" t="s">
        <v>752</v>
      </c>
      <c r="B178" s="49" t="s">
        <v>753</v>
      </c>
      <c r="C178" s="50" t="n">
        <v>43352</v>
      </c>
      <c r="D178" s="50" t="n">
        <v>43472</v>
      </c>
      <c r="E178" s="58" t="n">
        <f aca="false">D178-C178</f>
        <v>120</v>
      </c>
      <c r="F178" s="58"/>
      <c r="G178" s="55" t="s">
        <v>1</v>
      </c>
      <c r="H178" s="61"/>
      <c r="I178" s="62"/>
      <c r="J178" s="62"/>
    </row>
    <row r="179" customFormat="false" ht="15.75" hidden="false" customHeight="true" outlineLevel="0" collapsed="false">
      <c r="A179" s="53" t="s">
        <v>66</v>
      </c>
      <c r="B179" s="53" t="s">
        <v>1037</v>
      </c>
      <c r="C179" s="50" t="n">
        <v>43701</v>
      </c>
      <c r="D179" s="50" t="n">
        <v>43821</v>
      </c>
      <c r="E179" s="58" t="n">
        <f aca="false">D179-C179</f>
        <v>120</v>
      </c>
      <c r="F179" s="55" t="s">
        <v>1082</v>
      </c>
      <c r="G179" s="54" t="s">
        <v>58</v>
      </c>
      <c r="H179" s="5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customFormat="false" ht="15.75" hidden="false" customHeight="true" outlineLevel="0" collapsed="false">
      <c r="A180" s="53" t="s">
        <v>1476</v>
      </c>
      <c r="B180" s="53" t="s">
        <v>1477</v>
      </c>
      <c r="C180" s="50" t="n">
        <v>43840</v>
      </c>
      <c r="D180" s="50" t="n">
        <v>43960</v>
      </c>
      <c r="E180" s="58" t="n">
        <f aca="false">D180-C180</f>
        <v>120</v>
      </c>
      <c r="F180" s="55" t="s">
        <v>0</v>
      </c>
      <c r="G180" s="54" t="s">
        <v>396</v>
      </c>
      <c r="H180" s="54" t="s">
        <v>1222</v>
      </c>
      <c r="I180" s="48"/>
      <c r="J180" s="65" t="s">
        <v>1478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customFormat="false" ht="15.75" hidden="false" customHeight="true" outlineLevel="0" collapsed="false">
      <c r="A181" s="48" t="s">
        <v>742</v>
      </c>
      <c r="B181" s="49" t="s">
        <v>743</v>
      </c>
      <c r="C181" s="50" t="n">
        <v>43345</v>
      </c>
      <c r="D181" s="50" t="n">
        <v>43461</v>
      </c>
      <c r="E181" s="60" t="n">
        <f aca="false">D181-C181</f>
        <v>116</v>
      </c>
      <c r="F181" s="58"/>
      <c r="G181" s="55" t="s">
        <v>744</v>
      </c>
      <c r="H181" s="58"/>
      <c r="I181" s="48"/>
      <c r="J181" s="48"/>
    </row>
    <row r="182" customFormat="false" ht="15.75" hidden="false" customHeight="true" outlineLevel="0" collapsed="false">
      <c r="A182" s="53" t="s">
        <v>1028</v>
      </c>
      <c r="B182" s="49" t="s">
        <v>1029</v>
      </c>
      <c r="C182" s="50" t="n">
        <v>43578</v>
      </c>
      <c r="D182" s="50" t="n">
        <v>43694</v>
      </c>
      <c r="E182" s="58" t="n">
        <f aca="false">D182-C182</f>
        <v>116</v>
      </c>
      <c r="F182" s="55" t="s">
        <v>0</v>
      </c>
      <c r="G182" s="54" t="s">
        <v>7</v>
      </c>
      <c r="H182" s="67"/>
      <c r="I182" s="68"/>
      <c r="J182" s="68"/>
    </row>
    <row r="183" customFormat="false" ht="15.75" hidden="false" customHeight="true" outlineLevel="0" collapsed="false">
      <c r="A183" s="48" t="s">
        <v>1199</v>
      </c>
      <c r="B183" s="49" t="s">
        <v>1200</v>
      </c>
      <c r="C183" s="50" t="n">
        <v>43690</v>
      </c>
      <c r="D183" s="50" t="n">
        <v>43806</v>
      </c>
      <c r="E183" s="58" t="n">
        <f aca="false">D183-C183</f>
        <v>116</v>
      </c>
      <c r="F183" s="55" t="s">
        <v>60</v>
      </c>
      <c r="G183" s="54" t="s">
        <v>30</v>
      </c>
      <c r="H183" s="3"/>
      <c r="I183" s="1"/>
      <c r="J183" s="1"/>
    </row>
    <row r="184" customFormat="false" ht="15.75" hidden="false" customHeight="true" outlineLevel="0" collapsed="false">
      <c r="A184" s="48" t="s">
        <v>1524</v>
      </c>
      <c r="B184" s="64" t="s">
        <v>1525</v>
      </c>
      <c r="C184" s="50" t="n">
        <v>44067</v>
      </c>
      <c r="D184" s="51" t="n">
        <v>44183</v>
      </c>
      <c r="E184" s="58" t="n">
        <f aca="false">D184-C184</f>
        <v>116</v>
      </c>
      <c r="F184" s="55" t="s">
        <v>0</v>
      </c>
      <c r="G184" s="54" t="s">
        <v>415</v>
      </c>
      <c r="H184" s="58"/>
      <c r="I184" s="48"/>
      <c r="J184" s="65" t="s">
        <v>1526</v>
      </c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customFormat="false" ht="15.75" hidden="false" customHeight="true" outlineLevel="0" collapsed="false">
      <c r="A185" s="48" t="s">
        <v>764</v>
      </c>
      <c r="B185" s="49" t="s">
        <v>857</v>
      </c>
      <c r="C185" s="50" t="n">
        <v>43441</v>
      </c>
      <c r="D185" s="50" t="n">
        <v>43556</v>
      </c>
      <c r="E185" s="58" t="n">
        <f aca="false">D185-C185</f>
        <v>115</v>
      </c>
      <c r="F185" s="55" t="s">
        <v>858</v>
      </c>
      <c r="G185" s="54" t="s">
        <v>1</v>
      </c>
      <c r="H185" s="58"/>
      <c r="I185" s="48"/>
      <c r="J185" s="65" t="s">
        <v>859</v>
      </c>
    </row>
    <row r="186" customFormat="false" ht="15.75" hidden="false" customHeight="true" outlineLevel="0" collapsed="false">
      <c r="A186" s="69" t="s">
        <v>1176</v>
      </c>
      <c r="B186" s="49" t="s">
        <v>1177</v>
      </c>
      <c r="C186" s="50" t="n">
        <v>43677</v>
      </c>
      <c r="D186" s="50" t="n">
        <v>43792</v>
      </c>
      <c r="E186" s="58" t="n">
        <f aca="false">D186-C186</f>
        <v>115</v>
      </c>
      <c r="F186" s="55" t="s">
        <v>0</v>
      </c>
      <c r="G186" s="58"/>
      <c r="H186" s="58"/>
      <c r="I186" s="48"/>
      <c r="J186" s="48"/>
    </row>
    <row r="187" customFormat="false" ht="15.75" hidden="false" customHeight="true" outlineLevel="0" collapsed="false">
      <c r="A187" s="53" t="s">
        <v>998</v>
      </c>
      <c r="B187" s="49" t="s">
        <v>999</v>
      </c>
      <c r="C187" s="50" t="n">
        <v>43992</v>
      </c>
      <c r="D187" s="51" t="n">
        <v>44107</v>
      </c>
      <c r="E187" s="58" t="n">
        <f aca="false">D187-C187</f>
        <v>115</v>
      </c>
      <c r="F187" s="55" t="s">
        <v>0</v>
      </c>
      <c r="G187" s="54" t="s">
        <v>37</v>
      </c>
      <c r="H187" s="5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customFormat="false" ht="15.75" hidden="false" customHeight="true" outlineLevel="0" collapsed="false">
      <c r="A188" s="53" t="s">
        <v>1052</v>
      </c>
      <c r="B188" s="49" t="s">
        <v>1072</v>
      </c>
      <c r="C188" s="50" t="n">
        <v>43598</v>
      </c>
      <c r="D188" s="50" t="n">
        <v>43712</v>
      </c>
      <c r="E188" s="58" t="n">
        <f aca="false">D188-C188</f>
        <v>114</v>
      </c>
      <c r="F188" s="55" t="s">
        <v>919</v>
      </c>
      <c r="G188" s="54" t="s">
        <v>185</v>
      </c>
      <c r="H188" s="58"/>
      <c r="I188" s="48"/>
      <c r="J188" s="48"/>
    </row>
    <row r="189" customFormat="false" ht="15.75" hidden="false" customHeight="true" outlineLevel="0" collapsed="false">
      <c r="A189" s="48" t="s">
        <v>1048</v>
      </c>
      <c r="B189" s="49" t="s">
        <v>1049</v>
      </c>
      <c r="C189" s="50" t="n">
        <v>43587</v>
      </c>
      <c r="D189" s="50" t="n">
        <v>43700</v>
      </c>
      <c r="E189" s="58" t="n">
        <f aca="false">D189-C189</f>
        <v>113</v>
      </c>
      <c r="F189" s="55" t="s">
        <v>0</v>
      </c>
      <c r="G189" s="58"/>
      <c r="H189" s="58"/>
      <c r="I189" s="48"/>
      <c r="J189" s="48"/>
    </row>
    <row r="190" customFormat="false" ht="15.75" hidden="false" customHeight="true" outlineLevel="0" collapsed="false">
      <c r="A190" s="53" t="s">
        <v>1234</v>
      </c>
      <c r="B190" s="53" t="s">
        <v>1235</v>
      </c>
      <c r="C190" s="50" t="n">
        <v>43980</v>
      </c>
      <c r="D190" s="50" t="n">
        <v>44093</v>
      </c>
      <c r="E190" s="58" t="n">
        <f aca="false">D190-C190</f>
        <v>113</v>
      </c>
      <c r="F190" s="55" t="s">
        <v>0</v>
      </c>
      <c r="G190" s="58"/>
      <c r="H190" s="5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customFormat="false" ht="15.75" hidden="false" customHeight="true" outlineLevel="0" collapsed="false">
      <c r="A191" s="53" t="s">
        <v>667</v>
      </c>
      <c r="B191" s="49" t="s">
        <v>668</v>
      </c>
      <c r="C191" s="50" t="n">
        <v>43414</v>
      </c>
      <c r="D191" s="50" t="n">
        <v>43526</v>
      </c>
      <c r="E191" s="60" t="n">
        <f aca="false">D191-C191</f>
        <v>112</v>
      </c>
      <c r="F191" s="55" t="s">
        <v>0</v>
      </c>
      <c r="G191" s="54" t="s">
        <v>396</v>
      </c>
      <c r="H191" s="58"/>
      <c r="I191" s="48"/>
      <c r="J191" s="48"/>
    </row>
    <row r="192" customFormat="false" ht="15.75" hidden="false" customHeight="true" outlineLevel="0" collapsed="false">
      <c r="A192" s="53" t="s">
        <v>1673</v>
      </c>
      <c r="B192" s="53" t="s">
        <v>1674</v>
      </c>
      <c r="C192" s="50" t="n">
        <v>44016</v>
      </c>
      <c r="D192" s="51" t="n">
        <v>44128</v>
      </c>
      <c r="E192" s="60" t="n">
        <f aca="false">D192-C192</f>
        <v>112</v>
      </c>
      <c r="F192" s="54" t="s">
        <v>107</v>
      </c>
      <c r="G192" s="58"/>
      <c r="H192" s="5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customFormat="false" ht="15.75" hidden="false" customHeight="true" outlineLevel="0" collapsed="false">
      <c r="A193" s="48" t="s">
        <v>1024</v>
      </c>
      <c r="B193" s="49" t="s">
        <v>1025</v>
      </c>
      <c r="C193" s="50" t="n">
        <v>43579</v>
      </c>
      <c r="D193" s="50" t="n">
        <v>43689</v>
      </c>
      <c r="E193" s="58" t="n">
        <f aca="false">D193-C193</f>
        <v>110</v>
      </c>
      <c r="F193" s="55" t="s">
        <v>0</v>
      </c>
      <c r="G193" s="54" t="s">
        <v>7</v>
      </c>
      <c r="H193" s="58" t="s">
        <v>731</v>
      </c>
      <c r="I193" s="48"/>
      <c r="J193" s="48"/>
    </row>
    <row r="194" customFormat="false" ht="15.75" hidden="false" customHeight="true" outlineLevel="0" collapsed="false">
      <c r="A194" s="48" t="s">
        <v>1192</v>
      </c>
      <c r="B194" s="49" t="s">
        <v>1193</v>
      </c>
      <c r="C194" s="50" t="n">
        <v>43696</v>
      </c>
      <c r="D194" s="50" t="n">
        <v>43806</v>
      </c>
      <c r="E194" s="58" t="n">
        <f aca="false">D194-C194</f>
        <v>110</v>
      </c>
      <c r="F194" s="60" t="s">
        <v>1194</v>
      </c>
      <c r="G194" s="58"/>
      <c r="H194" s="58"/>
      <c r="I194" s="48"/>
      <c r="J194" s="48"/>
    </row>
    <row r="195" customFormat="false" ht="15.75" hidden="false" customHeight="true" outlineLevel="0" collapsed="false">
      <c r="A195" s="48" t="s">
        <v>882</v>
      </c>
      <c r="B195" s="63" t="s">
        <v>883</v>
      </c>
      <c r="C195" s="50" t="n">
        <v>43463</v>
      </c>
      <c r="D195" s="50" t="n">
        <v>43572</v>
      </c>
      <c r="E195" s="58" t="n">
        <f aca="false">D195-C195</f>
        <v>109</v>
      </c>
      <c r="F195" s="55" t="s">
        <v>0</v>
      </c>
      <c r="G195" s="54" t="s">
        <v>1</v>
      </c>
      <c r="H195" s="58"/>
      <c r="I195" s="48"/>
      <c r="J195" s="65" t="s">
        <v>884</v>
      </c>
    </row>
    <row r="196" customFormat="false" ht="15.75" hidden="false" customHeight="true" outlineLevel="0" collapsed="false">
      <c r="A196" s="53" t="s">
        <v>991</v>
      </c>
      <c r="B196" s="49" t="s">
        <v>991</v>
      </c>
      <c r="C196" s="50" t="n">
        <v>43548</v>
      </c>
      <c r="D196" s="50" t="n">
        <v>43657</v>
      </c>
      <c r="E196" s="58" t="n">
        <f aca="false">D196-C196</f>
        <v>109</v>
      </c>
      <c r="F196" s="58" t="s">
        <v>920</v>
      </c>
      <c r="G196" s="54" t="s">
        <v>405</v>
      </c>
      <c r="H196" s="58"/>
      <c r="I196" s="48"/>
      <c r="J196" s="48"/>
    </row>
    <row r="197" customFormat="false" ht="15.75" hidden="false" customHeight="true" outlineLevel="0" collapsed="false">
      <c r="A197" s="48" t="s">
        <v>1142</v>
      </c>
      <c r="B197" s="49" t="s">
        <v>1143</v>
      </c>
      <c r="C197" s="50" t="n">
        <v>43651</v>
      </c>
      <c r="D197" s="50" t="n">
        <v>43760</v>
      </c>
      <c r="E197" s="58" t="n">
        <f aca="false">D197-C197</f>
        <v>109</v>
      </c>
      <c r="F197" s="55" t="s">
        <v>0</v>
      </c>
      <c r="G197" s="54" t="s">
        <v>1</v>
      </c>
      <c r="H197" s="58"/>
      <c r="I197" s="48"/>
      <c r="J197" s="48"/>
    </row>
    <row r="198" customFormat="false" ht="15.75" hidden="false" customHeight="true" outlineLevel="0" collapsed="false">
      <c r="A198" s="48" t="s">
        <v>1022</v>
      </c>
      <c r="B198" s="53" t="s">
        <v>1023</v>
      </c>
      <c r="C198" s="50" t="n">
        <v>43753</v>
      </c>
      <c r="D198" s="50" t="n">
        <v>43862</v>
      </c>
      <c r="E198" s="58" t="n">
        <f aca="false">D198-C198</f>
        <v>109</v>
      </c>
      <c r="F198" s="55" t="s">
        <v>0</v>
      </c>
      <c r="G198" s="58"/>
      <c r="H198" s="5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customFormat="false" ht="15.75" hidden="false" customHeight="true" outlineLevel="0" collapsed="false">
      <c r="A199" s="48" t="s">
        <v>1245</v>
      </c>
      <c r="B199" s="64" t="s">
        <v>1246</v>
      </c>
      <c r="C199" s="50" t="n">
        <v>43737</v>
      </c>
      <c r="D199" s="50" t="n">
        <v>43845</v>
      </c>
      <c r="E199" s="67" t="n">
        <f aca="false">D199-C199</f>
        <v>108</v>
      </c>
      <c r="F199" s="55" t="s">
        <v>1247</v>
      </c>
    </row>
    <row r="200" customFormat="false" ht="15.75" hidden="false" customHeight="true" outlineLevel="0" collapsed="false">
      <c r="A200" s="53" t="s">
        <v>1214</v>
      </c>
      <c r="B200" s="53" t="s">
        <v>1214</v>
      </c>
      <c r="C200" s="50" t="n">
        <v>43706</v>
      </c>
      <c r="D200" s="50" t="n">
        <v>43813</v>
      </c>
      <c r="E200" s="58" t="n">
        <f aca="false">D200-C200</f>
        <v>107</v>
      </c>
      <c r="F200" s="55" t="s">
        <v>0</v>
      </c>
      <c r="G200" s="54" t="s">
        <v>1</v>
      </c>
      <c r="H200" s="5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customFormat="false" ht="15.75" hidden="false" customHeight="true" outlineLevel="0" collapsed="false">
      <c r="A201" s="48" t="s">
        <v>830</v>
      </c>
      <c r="B201" s="49" t="s">
        <v>831</v>
      </c>
      <c r="C201" s="50" t="n">
        <v>43434</v>
      </c>
      <c r="D201" s="50" t="n">
        <v>43540</v>
      </c>
      <c r="E201" s="58" t="n">
        <f aca="false">D201-C201</f>
        <v>106</v>
      </c>
      <c r="F201" s="55" t="s">
        <v>0</v>
      </c>
      <c r="G201" s="58"/>
      <c r="H201" s="58"/>
      <c r="I201" s="48"/>
      <c r="J201" s="48"/>
    </row>
    <row r="202" customFormat="false" ht="15.75" hidden="false" customHeight="true" outlineLevel="0" collapsed="false">
      <c r="A202" s="48" t="s">
        <v>1697</v>
      </c>
      <c r="B202" s="53" t="s">
        <v>1698</v>
      </c>
      <c r="C202" s="50" t="n">
        <v>44048</v>
      </c>
      <c r="D202" s="51" t="n">
        <v>44154</v>
      </c>
      <c r="E202" s="60" t="n">
        <f aca="false">D202-C202</f>
        <v>106</v>
      </c>
      <c r="F202" s="55" t="s">
        <v>0</v>
      </c>
      <c r="G202" s="54" t="s">
        <v>1699</v>
      </c>
      <c r="H202" s="54" t="s">
        <v>294</v>
      </c>
      <c r="I202" s="48"/>
      <c r="J202" s="48"/>
      <c r="K202" s="53" t="s">
        <v>1700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customFormat="false" ht="15.75" hidden="false" customHeight="true" outlineLevel="0" collapsed="false">
      <c r="A203" s="53" t="s">
        <v>1419</v>
      </c>
      <c r="B203" s="53" t="s">
        <v>1420</v>
      </c>
      <c r="C203" s="50" t="n">
        <v>43834</v>
      </c>
      <c r="D203" s="51" t="n">
        <v>43939</v>
      </c>
      <c r="E203" s="60" t="n">
        <f aca="false">D203-C203</f>
        <v>105</v>
      </c>
      <c r="F203" s="55" t="s">
        <v>0</v>
      </c>
      <c r="G203" s="58"/>
      <c r="H203" s="58"/>
      <c r="I203" s="48"/>
      <c r="J203" s="65" t="s">
        <v>1421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customFormat="false" ht="15.75" hidden="false" customHeight="true" outlineLevel="0" collapsed="false">
      <c r="A204" s="48" t="s">
        <v>1362</v>
      </c>
      <c r="B204" s="53" t="s">
        <v>1363</v>
      </c>
      <c r="C204" s="50" t="n">
        <v>44002</v>
      </c>
      <c r="D204" s="51" t="n">
        <v>44107</v>
      </c>
      <c r="E204" s="58" t="n">
        <f aca="false">D204-C204</f>
        <v>105</v>
      </c>
      <c r="F204" s="55" t="s">
        <v>0</v>
      </c>
      <c r="G204" s="58"/>
      <c r="H204" s="58"/>
      <c r="I204" s="48"/>
      <c r="J204" s="65" t="s">
        <v>1364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customFormat="false" ht="15.75" hidden="false" customHeight="true" outlineLevel="0" collapsed="false">
      <c r="A205" s="69" t="s">
        <v>1136</v>
      </c>
      <c r="B205" s="49" t="s">
        <v>1137</v>
      </c>
      <c r="C205" s="50" t="n">
        <v>43646</v>
      </c>
      <c r="D205" s="50" t="n">
        <v>43750</v>
      </c>
      <c r="E205" s="58" t="n">
        <f aca="false">D205-C205</f>
        <v>104</v>
      </c>
      <c r="F205" s="75" t="s">
        <v>1138</v>
      </c>
      <c r="G205" s="58"/>
      <c r="H205" s="58"/>
      <c r="I205" s="48"/>
      <c r="J205" s="48"/>
    </row>
    <row r="206" customFormat="false" ht="15.75" hidden="false" customHeight="true" outlineLevel="0" collapsed="false">
      <c r="A206" s="53" t="s">
        <v>1197</v>
      </c>
      <c r="B206" s="49" t="s">
        <v>1198</v>
      </c>
      <c r="C206" s="50" t="n">
        <v>43702</v>
      </c>
      <c r="D206" s="50" t="n">
        <v>43806</v>
      </c>
      <c r="E206" s="58" t="n">
        <f aca="false">D206-C206</f>
        <v>104</v>
      </c>
      <c r="F206" s="55" t="s">
        <v>0</v>
      </c>
      <c r="G206" s="54" t="s">
        <v>202</v>
      </c>
      <c r="H206" s="58"/>
      <c r="I206" s="48"/>
      <c r="J206" s="48"/>
    </row>
    <row r="207" customFormat="false" ht="15.75" hidden="false" customHeight="true" outlineLevel="0" collapsed="false">
      <c r="A207" s="53" t="s">
        <v>1197</v>
      </c>
      <c r="B207" s="49" t="s">
        <v>1198</v>
      </c>
      <c r="C207" s="50" t="n">
        <v>43830</v>
      </c>
      <c r="D207" s="50" t="n">
        <v>43933</v>
      </c>
      <c r="E207" s="58" t="n">
        <f aca="false">D207-C207</f>
        <v>103</v>
      </c>
      <c r="F207" s="55" t="s">
        <v>0</v>
      </c>
      <c r="G207" s="54" t="s">
        <v>37</v>
      </c>
      <c r="H207" s="5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customFormat="false" ht="15.75" hidden="false" customHeight="true" outlineLevel="0" collapsed="false">
      <c r="A208" s="64" t="s">
        <v>1265</v>
      </c>
      <c r="B208" s="64" t="s">
        <v>1266</v>
      </c>
      <c r="C208" s="50" t="n">
        <v>43866</v>
      </c>
      <c r="D208" s="51" t="n">
        <v>43969</v>
      </c>
      <c r="E208" s="60" t="n">
        <f aca="false">D208-C208</f>
        <v>103</v>
      </c>
      <c r="F208" s="55" t="s">
        <v>0</v>
      </c>
      <c r="G208" s="58"/>
      <c r="H208" s="58"/>
      <c r="I208" s="48"/>
      <c r="J208" s="65" t="s">
        <v>1267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customFormat="false" ht="15.75" hidden="false" customHeight="true" outlineLevel="0" collapsed="false">
      <c r="A209" s="53" t="s">
        <v>1667</v>
      </c>
      <c r="B209" s="53" t="s">
        <v>1668</v>
      </c>
      <c r="C209" s="50" t="n">
        <v>44025</v>
      </c>
      <c r="D209" s="51" t="n">
        <v>44128</v>
      </c>
      <c r="E209" s="60" t="n">
        <f aca="false">D209-C209</f>
        <v>103</v>
      </c>
      <c r="F209" s="55" t="s">
        <v>1658</v>
      </c>
      <c r="G209" s="58"/>
      <c r="H209" s="5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customFormat="false" ht="15.75" hidden="false" customHeight="true" outlineLevel="0" collapsed="false">
      <c r="A210" s="53" t="s">
        <v>1681</v>
      </c>
      <c r="B210" s="53" t="s">
        <v>1682</v>
      </c>
      <c r="C210" s="50" t="n">
        <v>44032</v>
      </c>
      <c r="D210" s="50" t="n">
        <v>44135</v>
      </c>
      <c r="E210" s="60" t="n">
        <f aca="false">D210-C210</f>
        <v>103</v>
      </c>
      <c r="F210" s="55" t="s">
        <v>1449</v>
      </c>
      <c r="G210" s="58"/>
      <c r="H210" s="58"/>
      <c r="I210" s="48"/>
      <c r="J210" s="48"/>
      <c r="K210" s="53" t="s">
        <v>1683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customFormat="false" ht="15.75" hidden="false" customHeight="true" outlineLevel="0" collapsed="false">
      <c r="A211" s="48" t="s">
        <v>864</v>
      </c>
      <c r="B211" s="49" t="s">
        <v>878</v>
      </c>
      <c r="C211" s="50" t="n">
        <v>43469</v>
      </c>
      <c r="D211" s="50" t="n">
        <v>43571</v>
      </c>
      <c r="E211" s="58" t="n">
        <f aca="false">D211-C211</f>
        <v>102</v>
      </c>
      <c r="F211" s="55" t="s">
        <v>783</v>
      </c>
      <c r="G211" s="54" t="s">
        <v>879</v>
      </c>
      <c r="H211" s="58"/>
      <c r="I211" s="48"/>
      <c r="J211" s="48"/>
    </row>
    <row r="212" customFormat="false" ht="15.75" hidden="false" customHeight="true" outlineLevel="0" collapsed="false">
      <c r="A212" s="53" t="s">
        <v>1664</v>
      </c>
      <c r="B212" s="53" t="s">
        <v>1665</v>
      </c>
      <c r="C212" s="50" t="n">
        <v>44024</v>
      </c>
      <c r="D212" s="51" t="n">
        <v>44126</v>
      </c>
      <c r="E212" s="60" t="n">
        <f aca="false">D212-C212</f>
        <v>102</v>
      </c>
      <c r="F212" s="55" t="s">
        <v>0</v>
      </c>
      <c r="G212" s="58"/>
      <c r="H212" s="58"/>
      <c r="I212" s="48"/>
      <c r="J212" s="48"/>
      <c r="K212" s="86" t="s">
        <v>1666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customFormat="false" ht="15.75" hidden="false" customHeight="true" outlineLevel="0" collapsed="false">
      <c r="A213" s="48" t="s">
        <v>1384</v>
      </c>
      <c r="B213" s="53" t="s">
        <v>1385</v>
      </c>
      <c r="C213" s="50" t="n">
        <v>43827</v>
      </c>
      <c r="D213" s="50" t="n">
        <v>43928</v>
      </c>
      <c r="E213" s="58" t="n">
        <f aca="false">D213-C213</f>
        <v>101</v>
      </c>
      <c r="F213" s="54" t="s">
        <v>1386</v>
      </c>
      <c r="G213" s="54" t="s">
        <v>37</v>
      </c>
      <c r="H213" s="5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customFormat="false" ht="15.75" hidden="false" customHeight="true" outlineLevel="0" collapsed="false">
      <c r="A214" s="48" t="s">
        <v>1577</v>
      </c>
      <c r="B214" s="53" t="s">
        <v>1578</v>
      </c>
      <c r="C214" s="50" t="n">
        <v>43929</v>
      </c>
      <c r="D214" s="51" t="n">
        <v>44030</v>
      </c>
      <c r="E214" s="60" t="n">
        <f aca="false">D214-C214</f>
        <v>101</v>
      </c>
      <c r="F214" s="55" t="s">
        <v>1579</v>
      </c>
      <c r="G214" s="54" t="s">
        <v>37</v>
      </c>
      <c r="H214" s="5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customFormat="false" ht="15.75" hidden="false" customHeight="true" outlineLevel="0" collapsed="false">
      <c r="A215" s="53" t="s">
        <v>1167</v>
      </c>
      <c r="B215" s="49" t="s">
        <v>1172</v>
      </c>
      <c r="C215" s="50" t="n">
        <v>43690</v>
      </c>
      <c r="D215" s="50" t="n">
        <v>43790</v>
      </c>
      <c r="E215" s="58" t="n">
        <f aca="false">D215-C215</f>
        <v>100</v>
      </c>
      <c r="F215" s="55" t="s">
        <v>0</v>
      </c>
      <c r="G215" s="54" t="s">
        <v>58</v>
      </c>
      <c r="H215" s="58"/>
      <c r="I215" s="48"/>
      <c r="J215" s="48"/>
    </row>
    <row r="216" customFormat="false" ht="15.75" hidden="false" customHeight="true" outlineLevel="0" collapsed="false">
      <c r="A216" s="48" t="s">
        <v>1630</v>
      </c>
      <c r="B216" s="53" t="s">
        <v>1631</v>
      </c>
      <c r="C216" s="50" t="n">
        <v>43986</v>
      </c>
      <c r="D216" s="51" t="n">
        <v>44086</v>
      </c>
      <c r="E216" s="60" t="n">
        <f aca="false">D216-C216</f>
        <v>100</v>
      </c>
      <c r="F216" s="60" t="s">
        <v>56</v>
      </c>
      <c r="G216" s="58"/>
      <c r="H216" s="5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customFormat="false" ht="15.75" hidden="false" customHeight="true" outlineLevel="0" collapsed="false">
      <c r="A217" s="53" t="s">
        <v>625</v>
      </c>
      <c r="B217" s="53" t="s">
        <v>626</v>
      </c>
      <c r="C217" s="50" t="n">
        <v>43834</v>
      </c>
      <c r="D217" s="50" t="n">
        <v>43933</v>
      </c>
      <c r="E217" s="58" t="n">
        <f aca="false">D217-C217</f>
        <v>99</v>
      </c>
      <c r="F217" s="54" t="s">
        <v>1262</v>
      </c>
      <c r="G217" s="54" t="s">
        <v>1237</v>
      </c>
      <c r="H217" s="58"/>
      <c r="I217" s="48"/>
      <c r="J217" s="65" t="s">
        <v>1399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customFormat="false" ht="15.75" hidden="false" customHeight="true" outlineLevel="0" collapsed="false">
      <c r="A218" s="53" t="s">
        <v>1281</v>
      </c>
      <c r="B218" s="53" t="s">
        <v>1369</v>
      </c>
      <c r="C218" s="50" t="n">
        <v>43827</v>
      </c>
      <c r="D218" s="50" t="n">
        <v>43925</v>
      </c>
      <c r="E218" s="58" t="n">
        <f aca="false">D218-C218</f>
        <v>98</v>
      </c>
      <c r="F218" s="55" t="s">
        <v>1082</v>
      </c>
      <c r="G218" s="54" t="s">
        <v>1</v>
      </c>
      <c r="H218" s="5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customFormat="false" ht="15.75" hidden="false" customHeight="true" outlineLevel="0" collapsed="false">
      <c r="A219" s="53" t="s">
        <v>745</v>
      </c>
      <c r="B219" s="49" t="s">
        <v>746</v>
      </c>
      <c r="C219" s="50" t="n">
        <v>43364</v>
      </c>
      <c r="D219" s="50" t="n">
        <v>43461</v>
      </c>
      <c r="E219" s="60" t="n">
        <f aca="false">D219-C219</f>
        <v>97</v>
      </c>
      <c r="F219" s="55" t="s">
        <v>0</v>
      </c>
      <c r="G219" s="54" t="s">
        <v>37</v>
      </c>
      <c r="H219" s="3"/>
      <c r="I219" s="1"/>
      <c r="J219" s="1"/>
    </row>
    <row r="220" customFormat="false" ht="15.75" hidden="false" customHeight="true" outlineLevel="0" collapsed="false">
      <c r="A220" s="77" t="s">
        <v>1270</v>
      </c>
      <c r="B220" s="53" t="s">
        <v>1331</v>
      </c>
      <c r="C220" s="50" t="n">
        <v>43807</v>
      </c>
      <c r="D220" s="50" t="n">
        <v>43904</v>
      </c>
      <c r="E220" s="60" t="n">
        <f aca="false">D220-C220</f>
        <v>97</v>
      </c>
      <c r="F220" s="55" t="s">
        <v>0</v>
      </c>
      <c r="G220" s="54" t="s">
        <v>37</v>
      </c>
      <c r="H220" s="58"/>
      <c r="I220" s="48"/>
      <c r="J220" s="65" t="s">
        <v>1332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customFormat="false" ht="15.75" hidden="false" customHeight="true" outlineLevel="0" collapsed="false">
      <c r="A221" s="53" t="s">
        <v>266</v>
      </c>
      <c r="B221" s="53" t="s">
        <v>267</v>
      </c>
      <c r="C221" s="50" t="n">
        <v>43906</v>
      </c>
      <c r="D221" s="51" t="n">
        <v>44003</v>
      </c>
      <c r="E221" s="60" t="n">
        <f aca="false">D221-C221</f>
        <v>97</v>
      </c>
      <c r="F221" s="58" t="s">
        <v>1537</v>
      </c>
      <c r="G221" s="54" t="s">
        <v>37</v>
      </c>
      <c r="H221" s="58"/>
      <c r="I221" s="48"/>
      <c r="J221" s="65" t="s">
        <v>268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customFormat="false" ht="15.75" hidden="false" customHeight="true" outlineLevel="0" collapsed="false">
      <c r="A222" s="48" t="s">
        <v>1564</v>
      </c>
      <c r="B222" s="53" t="s">
        <v>1565</v>
      </c>
      <c r="C222" s="50" t="n">
        <v>43920</v>
      </c>
      <c r="D222" s="51" t="n">
        <v>44017</v>
      </c>
      <c r="E222" s="58" t="n">
        <f aca="false">D222-C222</f>
        <v>97</v>
      </c>
      <c r="F222" s="58" t="s">
        <v>135</v>
      </c>
      <c r="G222" s="54" t="s">
        <v>37</v>
      </c>
      <c r="H222" s="58"/>
      <c r="I222" s="48"/>
      <c r="J222" s="65" t="s">
        <v>1567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customFormat="false" ht="15.75" hidden="false" customHeight="true" outlineLevel="0" collapsed="false">
      <c r="A223" s="53" t="s">
        <v>1407</v>
      </c>
      <c r="B223" s="53" t="s">
        <v>1408</v>
      </c>
      <c r="C223" s="50" t="n">
        <v>43841</v>
      </c>
      <c r="D223" s="51" t="n">
        <v>43937</v>
      </c>
      <c r="E223" s="60" t="n">
        <f aca="false">D223-C223</f>
        <v>96</v>
      </c>
      <c r="F223" s="55" t="s">
        <v>0</v>
      </c>
      <c r="G223" s="54" t="s">
        <v>46</v>
      </c>
      <c r="H223" s="58"/>
      <c r="I223" s="48"/>
      <c r="J223" s="65" t="s">
        <v>1409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customFormat="false" ht="15.75" hidden="false" customHeight="true" outlineLevel="0" collapsed="false">
      <c r="A224" s="53" t="s">
        <v>786</v>
      </c>
      <c r="B224" s="49" t="s">
        <v>740</v>
      </c>
      <c r="C224" s="50" t="n">
        <v>43436</v>
      </c>
      <c r="D224" s="50" t="n">
        <v>43531</v>
      </c>
      <c r="E224" s="58" t="n">
        <f aca="false">D224-C224</f>
        <v>95</v>
      </c>
      <c r="F224" s="55" t="s">
        <v>813</v>
      </c>
      <c r="G224" s="58"/>
      <c r="H224" s="58"/>
      <c r="I224" s="48"/>
      <c r="J224" s="65" t="s">
        <v>814</v>
      </c>
    </row>
    <row r="225" customFormat="false" ht="15.75" hidden="false" customHeight="true" outlineLevel="0" collapsed="false">
      <c r="A225" s="48" t="s">
        <v>1544</v>
      </c>
      <c r="B225" s="53" t="s">
        <v>1545</v>
      </c>
      <c r="C225" s="50" t="n">
        <v>43913</v>
      </c>
      <c r="D225" s="51" t="n">
        <v>44008</v>
      </c>
      <c r="E225" s="60" t="n">
        <f aca="false">D225-C225</f>
        <v>95</v>
      </c>
      <c r="F225" s="58" t="s">
        <v>1546</v>
      </c>
      <c r="G225" s="58"/>
      <c r="H225" s="5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customFormat="false" ht="15.75" hidden="false" customHeight="true" outlineLevel="0" collapsed="false">
      <c r="A226" s="48" t="s">
        <v>789</v>
      </c>
      <c r="B226" s="49" t="s">
        <v>790</v>
      </c>
      <c r="C226" s="50" t="n">
        <v>43423</v>
      </c>
      <c r="D226" s="50" t="n">
        <v>43517</v>
      </c>
      <c r="E226" s="58" t="n">
        <f aca="false">D226-C226</f>
        <v>94</v>
      </c>
      <c r="F226" s="55" t="s">
        <v>0</v>
      </c>
      <c r="H226" s="54" t="s">
        <v>791</v>
      </c>
      <c r="I226" s="48"/>
      <c r="J226" s="48"/>
    </row>
    <row r="227" customFormat="false" ht="15.75" hidden="false" customHeight="true" outlineLevel="0" collapsed="false">
      <c r="A227" s="48" t="s">
        <v>1439</v>
      </c>
      <c r="B227" s="53" t="s">
        <v>1440</v>
      </c>
      <c r="C227" s="50" t="n">
        <v>43855</v>
      </c>
      <c r="D227" s="51" t="n">
        <v>43949</v>
      </c>
      <c r="E227" s="60" t="n">
        <f aca="false">D227-C227</f>
        <v>94</v>
      </c>
      <c r="F227" s="60" t="s">
        <v>56</v>
      </c>
      <c r="G227" s="58"/>
      <c r="H227" s="5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customFormat="false" ht="15.75" hidden="false" customHeight="true" outlineLevel="0" collapsed="false">
      <c r="A228" s="53" t="s">
        <v>534</v>
      </c>
      <c r="B228" s="49" t="s">
        <v>978</v>
      </c>
      <c r="C228" s="50" t="n">
        <v>43545</v>
      </c>
      <c r="D228" s="50" t="n">
        <v>43638</v>
      </c>
      <c r="E228" s="58" t="n">
        <f aca="false">D228-C228</f>
        <v>93</v>
      </c>
      <c r="F228" s="55" t="s">
        <v>0</v>
      </c>
      <c r="G228" s="58"/>
      <c r="H228" s="58"/>
      <c r="I228" s="48"/>
      <c r="J228" s="48"/>
    </row>
    <row r="229" customFormat="false" ht="15.75" hidden="false" customHeight="true" outlineLevel="0" collapsed="false">
      <c r="A229" s="48" t="s">
        <v>1192</v>
      </c>
      <c r="B229" s="49" t="s">
        <v>1193</v>
      </c>
      <c r="C229" s="50" t="n">
        <v>43839</v>
      </c>
      <c r="D229" s="50" t="n">
        <v>43932</v>
      </c>
      <c r="E229" s="58" t="n">
        <f aca="false">D229-C229</f>
        <v>93</v>
      </c>
      <c r="F229" s="55" t="s">
        <v>0</v>
      </c>
      <c r="G229" s="54" t="s">
        <v>1</v>
      </c>
      <c r="H229" s="58"/>
      <c r="I229" s="48"/>
      <c r="J229" s="65" t="s">
        <v>1392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customFormat="false" ht="15.75" hidden="false" customHeight="true" outlineLevel="0" collapsed="false">
      <c r="A230" s="53" t="s">
        <v>1030</v>
      </c>
      <c r="B230" s="49" t="s">
        <v>1031</v>
      </c>
      <c r="C230" s="50" t="n">
        <v>43602</v>
      </c>
      <c r="D230" s="50" t="n">
        <v>43694</v>
      </c>
      <c r="E230" s="58" t="n">
        <f aca="false">D230-C230</f>
        <v>92</v>
      </c>
      <c r="F230" s="55" t="s">
        <v>0</v>
      </c>
      <c r="G230" s="58"/>
      <c r="H230" s="54" t="s">
        <v>1032</v>
      </c>
      <c r="I230" s="48"/>
      <c r="J230" s="48"/>
    </row>
    <row r="231" customFormat="false" ht="15.75" hidden="false" customHeight="true" outlineLevel="0" collapsed="false">
      <c r="A231" s="53" t="s">
        <v>29</v>
      </c>
      <c r="B231" s="49" t="s">
        <v>782</v>
      </c>
      <c r="C231" s="50" t="n">
        <v>43840</v>
      </c>
      <c r="D231" s="50" t="n">
        <v>43932</v>
      </c>
      <c r="E231" s="58" t="n">
        <f aca="false">D231-C231</f>
        <v>92</v>
      </c>
      <c r="F231" s="55" t="s">
        <v>0</v>
      </c>
      <c r="G231" s="54" t="s">
        <v>37</v>
      </c>
      <c r="H231" s="5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customFormat="false" ht="15.75" hidden="false" customHeight="true" outlineLevel="0" collapsed="false">
      <c r="A232" s="48" t="s">
        <v>135</v>
      </c>
      <c r="B232" s="53" t="s">
        <v>136</v>
      </c>
      <c r="C232" s="50" t="n">
        <v>43867</v>
      </c>
      <c r="D232" s="50" t="n">
        <v>43959</v>
      </c>
      <c r="E232" s="60" t="n">
        <f aca="false">D232-C232</f>
        <v>92</v>
      </c>
      <c r="F232" s="60" t="s">
        <v>90</v>
      </c>
      <c r="G232" s="58"/>
      <c r="H232" s="58"/>
      <c r="I232" s="48"/>
      <c r="J232" s="65" t="s">
        <v>137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customFormat="false" ht="15.75" hidden="false" customHeight="true" outlineLevel="0" collapsed="false">
      <c r="A233" s="48" t="s">
        <v>826</v>
      </c>
      <c r="B233" s="49" t="s">
        <v>827</v>
      </c>
      <c r="C233" s="50" t="n">
        <v>43448</v>
      </c>
      <c r="D233" s="50" t="n">
        <v>43539</v>
      </c>
      <c r="E233" s="58" t="n">
        <f aca="false">D233-C233</f>
        <v>91</v>
      </c>
      <c r="F233" s="54" t="s">
        <v>813</v>
      </c>
      <c r="G233" s="54" t="s">
        <v>37</v>
      </c>
      <c r="H233" s="58"/>
      <c r="I233" s="48"/>
      <c r="J233" s="48"/>
    </row>
    <row r="234" customFormat="false" ht="15.75" hidden="false" customHeight="true" outlineLevel="0" collapsed="false">
      <c r="A234" s="48" t="s">
        <v>886</v>
      </c>
      <c r="B234" s="49" t="s">
        <v>887</v>
      </c>
      <c r="C234" s="50" t="n">
        <v>43484</v>
      </c>
      <c r="D234" s="50" t="n">
        <v>43574</v>
      </c>
      <c r="E234" s="58" t="n">
        <f aca="false">D234-C234</f>
        <v>90</v>
      </c>
      <c r="F234" s="58" t="s">
        <v>864</v>
      </c>
      <c r="G234" s="54" t="s">
        <v>1</v>
      </c>
      <c r="H234" s="58"/>
      <c r="I234" s="48"/>
      <c r="J234" s="48"/>
    </row>
    <row r="235" customFormat="false" ht="15.75" hidden="false" customHeight="true" outlineLevel="0" collapsed="false">
      <c r="A235" s="48" t="s">
        <v>1004</v>
      </c>
      <c r="B235" s="49" t="s">
        <v>1005</v>
      </c>
      <c r="C235" s="50" t="n">
        <v>43576</v>
      </c>
      <c r="D235" s="50" t="n">
        <v>43666</v>
      </c>
      <c r="E235" s="58" t="n">
        <f aca="false">D235-C235</f>
        <v>90</v>
      </c>
      <c r="F235" s="55" t="s">
        <v>0</v>
      </c>
      <c r="G235" s="54" t="s">
        <v>1</v>
      </c>
      <c r="H235" s="58"/>
      <c r="I235" s="48"/>
      <c r="J235" s="48"/>
    </row>
    <row r="236" customFormat="false" ht="15.75" hidden="false" customHeight="true" outlineLevel="0" collapsed="false">
      <c r="A236" s="53" t="s">
        <v>734</v>
      </c>
      <c r="B236" s="49" t="s">
        <v>735</v>
      </c>
      <c r="C236" s="50" t="n">
        <v>43345</v>
      </c>
      <c r="D236" s="50" t="n">
        <v>43432</v>
      </c>
      <c r="E236" s="60" t="n">
        <f aca="false">D236-C236</f>
        <v>87</v>
      </c>
      <c r="F236" s="58"/>
      <c r="G236" s="48"/>
      <c r="H236" s="3"/>
      <c r="I236" s="1"/>
      <c r="J236" s="1"/>
    </row>
    <row r="237" customFormat="false" ht="15.75" hidden="false" customHeight="true" outlineLevel="0" collapsed="false">
      <c r="A237" s="69" t="s">
        <v>1182</v>
      </c>
      <c r="B237" s="63" t="s">
        <v>1182</v>
      </c>
      <c r="C237" s="50" t="n">
        <v>43712</v>
      </c>
      <c r="D237" s="50" t="n">
        <v>43799</v>
      </c>
      <c r="E237" s="58" t="n">
        <f aca="false">D237-C237</f>
        <v>87</v>
      </c>
      <c r="F237" s="55" t="s">
        <v>0</v>
      </c>
      <c r="G237" s="58"/>
      <c r="H237" s="58"/>
      <c r="I237" s="48"/>
      <c r="J237" s="48"/>
    </row>
    <row r="238" customFormat="false" ht="15.75" hidden="false" customHeight="true" outlineLevel="0" collapsed="false">
      <c r="A238" s="64" t="s">
        <v>1066</v>
      </c>
      <c r="B238" s="63" t="s">
        <v>1066</v>
      </c>
      <c r="C238" s="50" t="n">
        <v>43622</v>
      </c>
      <c r="D238" s="50" t="n">
        <v>43708</v>
      </c>
      <c r="E238" s="58" t="n">
        <f aca="false">D238-C238</f>
        <v>86</v>
      </c>
      <c r="F238" s="58" t="s">
        <v>1067</v>
      </c>
      <c r="G238" s="58"/>
      <c r="H238" s="58"/>
      <c r="I238" s="48"/>
      <c r="J238" s="48"/>
    </row>
    <row r="239" customFormat="false" ht="15.75" hidden="false" customHeight="true" outlineLevel="0" collapsed="false">
      <c r="A239" s="69" t="s">
        <v>1057</v>
      </c>
      <c r="B239" s="64" t="s">
        <v>1058</v>
      </c>
      <c r="C239" s="50" t="n">
        <v>43846</v>
      </c>
      <c r="D239" s="50" t="n">
        <v>43932</v>
      </c>
      <c r="E239" s="58" t="n">
        <f aca="false">D239-C239</f>
        <v>86</v>
      </c>
      <c r="F239" s="55" t="s">
        <v>0</v>
      </c>
      <c r="G239" s="58"/>
      <c r="H239" s="5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customFormat="false" ht="15.75" hidden="false" customHeight="true" outlineLevel="0" collapsed="false">
      <c r="A240" s="48" t="s">
        <v>1277</v>
      </c>
      <c r="B240" s="53" t="s">
        <v>1278</v>
      </c>
      <c r="C240" s="50" t="n">
        <v>43903</v>
      </c>
      <c r="D240" s="50" t="n">
        <v>43989</v>
      </c>
      <c r="E240" s="58" t="n">
        <f aca="false">D240-C240</f>
        <v>86</v>
      </c>
      <c r="F240" s="54" t="s">
        <v>0</v>
      </c>
      <c r="G240" s="58"/>
      <c r="H240" s="5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customFormat="false" ht="15.75" hidden="false" customHeight="true" outlineLevel="0" collapsed="false">
      <c r="A241" s="53" t="s">
        <v>1530</v>
      </c>
      <c r="B241" s="53" t="s">
        <v>1531</v>
      </c>
      <c r="C241" s="50" t="n">
        <v>43912</v>
      </c>
      <c r="D241" s="51" t="n">
        <v>43997</v>
      </c>
      <c r="E241" s="60" t="n">
        <f aca="false">D241-C241</f>
        <v>85</v>
      </c>
      <c r="F241" s="60" t="s">
        <v>90</v>
      </c>
      <c r="G241" s="54" t="s">
        <v>37</v>
      </c>
      <c r="H241" s="54" t="s">
        <v>1086</v>
      </c>
      <c r="I241" s="48"/>
      <c r="J241" s="65" t="s">
        <v>1532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customFormat="false" ht="15.75" hidden="false" customHeight="true" outlineLevel="0" collapsed="false">
      <c r="A242" s="48" t="s">
        <v>1424</v>
      </c>
      <c r="B242" s="53" t="s">
        <v>1425</v>
      </c>
      <c r="C242" s="50" t="n">
        <v>43859</v>
      </c>
      <c r="D242" s="51" t="n">
        <v>43943</v>
      </c>
      <c r="E242" s="60" t="n">
        <f aca="false">D242-C242</f>
        <v>84</v>
      </c>
      <c r="F242" s="55" t="s">
        <v>1122</v>
      </c>
      <c r="G242" s="54" t="s">
        <v>1</v>
      </c>
      <c r="H242" s="5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customFormat="false" ht="15.75" hidden="false" customHeight="true" outlineLevel="0" collapsed="false">
      <c r="A243" s="53" t="s">
        <v>1262</v>
      </c>
      <c r="B243" s="53" t="s">
        <v>1263</v>
      </c>
      <c r="C243" s="50" t="n">
        <v>43876</v>
      </c>
      <c r="D243" s="50" t="n">
        <v>43960</v>
      </c>
      <c r="E243" s="58" t="n">
        <f aca="false">D243-C243</f>
        <v>84</v>
      </c>
      <c r="F243" s="84" t="s">
        <v>1152</v>
      </c>
      <c r="G243" s="54" t="s">
        <v>1</v>
      </c>
      <c r="H243" s="58"/>
      <c r="I243" s="48"/>
      <c r="J243" s="65" t="s">
        <v>1264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customFormat="false" ht="15.75" hidden="false" customHeight="true" outlineLevel="0" collapsed="false">
      <c r="A244" s="48" t="s">
        <v>947</v>
      </c>
      <c r="B244" s="49" t="s">
        <v>948</v>
      </c>
      <c r="C244" s="50" t="n">
        <v>43527</v>
      </c>
      <c r="D244" s="50" t="n">
        <v>43610</v>
      </c>
      <c r="E244" s="58" t="n">
        <f aca="false">D244-C244</f>
        <v>83</v>
      </c>
      <c r="F244" s="55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8" t="s">
        <v>1062</v>
      </c>
      <c r="B245" s="49" t="s">
        <v>1063</v>
      </c>
      <c r="C245" s="50" t="n">
        <v>43620</v>
      </c>
      <c r="D245" s="50" t="n">
        <v>43703</v>
      </c>
      <c r="E245" s="58" t="n">
        <f aca="false">D245-C245</f>
        <v>83</v>
      </c>
      <c r="F245" s="54" t="s">
        <v>1028</v>
      </c>
      <c r="G245" s="54" t="s">
        <v>1</v>
      </c>
      <c r="H245" s="58"/>
      <c r="I245" s="48"/>
      <c r="J245" s="48"/>
    </row>
    <row r="246" customFormat="false" ht="15.75" hidden="false" customHeight="true" outlineLevel="0" collapsed="false">
      <c r="A246" s="77" t="s">
        <v>1274</v>
      </c>
      <c r="B246" s="77" t="s">
        <v>1274</v>
      </c>
      <c r="C246" s="50" t="n">
        <v>43786</v>
      </c>
      <c r="D246" s="50" t="n">
        <v>43869</v>
      </c>
      <c r="E246" s="58" t="n">
        <f aca="false">D246-C246</f>
        <v>83</v>
      </c>
      <c r="F246" s="55" t="s">
        <v>66</v>
      </c>
      <c r="G246" s="58"/>
      <c r="H246" s="5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customFormat="false" ht="15.75" hidden="false" customHeight="true" outlineLevel="0" collapsed="false">
      <c r="A247" s="53" t="s">
        <v>876</v>
      </c>
      <c r="B247" s="49" t="s">
        <v>877</v>
      </c>
      <c r="C247" s="50" t="n">
        <v>43889</v>
      </c>
      <c r="D247" s="50" t="n">
        <v>43971</v>
      </c>
      <c r="E247" s="58" t="n">
        <f aca="false">D247-C247</f>
        <v>82</v>
      </c>
      <c r="F247" s="54" t="s">
        <v>0</v>
      </c>
      <c r="G247" s="54" t="s">
        <v>37</v>
      </c>
      <c r="H247" s="58"/>
      <c r="I247" s="48"/>
      <c r="J247" s="65" t="s">
        <v>1489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customFormat="false" ht="15.75" hidden="false" customHeight="true" outlineLevel="0" collapsed="false">
      <c r="A248" s="48" t="s">
        <v>1500</v>
      </c>
      <c r="B248" s="53" t="s">
        <v>1501</v>
      </c>
      <c r="C248" s="50" t="n">
        <v>43899</v>
      </c>
      <c r="D248" s="50" t="n">
        <v>43981</v>
      </c>
      <c r="E248" s="60" t="n">
        <f aca="false">D248-C248</f>
        <v>82</v>
      </c>
      <c r="F248" s="54" t="s">
        <v>0</v>
      </c>
      <c r="G248" s="58"/>
      <c r="H248" s="58"/>
      <c r="I248" s="48"/>
      <c r="J248" s="65" t="s">
        <v>1502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customFormat="false" ht="15.75" hidden="false" customHeight="true" outlineLevel="0" collapsed="false">
      <c r="A249" s="53" t="s">
        <v>870</v>
      </c>
      <c r="B249" s="53" t="s">
        <v>1553</v>
      </c>
      <c r="C249" s="50" t="n">
        <v>43934</v>
      </c>
      <c r="D249" s="51" t="n">
        <v>44016</v>
      </c>
      <c r="E249" s="60" t="n">
        <f aca="false">D249-C249</f>
        <v>82</v>
      </c>
      <c r="F249" s="55" t="s">
        <v>0</v>
      </c>
      <c r="G249" s="58"/>
      <c r="H249" s="58"/>
      <c r="I249" s="48"/>
      <c r="J249" s="65" t="s">
        <v>1554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customFormat="false" ht="15.75" hidden="false" customHeight="true" outlineLevel="0" collapsed="false">
      <c r="A250" s="48" t="s">
        <v>1701</v>
      </c>
      <c r="B250" s="53" t="s">
        <v>1702</v>
      </c>
      <c r="C250" s="50" t="n">
        <v>44073</v>
      </c>
      <c r="D250" s="51" t="n">
        <v>44155</v>
      </c>
      <c r="E250" s="60" t="n">
        <f aca="false">D250-C250</f>
        <v>82</v>
      </c>
      <c r="F250" s="60" t="s">
        <v>90</v>
      </c>
      <c r="G250" s="58"/>
      <c r="H250" s="58"/>
      <c r="I250" s="48"/>
      <c r="J250" s="48"/>
      <c r="K250" s="53" t="s">
        <v>1703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customFormat="false" ht="15.75" hidden="false" customHeight="true" outlineLevel="0" collapsed="false">
      <c r="A251" s="53" t="s">
        <v>1046</v>
      </c>
      <c r="B251" s="49" t="s">
        <v>1047</v>
      </c>
      <c r="C251" s="50" t="n">
        <v>43618</v>
      </c>
      <c r="D251" s="50" t="n">
        <v>43699</v>
      </c>
      <c r="E251" s="58" t="n">
        <f aca="false">D251-C251</f>
        <v>81</v>
      </c>
      <c r="F251" s="55" t="s">
        <v>21</v>
      </c>
      <c r="G251" s="58"/>
      <c r="H251" s="58"/>
      <c r="I251" s="48"/>
      <c r="J251" s="48"/>
    </row>
    <row r="252" customFormat="false" ht="15.75" hidden="false" customHeight="true" outlineLevel="0" collapsed="false">
      <c r="A252" s="48" t="s">
        <v>1362</v>
      </c>
      <c r="B252" s="53" t="s">
        <v>1363</v>
      </c>
      <c r="C252" s="50" t="n">
        <v>43843</v>
      </c>
      <c r="D252" s="51" t="n">
        <v>43924</v>
      </c>
      <c r="E252" s="60" t="n">
        <f aca="false">D252-C252</f>
        <v>81</v>
      </c>
      <c r="F252" s="55" t="s">
        <v>870</v>
      </c>
      <c r="G252" s="58"/>
      <c r="H252" s="58"/>
      <c r="I252" s="48"/>
      <c r="J252" s="65" t="s">
        <v>1364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customFormat="false" ht="15.75" hidden="false" customHeight="true" outlineLevel="0" collapsed="false">
      <c r="A253" s="48" t="s">
        <v>1208</v>
      </c>
      <c r="B253" s="49" t="s">
        <v>1209</v>
      </c>
      <c r="C253" s="50" t="n">
        <v>43865</v>
      </c>
      <c r="D253" s="51" t="n">
        <v>43946</v>
      </c>
      <c r="E253" s="58" t="n">
        <f aca="false">D253-C253</f>
        <v>81</v>
      </c>
      <c r="F253" s="55" t="s">
        <v>0</v>
      </c>
      <c r="G253" s="58"/>
      <c r="H253" s="58"/>
      <c r="I253" s="48"/>
      <c r="J253" s="65" t="s">
        <v>1435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customFormat="false" ht="15.75" hidden="false" customHeight="true" outlineLevel="0" collapsed="false">
      <c r="A254" s="48" t="s">
        <v>698</v>
      </c>
      <c r="B254" s="49" t="s">
        <v>699</v>
      </c>
      <c r="C254" s="50" t="n">
        <v>43442</v>
      </c>
      <c r="D254" s="50" t="n">
        <v>43522</v>
      </c>
      <c r="E254" s="58" t="n">
        <f aca="false">D254-C254</f>
        <v>80</v>
      </c>
      <c r="F254" s="55" t="s">
        <v>0</v>
      </c>
      <c r="G254" s="54" t="s">
        <v>1</v>
      </c>
      <c r="H254" s="58"/>
      <c r="I254" s="48"/>
      <c r="J254" s="65" t="s">
        <v>792</v>
      </c>
    </row>
    <row r="255" customFormat="false" ht="15.75" hidden="false" customHeight="true" outlineLevel="0" collapsed="false">
      <c r="A255" s="48" t="s">
        <v>1146</v>
      </c>
      <c r="B255" s="49" t="s">
        <v>1159</v>
      </c>
      <c r="C255" s="50" t="n">
        <v>43964</v>
      </c>
      <c r="D255" s="51" t="n">
        <v>44044</v>
      </c>
      <c r="E255" s="60" t="n">
        <f aca="false">D255-C255</f>
        <v>80</v>
      </c>
      <c r="F255" s="55" t="s">
        <v>0</v>
      </c>
      <c r="G255" s="58"/>
      <c r="H255" s="5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customFormat="false" ht="15.75" hidden="false" customHeight="true" outlineLevel="0" collapsed="false">
      <c r="A256" s="53" t="s">
        <v>1599</v>
      </c>
      <c r="B256" s="64" t="n">
        <v>457368837</v>
      </c>
      <c r="C256" s="50" t="n">
        <v>43971</v>
      </c>
      <c r="D256" s="51" t="n">
        <v>44051</v>
      </c>
      <c r="E256" s="58" t="n">
        <f aca="false">D256-C256</f>
        <v>80</v>
      </c>
      <c r="F256" s="60" t="s">
        <v>90</v>
      </c>
      <c r="G256" s="58"/>
      <c r="H256" s="58"/>
      <c r="I256" s="48"/>
      <c r="J256" s="65" t="s">
        <v>1601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customFormat="false" ht="15.75" hidden="false" customHeight="true" outlineLevel="0" collapsed="false">
      <c r="A257" s="48" t="s">
        <v>1068</v>
      </c>
      <c r="B257" s="49" t="s">
        <v>1069</v>
      </c>
      <c r="C257" s="50" t="n">
        <v>43630</v>
      </c>
      <c r="D257" s="50" t="n">
        <v>43709</v>
      </c>
      <c r="E257" s="58" t="n">
        <f aca="false">D257-C257</f>
        <v>79</v>
      </c>
      <c r="F257" s="55" t="s">
        <v>0</v>
      </c>
      <c r="G257" s="58"/>
      <c r="H257" s="58"/>
      <c r="I257" s="48"/>
      <c r="J257" s="48"/>
    </row>
    <row r="258" customFormat="false" ht="15.75" hidden="false" customHeight="true" outlineLevel="0" collapsed="false">
      <c r="A258" s="48" t="s">
        <v>1162</v>
      </c>
      <c r="B258" s="64" t="s">
        <v>1220</v>
      </c>
      <c r="C258" s="50" t="n">
        <v>43739</v>
      </c>
      <c r="D258" s="50" t="n">
        <v>43818</v>
      </c>
      <c r="E258" s="58" t="n">
        <f aca="false">D258-C258</f>
        <v>79</v>
      </c>
      <c r="F258" s="55" t="s">
        <v>0</v>
      </c>
      <c r="G258" s="54" t="s">
        <v>37</v>
      </c>
      <c r="H258" s="5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customFormat="false" ht="15.75" hidden="false" customHeight="true" outlineLevel="0" collapsed="false">
      <c r="A259" s="53" t="s">
        <v>1345</v>
      </c>
      <c r="B259" s="53" t="s">
        <v>1346</v>
      </c>
      <c r="C259" s="50" t="n">
        <v>43833</v>
      </c>
      <c r="D259" s="51" t="n">
        <v>43912</v>
      </c>
      <c r="E259" s="60" t="n">
        <f aca="false">D259-C259</f>
        <v>79</v>
      </c>
      <c r="F259" s="55" t="s">
        <v>0</v>
      </c>
      <c r="G259" s="54" t="s">
        <v>311</v>
      </c>
      <c r="H259" s="58"/>
      <c r="I259" s="48"/>
      <c r="J259" s="65" t="s">
        <v>1347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customFormat="false" ht="15.75" hidden="false" customHeight="true" outlineLevel="0" collapsed="false">
      <c r="A260" s="48" t="s">
        <v>1441</v>
      </c>
      <c r="B260" s="53" t="s">
        <v>1442</v>
      </c>
      <c r="C260" s="50" t="n">
        <v>43870</v>
      </c>
      <c r="D260" s="51" t="n">
        <v>43949</v>
      </c>
      <c r="E260" s="60" t="n">
        <f aca="false">D260-C260</f>
        <v>79</v>
      </c>
      <c r="F260" s="55" t="s">
        <v>0</v>
      </c>
      <c r="G260" s="54" t="s">
        <v>46</v>
      </c>
      <c r="H260" s="58"/>
      <c r="I260" s="48"/>
      <c r="J260" s="65" t="s">
        <v>1443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customFormat="false" ht="15.75" hidden="false" customHeight="true" outlineLevel="0" collapsed="false">
      <c r="A261" s="48" t="s">
        <v>729</v>
      </c>
      <c r="B261" s="49" t="s">
        <v>730</v>
      </c>
      <c r="C261" s="50" t="n">
        <v>43345</v>
      </c>
      <c r="D261" s="50" t="n">
        <v>43423</v>
      </c>
      <c r="E261" s="60" t="n">
        <f aca="false">D261-C261</f>
        <v>78</v>
      </c>
      <c r="F261" s="57"/>
      <c r="G261" s="58"/>
      <c r="H261" s="58"/>
      <c r="I261" s="48"/>
      <c r="J261" s="48"/>
    </row>
    <row r="262" customFormat="false" ht="15.75" hidden="false" customHeight="true" outlineLevel="0" collapsed="false">
      <c r="A262" s="53" t="s">
        <v>808</v>
      </c>
      <c r="B262" s="49" t="s">
        <v>809</v>
      </c>
      <c r="C262" s="50" t="n">
        <v>43453</v>
      </c>
      <c r="D262" s="50" t="n">
        <v>43531</v>
      </c>
      <c r="E262" s="58" t="n">
        <f aca="false">D262-C262</f>
        <v>78</v>
      </c>
      <c r="F262" s="55" t="s">
        <v>0</v>
      </c>
      <c r="G262" s="54" t="s">
        <v>37</v>
      </c>
      <c r="H262" s="58"/>
      <c r="I262" s="48"/>
      <c r="J262" s="65" t="s">
        <v>810</v>
      </c>
    </row>
    <row r="263" customFormat="false" ht="15.75" hidden="false" customHeight="true" outlineLevel="0" collapsed="false">
      <c r="A263" s="53" t="s">
        <v>840</v>
      </c>
      <c r="B263" s="49" t="s">
        <v>841</v>
      </c>
      <c r="C263" s="50" t="n">
        <v>43467</v>
      </c>
      <c r="D263" s="50" t="n">
        <v>43545</v>
      </c>
      <c r="E263" s="58" t="n">
        <f aca="false">D263-C263</f>
        <v>78</v>
      </c>
      <c r="F263" s="58" t="s">
        <v>842</v>
      </c>
      <c r="G263" s="58"/>
      <c r="H263" s="58"/>
      <c r="I263" s="48"/>
      <c r="J263" s="48"/>
    </row>
    <row r="264" customFormat="false" ht="15.75" hidden="false" customHeight="true" outlineLevel="0" collapsed="false">
      <c r="A264" s="53" t="s">
        <v>989</v>
      </c>
      <c r="B264" s="49" t="s">
        <v>990</v>
      </c>
      <c r="C264" s="50" t="n">
        <v>43575</v>
      </c>
      <c r="D264" s="50" t="n">
        <v>43653</v>
      </c>
      <c r="E264" s="58" t="n">
        <f aca="false">D264-C264</f>
        <v>78</v>
      </c>
      <c r="F264" s="55" t="s">
        <v>66</v>
      </c>
      <c r="G264" s="3"/>
      <c r="H264" s="3"/>
    </row>
    <row r="265" customFormat="false" ht="15.75" hidden="false" customHeight="true" outlineLevel="0" collapsed="false">
      <c r="A265" s="53" t="s">
        <v>1340</v>
      </c>
      <c r="B265" s="53" t="s">
        <v>1341</v>
      </c>
      <c r="C265" s="50" t="n">
        <v>43833</v>
      </c>
      <c r="D265" s="51" t="n">
        <v>43911</v>
      </c>
      <c r="E265" s="60" t="n">
        <f aca="false">D265-C265</f>
        <v>78</v>
      </c>
      <c r="F265" s="55" t="s">
        <v>1342</v>
      </c>
      <c r="G265" s="58"/>
      <c r="H265" s="5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customFormat="false" ht="15.75" hidden="false" customHeight="true" outlineLevel="0" collapsed="false">
      <c r="A266" s="48" t="s">
        <v>1458</v>
      </c>
      <c r="B266" s="53" t="s">
        <v>1459</v>
      </c>
      <c r="C266" s="50" t="n">
        <v>43878</v>
      </c>
      <c r="D266" s="51" t="n">
        <v>43956</v>
      </c>
      <c r="E266" s="60" t="n">
        <f aca="false">D266-C266</f>
        <v>78</v>
      </c>
      <c r="F266" s="60" t="s">
        <v>1358</v>
      </c>
      <c r="G266" s="58"/>
      <c r="H266" s="5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customFormat="false" ht="15.75" hidden="false" customHeight="true" outlineLevel="0" collapsed="false">
      <c r="A267" s="48" t="s">
        <v>727</v>
      </c>
      <c r="B267" s="49" t="s">
        <v>728</v>
      </c>
      <c r="C267" s="50" t="n">
        <v>43345</v>
      </c>
      <c r="D267" s="50" t="n">
        <v>43422</v>
      </c>
      <c r="E267" s="60" t="n">
        <f aca="false">D267-C267</f>
        <v>77</v>
      </c>
      <c r="F267" s="56"/>
      <c r="G267" s="3"/>
      <c r="H267" s="3"/>
      <c r="I267" s="1"/>
      <c r="J267" s="1"/>
    </row>
    <row r="268" customFormat="false" ht="15.75" hidden="false" customHeight="true" outlineLevel="0" collapsed="false">
      <c r="A268" s="53" t="s">
        <v>1519</v>
      </c>
      <c r="B268" s="53" t="s">
        <v>1519</v>
      </c>
      <c r="C268" s="50" t="n">
        <v>43918</v>
      </c>
      <c r="D268" s="51" t="n">
        <v>43995</v>
      </c>
      <c r="E268" s="60" t="n">
        <f aca="false">D268-C268</f>
        <v>77</v>
      </c>
      <c r="F268" s="55" t="s">
        <v>0</v>
      </c>
      <c r="G268" s="58"/>
      <c r="H268" s="58"/>
      <c r="I268" s="48"/>
      <c r="J268" s="65" t="s">
        <v>1520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customFormat="false" ht="15.75" hidden="false" customHeight="true" outlineLevel="0" collapsed="false">
      <c r="A269" s="48" t="s">
        <v>1717</v>
      </c>
      <c r="B269" s="86" t="s">
        <v>1718</v>
      </c>
      <c r="C269" s="50" t="n">
        <v>44079</v>
      </c>
      <c r="D269" s="51" t="n">
        <v>44156</v>
      </c>
      <c r="E269" s="60" t="n">
        <f aca="false">D269-C269</f>
        <v>77</v>
      </c>
      <c r="F269" s="55" t="s">
        <v>80</v>
      </c>
      <c r="G269" s="58"/>
      <c r="H269" s="58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</row>
    <row r="270" customFormat="false" ht="15.75" hidden="false" customHeight="true" outlineLevel="0" collapsed="false">
      <c r="A270" s="53" t="s">
        <v>719</v>
      </c>
      <c r="B270" s="49" t="s">
        <v>720</v>
      </c>
      <c r="C270" s="50" t="n">
        <v>43345</v>
      </c>
      <c r="D270" s="50" t="n">
        <v>43421</v>
      </c>
      <c r="E270" s="60" t="n">
        <f aca="false">D270-C270</f>
        <v>76</v>
      </c>
      <c r="F270" s="56"/>
      <c r="G270" s="3"/>
      <c r="H270" s="3"/>
      <c r="I270" s="1"/>
      <c r="J270" s="1"/>
    </row>
    <row r="271" customFormat="false" ht="15.75" hidden="false" customHeight="true" outlineLevel="0" collapsed="false">
      <c r="A271" s="48" t="s">
        <v>939</v>
      </c>
      <c r="B271" s="49" t="s">
        <v>940</v>
      </c>
      <c r="C271" s="50" t="n">
        <v>43527</v>
      </c>
      <c r="D271" s="50" t="n">
        <v>43603</v>
      </c>
      <c r="E271" s="58" t="n">
        <f aca="false">D271-C271</f>
        <v>76</v>
      </c>
      <c r="F271" s="55" t="s">
        <v>941</v>
      </c>
      <c r="G271" s="3"/>
      <c r="H271" s="3"/>
      <c r="I271" s="1"/>
      <c r="J271" s="1"/>
    </row>
    <row r="272" customFormat="false" ht="15.75" hidden="false" customHeight="true" outlineLevel="0" collapsed="false">
      <c r="A272" s="53" t="s">
        <v>786</v>
      </c>
      <c r="B272" s="49" t="s">
        <v>740</v>
      </c>
      <c r="C272" s="50" t="n">
        <v>43541</v>
      </c>
      <c r="D272" s="50" t="n">
        <v>43617</v>
      </c>
      <c r="E272" s="58" t="n">
        <f aca="false">D272-C272</f>
        <v>76</v>
      </c>
      <c r="F272" s="54" t="s">
        <v>813</v>
      </c>
      <c r="G272" s="54" t="s">
        <v>901</v>
      </c>
      <c r="H272" s="58"/>
      <c r="I272" s="48"/>
      <c r="J272" s="48"/>
    </row>
    <row r="273" customFormat="false" ht="15.75" hidden="false" customHeight="true" outlineLevel="0" collapsed="false">
      <c r="A273" s="69" t="s">
        <v>1050</v>
      </c>
      <c r="B273" s="63" t="s">
        <v>1051</v>
      </c>
      <c r="C273" s="50" t="n">
        <v>43624</v>
      </c>
      <c r="D273" s="50" t="n">
        <v>43700</v>
      </c>
      <c r="E273" s="58" t="n">
        <f aca="false">D273-C273</f>
        <v>76</v>
      </c>
      <c r="F273" s="55" t="s">
        <v>1052</v>
      </c>
      <c r="H273" s="54" t="s">
        <v>1053</v>
      </c>
      <c r="I273" s="48"/>
      <c r="J273" s="48"/>
    </row>
    <row r="274" customFormat="false" ht="15.75" hidden="false" customHeight="true" outlineLevel="0" collapsed="false">
      <c r="A274" s="53" t="s">
        <v>1163</v>
      </c>
      <c r="B274" s="49" t="s">
        <v>1164</v>
      </c>
      <c r="C274" s="50" t="n">
        <v>43702</v>
      </c>
      <c r="D274" s="50" t="n">
        <v>43778</v>
      </c>
      <c r="E274" s="58" t="n">
        <f aca="false">D274-C274</f>
        <v>76</v>
      </c>
      <c r="F274" s="55" t="s">
        <v>66</v>
      </c>
      <c r="G274" s="54" t="s">
        <v>1</v>
      </c>
      <c r="H274" s="58"/>
      <c r="I274" s="48"/>
      <c r="J274" s="48"/>
    </row>
    <row r="275" customFormat="false" ht="15.75" hidden="false" customHeight="true" outlineLevel="0" collapsed="false">
      <c r="A275" s="48" t="s">
        <v>1744</v>
      </c>
      <c r="B275" s="53" t="s">
        <v>1745</v>
      </c>
      <c r="C275" s="50" t="n">
        <v>44116</v>
      </c>
      <c r="D275" s="51" t="n">
        <v>44192</v>
      </c>
      <c r="E275" s="60" t="n">
        <f aca="false">D275-C275</f>
        <v>76</v>
      </c>
      <c r="F275" s="55" t="s">
        <v>0</v>
      </c>
      <c r="G275" s="58"/>
      <c r="H275" s="58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</row>
    <row r="276" customFormat="false" ht="15.75" hidden="false" customHeight="true" outlineLevel="0" collapsed="false">
      <c r="A276" s="69" t="s">
        <v>1057</v>
      </c>
      <c r="B276" s="63" t="s">
        <v>1058</v>
      </c>
      <c r="C276" s="50" t="n">
        <v>43626</v>
      </c>
      <c r="D276" s="50" t="n">
        <v>43701</v>
      </c>
      <c r="E276" s="58" t="n">
        <f aca="false">D276-C276</f>
        <v>75</v>
      </c>
      <c r="F276" s="55" t="s">
        <v>66</v>
      </c>
      <c r="G276" s="58"/>
      <c r="H276" s="58"/>
      <c r="I276" s="48"/>
      <c r="J276" s="48"/>
    </row>
    <row r="277" customFormat="false" ht="15.75" hidden="false" customHeight="true" outlineLevel="0" collapsed="false">
      <c r="A277" s="53" t="s">
        <v>785</v>
      </c>
      <c r="B277" s="49" t="s">
        <v>785</v>
      </c>
      <c r="C277" s="50" t="n">
        <v>43438</v>
      </c>
      <c r="D277" s="50" t="n">
        <v>43512</v>
      </c>
      <c r="E277" s="58" t="n">
        <f aca="false">D277-C277</f>
        <v>74</v>
      </c>
      <c r="F277" s="54" t="s">
        <v>786</v>
      </c>
      <c r="G277" s="54" t="s">
        <v>787</v>
      </c>
      <c r="H277" s="58" t="s">
        <v>731</v>
      </c>
      <c r="I277" s="48"/>
      <c r="J277" s="65" t="s">
        <v>788</v>
      </c>
    </row>
    <row r="278" customFormat="false" ht="15.75" hidden="false" customHeight="true" outlineLevel="0" collapsed="false">
      <c r="A278" s="64" t="s">
        <v>803</v>
      </c>
      <c r="B278" s="63" t="s">
        <v>804</v>
      </c>
      <c r="C278" s="50" t="n">
        <v>43452</v>
      </c>
      <c r="D278" s="50" t="n">
        <v>43526</v>
      </c>
      <c r="E278" s="60" t="n">
        <f aca="false">D278-C278</f>
        <v>74</v>
      </c>
      <c r="F278" s="55" t="s">
        <v>0</v>
      </c>
      <c r="G278" s="54" t="s">
        <v>741</v>
      </c>
      <c r="H278" s="58"/>
      <c r="I278" s="48"/>
      <c r="J278" s="48"/>
    </row>
    <row r="279" customFormat="false" ht="15.75" hidden="false" customHeight="true" outlineLevel="0" collapsed="false">
      <c r="A279" s="53" t="s">
        <v>964</v>
      </c>
      <c r="B279" s="49" t="s">
        <v>964</v>
      </c>
      <c r="C279" s="50" t="n">
        <v>43550</v>
      </c>
      <c r="D279" s="50" t="n">
        <v>43624</v>
      </c>
      <c r="E279" s="58" t="n">
        <f aca="false">D279-C279</f>
        <v>74</v>
      </c>
      <c r="F279" s="55" t="s">
        <v>786</v>
      </c>
      <c r="G279" s="58"/>
      <c r="H279" s="58"/>
      <c r="I279" s="48"/>
      <c r="J279" s="48"/>
    </row>
    <row r="280" customFormat="false" ht="15.75" hidden="false" customHeight="true" outlineLevel="0" collapsed="false">
      <c r="A280" s="48" t="s">
        <v>1277</v>
      </c>
      <c r="B280" s="53" t="s">
        <v>1278</v>
      </c>
      <c r="C280" s="50" t="n">
        <v>43801</v>
      </c>
      <c r="D280" s="50" t="n">
        <v>43875</v>
      </c>
      <c r="E280" s="58" t="n">
        <f aca="false">D280-C280</f>
        <v>74</v>
      </c>
      <c r="F280" s="55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3" t="s">
        <v>1343</v>
      </c>
      <c r="B281" s="53" t="s">
        <v>1344</v>
      </c>
      <c r="C281" s="50" t="n">
        <v>43837</v>
      </c>
      <c r="D281" s="51" t="n">
        <v>43911</v>
      </c>
      <c r="E281" s="60" t="n">
        <f aca="false">D281-C281</f>
        <v>74</v>
      </c>
      <c r="F281" s="55" t="s">
        <v>0</v>
      </c>
      <c r="G281" s="58"/>
      <c r="H281" s="58"/>
      <c r="I281" s="65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customFormat="false" ht="15.75" hidden="false" customHeight="true" outlineLevel="0" collapsed="false">
      <c r="A282" s="48" t="s">
        <v>912</v>
      </c>
      <c r="B282" s="53" t="s">
        <v>1283</v>
      </c>
      <c r="C282" s="50" t="n">
        <v>44068</v>
      </c>
      <c r="D282" s="51" t="n">
        <v>44142</v>
      </c>
      <c r="E282" s="60" t="n">
        <f aca="false">D282-C282</f>
        <v>74</v>
      </c>
      <c r="F282" s="55" t="s">
        <v>0</v>
      </c>
      <c r="G282" s="54" t="s">
        <v>1</v>
      </c>
      <c r="H282" s="58"/>
      <c r="I282" s="48"/>
      <c r="J282" s="65" t="s">
        <v>1284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customFormat="false" ht="15.75" hidden="false" customHeight="true" outlineLevel="0" collapsed="false">
      <c r="A283" s="53" t="s">
        <v>1147</v>
      </c>
      <c r="B283" s="53" t="s">
        <v>1147</v>
      </c>
      <c r="C283" s="50" t="n">
        <v>43806</v>
      </c>
      <c r="D283" s="51" t="n">
        <v>43879</v>
      </c>
      <c r="E283" s="60" t="n">
        <f aca="false">D283-C283</f>
        <v>73</v>
      </c>
      <c r="F283" s="55" t="s">
        <v>0</v>
      </c>
      <c r="G283" s="58"/>
      <c r="H283" s="5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customFormat="false" ht="15.75" hidden="false" customHeight="true" outlineLevel="0" collapsed="false">
      <c r="A284" s="53" t="s">
        <v>865</v>
      </c>
      <c r="B284" s="49" t="s">
        <v>866</v>
      </c>
      <c r="C284" s="50" t="n">
        <v>43491</v>
      </c>
      <c r="D284" s="50" t="n">
        <v>43563</v>
      </c>
      <c r="E284" s="58" t="n">
        <f aca="false">D284-C284</f>
        <v>72</v>
      </c>
      <c r="F284" s="58" t="s">
        <v>867</v>
      </c>
      <c r="G284" s="58"/>
      <c r="H284" s="58"/>
      <c r="I284" s="48"/>
      <c r="J284" s="48"/>
    </row>
    <row r="285" customFormat="false" ht="15.75" hidden="false" customHeight="true" outlineLevel="0" collapsed="false">
      <c r="A285" s="53" t="s">
        <v>998</v>
      </c>
      <c r="B285" s="53" t="s">
        <v>999</v>
      </c>
      <c r="C285" s="50" t="n">
        <v>43784</v>
      </c>
      <c r="D285" s="50" t="n">
        <v>43856</v>
      </c>
      <c r="E285" s="58" t="n">
        <f aca="false">D285-C285</f>
        <v>72</v>
      </c>
      <c r="F285" s="55" t="s">
        <v>0</v>
      </c>
      <c r="G285" s="54" t="s">
        <v>37</v>
      </c>
      <c r="H285" s="5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customFormat="false" ht="15.75" hidden="false" customHeight="true" outlineLevel="0" collapsed="false">
      <c r="A286" s="69" t="s">
        <v>1026</v>
      </c>
      <c r="B286" s="64" t="s">
        <v>1229</v>
      </c>
      <c r="C286" s="50" t="n">
        <v>43752</v>
      </c>
      <c r="D286" s="50" t="n">
        <v>43823</v>
      </c>
      <c r="E286" s="58" t="n">
        <f aca="false">D286-C286</f>
        <v>71</v>
      </c>
      <c r="F286" s="55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3" t="s">
        <v>1721</v>
      </c>
      <c r="B287" s="53" t="s">
        <v>1722</v>
      </c>
      <c r="C287" s="50" t="n">
        <v>44091</v>
      </c>
      <c r="D287" s="51" t="n">
        <v>44162</v>
      </c>
      <c r="E287" s="60" t="n">
        <f aca="false">D287-C287</f>
        <v>71</v>
      </c>
      <c r="F287" s="60" t="s">
        <v>56</v>
      </c>
      <c r="G287" s="58"/>
      <c r="H287" s="58"/>
      <c r="I287" s="89"/>
      <c r="J287" s="89"/>
      <c r="K287" s="48" t="s">
        <v>1723</v>
      </c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</row>
    <row r="288" customFormat="false" ht="15.75" hidden="false" customHeight="true" outlineLevel="0" collapsed="false">
      <c r="A288" s="53" t="s">
        <v>750</v>
      </c>
      <c r="B288" s="49" t="s">
        <v>751</v>
      </c>
      <c r="C288" s="50" t="n">
        <v>43736</v>
      </c>
      <c r="D288" s="50" t="n">
        <v>43806</v>
      </c>
      <c r="E288" s="58" t="n">
        <f aca="false">D288-C288</f>
        <v>70</v>
      </c>
      <c r="F288" s="60" t="s">
        <v>897</v>
      </c>
      <c r="G288" s="54" t="s">
        <v>37</v>
      </c>
      <c r="H288" s="58"/>
      <c r="I288" s="48"/>
      <c r="J288" s="48"/>
    </row>
    <row r="289" customFormat="false" ht="15.75" hidden="false" customHeight="true" outlineLevel="0" collapsed="false">
      <c r="A289" s="53" t="s">
        <v>1436</v>
      </c>
      <c r="B289" s="53" t="s">
        <v>1437</v>
      </c>
      <c r="C289" s="50" t="n">
        <v>43876</v>
      </c>
      <c r="D289" s="51" t="n">
        <v>43946</v>
      </c>
      <c r="E289" s="60" t="n">
        <f aca="false">D289-C289</f>
        <v>70</v>
      </c>
      <c r="F289" s="55" t="s">
        <v>0</v>
      </c>
      <c r="G289" s="58"/>
      <c r="H289" s="58"/>
      <c r="I289" s="48"/>
      <c r="J289" s="65" t="s">
        <v>1438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customFormat="false" ht="15.75" hidden="false" customHeight="true" outlineLevel="0" collapsed="false">
      <c r="A290" s="48" t="s">
        <v>722</v>
      </c>
      <c r="B290" s="49" t="s">
        <v>723</v>
      </c>
      <c r="C290" s="50" t="n">
        <v>43352</v>
      </c>
      <c r="D290" s="50" t="n">
        <v>43421</v>
      </c>
      <c r="E290" s="60" t="n">
        <f aca="false">D290-C290</f>
        <v>69</v>
      </c>
      <c r="F290" s="57"/>
      <c r="G290" s="48"/>
      <c r="H290" s="3"/>
      <c r="I290" s="1"/>
      <c r="J290" s="1"/>
    </row>
    <row r="291" customFormat="false" ht="15.75" hidden="false" customHeight="true" outlineLevel="0" collapsed="false">
      <c r="A291" s="48" t="s">
        <v>923</v>
      </c>
      <c r="B291" s="63" t="n">
        <v>1373757850</v>
      </c>
      <c r="C291" s="50" t="n">
        <v>43527</v>
      </c>
      <c r="D291" s="50" t="n">
        <v>43596</v>
      </c>
      <c r="E291" s="58" t="n">
        <f aca="false">D291-C291</f>
        <v>69</v>
      </c>
      <c r="F291" s="55" t="s">
        <v>0</v>
      </c>
      <c r="G291" s="54" t="s">
        <v>392</v>
      </c>
      <c r="H291" s="58"/>
      <c r="I291" s="48"/>
      <c r="J291" s="48"/>
    </row>
    <row r="292" customFormat="false" ht="15.75" hidden="false" customHeight="true" outlineLevel="0" collapsed="false">
      <c r="A292" s="48" t="s">
        <v>951</v>
      </c>
      <c r="B292" s="49" t="s">
        <v>952</v>
      </c>
      <c r="C292" s="50" t="n">
        <v>43548</v>
      </c>
      <c r="D292" s="50" t="n">
        <v>43617</v>
      </c>
      <c r="E292" s="58" t="n">
        <f aca="false">D292-C292</f>
        <v>69</v>
      </c>
      <c r="F292" s="54" t="s">
        <v>953</v>
      </c>
      <c r="G292" s="58"/>
      <c r="H292" s="58"/>
      <c r="I292" s="48"/>
      <c r="J292" s="48"/>
    </row>
    <row r="293" customFormat="false" ht="15.75" hidden="false" customHeight="true" outlineLevel="0" collapsed="false">
      <c r="A293" s="48" t="s">
        <v>1064</v>
      </c>
      <c r="B293" s="49" t="s">
        <v>1065</v>
      </c>
      <c r="C293" s="50" t="n">
        <v>43640</v>
      </c>
      <c r="D293" s="50" t="n">
        <v>43708</v>
      </c>
      <c r="E293" s="58" t="n">
        <f aca="false">D293-C293</f>
        <v>68</v>
      </c>
      <c r="F293" s="58" t="s">
        <v>1009</v>
      </c>
      <c r="G293" s="58"/>
      <c r="H293" s="58"/>
      <c r="I293" s="48"/>
      <c r="J293" s="48"/>
    </row>
    <row r="294" customFormat="false" ht="15.75" hidden="false" customHeight="true" outlineLevel="0" collapsed="false">
      <c r="A294" s="53" t="s">
        <v>962</v>
      </c>
      <c r="B294" s="49" t="s">
        <v>1181</v>
      </c>
      <c r="C294" s="50" t="n">
        <v>43731</v>
      </c>
      <c r="D294" s="50" t="n">
        <v>43799</v>
      </c>
      <c r="E294" s="58" t="n">
        <f aca="false">D294-C294</f>
        <v>68</v>
      </c>
      <c r="F294" s="55" t="s">
        <v>1079</v>
      </c>
      <c r="G294" s="54" t="s">
        <v>1</v>
      </c>
      <c r="H294" s="58"/>
      <c r="I294" s="48"/>
      <c r="J294" s="48"/>
    </row>
    <row r="295" customFormat="false" ht="15.75" hidden="false" customHeight="true" outlineLevel="0" collapsed="false">
      <c r="A295" s="48" t="s">
        <v>1275</v>
      </c>
      <c r="B295" s="53" t="s">
        <v>1276</v>
      </c>
      <c r="C295" s="50" t="n">
        <v>43801</v>
      </c>
      <c r="D295" s="50" t="n">
        <v>43869</v>
      </c>
      <c r="E295" s="58" t="n">
        <f aca="false">D295-C295</f>
        <v>68</v>
      </c>
      <c r="F295" s="55" t="s">
        <v>0</v>
      </c>
      <c r="G295" s="54" t="s">
        <v>30</v>
      </c>
      <c r="H295" s="54" t="s">
        <v>1222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customFormat="false" ht="15.75" hidden="false" customHeight="true" outlineLevel="0" collapsed="false">
      <c r="A296" s="48" t="s">
        <v>1634</v>
      </c>
      <c r="B296" s="53" t="s">
        <v>1635</v>
      </c>
      <c r="C296" s="50" t="n">
        <v>44026</v>
      </c>
      <c r="D296" s="50" t="n">
        <v>44093</v>
      </c>
      <c r="E296" s="60" t="n">
        <f aca="false">D296-C296</f>
        <v>67</v>
      </c>
      <c r="F296" s="60" t="s">
        <v>35</v>
      </c>
      <c r="G296" s="54" t="s">
        <v>1</v>
      </c>
      <c r="H296" s="58"/>
      <c r="I296" s="48"/>
      <c r="J296" s="48"/>
      <c r="K296" s="53" t="s">
        <v>1636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customFormat="false" ht="15.75" hidden="false" customHeight="true" outlineLevel="0" collapsed="false">
      <c r="A297" s="53" t="s">
        <v>174</v>
      </c>
      <c r="B297" s="53" t="s">
        <v>174</v>
      </c>
      <c r="C297" s="50" t="n">
        <v>44111</v>
      </c>
      <c r="D297" s="50" t="n">
        <v>44178</v>
      </c>
      <c r="E297" s="60" t="n">
        <f aca="false">D297-C297</f>
        <v>67</v>
      </c>
      <c r="F297" s="55" t="s">
        <v>1122</v>
      </c>
      <c r="G297" s="58"/>
      <c r="H297" s="5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customFormat="false" ht="15.75" hidden="false" customHeight="true" outlineLevel="0" collapsed="false">
      <c r="A298" s="53" t="s">
        <v>777</v>
      </c>
      <c r="B298" s="49" t="s">
        <v>778</v>
      </c>
      <c r="C298" s="50" t="n">
        <v>43444</v>
      </c>
      <c r="D298" s="50" t="n">
        <v>43510</v>
      </c>
      <c r="E298" s="58" t="n">
        <f aca="false">D298-C298</f>
        <v>66</v>
      </c>
      <c r="F298" s="55" t="s">
        <v>0</v>
      </c>
      <c r="G298" s="54" t="s">
        <v>779</v>
      </c>
      <c r="H298" s="58"/>
      <c r="I298" s="48"/>
      <c r="J298" s="48"/>
      <c r="L298" s="49" t="s">
        <v>780</v>
      </c>
    </row>
    <row r="299" customFormat="false" ht="15.75" hidden="false" customHeight="true" outlineLevel="0" collapsed="false">
      <c r="A299" s="48" t="s">
        <v>847</v>
      </c>
      <c r="B299" s="49" t="s">
        <v>902</v>
      </c>
      <c r="C299" s="50" t="n">
        <v>43517</v>
      </c>
      <c r="D299" s="50" t="n">
        <v>43583</v>
      </c>
      <c r="E299" s="58" t="n">
        <f aca="false">D299-C299</f>
        <v>66</v>
      </c>
      <c r="F299" s="54" t="s">
        <v>767</v>
      </c>
      <c r="G299" s="54" t="s">
        <v>30</v>
      </c>
      <c r="H299" s="58"/>
      <c r="I299" s="48"/>
      <c r="J299" s="48"/>
    </row>
    <row r="300" customFormat="false" ht="15.75" hidden="false" customHeight="true" outlineLevel="0" collapsed="false">
      <c r="A300" s="48" t="s">
        <v>910</v>
      </c>
      <c r="B300" s="49" t="s">
        <v>911</v>
      </c>
      <c r="C300" s="50" t="n">
        <v>43524</v>
      </c>
      <c r="D300" s="50" t="n">
        <v>43590</v>
      </c>
      <c r="E300" s="58" t="n">
        <f aca="false">D300-C300</f>
        <v>66</v>
      </c>
      <c r="F300" s="60" t="s">
        <v>912</v>
      </c>
      <c r="G300" s="58"/>
      <c r="H300" s="58"/>
      <c r="I300" s="48"/>
      <c r="J300" s="48"/>
    </row>
    <row r="301" customFormat="false" ht="15.75" hidden="false" customHeight="true" outlineLevel="0" collapsed="false">
      <c r="A301" s="53" t="s">
        <v>944</v>
      </c>
      <c r="B301" s="49" t="s">
        <v>945</v>
      </c>
      <c r="C301" s="50" t="n">
        <v>43544</v>
      </c>
      <c r="D301" s="50" t="n">
        <v>43610</v>
      </c>
      <c r="E301" s="58" t="n">
        <f aca="false">D301-C301</f>
        <v>66</v>
      </c>
      <c r="F301" s="55" t="s">
        <v>798</v>
      </c>
      <c r="G301" s="54" t="s">
        <v>946</v>
      </c>
      <c r="H301" s="58"/>
      <c r="I301" s="48"/>
      <c r="J301" s="48"/>
    </row>
    <row r="302" customFormat="false" ht="15.75" hidden="false" customHeight="true" outlineLevel="0" collapsed="false">
      <c r="A302" s="48" t="s">
        <v>1328</v>
      </c>
      <c r="B302" s="53" t="s">
        <v>1329</v>
      </c>
      <c r="C302" s="50" t="n">
        <v>43839</v>
      </c>
      <c r="D302" s="50" t="n">
        <v>43904</v>
      </c>
      <c r="E302" s="60" t="n">
        <f aca="false">D302-C302</f>
        <v>65</v>
      </c>
      <c r="F302" s="55" t="s">
        <v>0</v>
      </c>
      <c r="G302" s="54" t="s">
        <v>37</v>
      </c>
      <c r="H302" s="58"/>
      <c r="I302" s="48"/>
      <c r="J302" s="65" t="s">
        <v>1330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customFormat="false" ht="15.75" hidden="false" customHeight="true" outlineLevel="0" collapsed="false">
      <c r="A303" s="69" t="s">
        <v>1073</v>
      </c>
      <c r="B303" s="63" t="s">
        <v>1074</v>
      </c>
      <c r="C303" s="50" t="n">
        <v>43922</v>
      </c>
      <c r="D303" s="50" t="n">
        <v>43987</v>
      </c>
      <c r="E303" s="58" t="n">
        <f aca="false">D303-C303</f>
        <v>65</v>
      </c>
      <c r="F303" s="55" t="s">
        <v>0</v>
      </c>
      <c r="G303" s="54" t="s">
        <v>1</v>
      </c>
      <c r="H303" s="5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customFormat="false" ht="15.75" hidden="false" customHeight="true" outlineLevel="0" collapsed="false">
      <c r="A304" s="48" t="s">
        <v>602</v>
      </c>
      <c r="B304" s="53" t="s">
        <v>603</v>
      </c>
      <c r="C304" s="50" t="n">
        <v>43971</v>
      </c>
      <c r="D304" s="51" t="n">
        <v>44036</v>
      </c>
      <c r="E304" s="60" t="n">
        <f aca="false">D304-C304</f>
        <v>65</v>
      </c>
      <c r="F304" s="55" t="s">
        <v>0</v>
      </c>
      <c r="G304" s="58"/>
      <c r="H304" s="58"/>
      <c r="I304" s="48"/>
      <c r="J304" s="65" t="s">
        <v>604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customFormat="false" ht="15.75" hidden="false" customHeight="true" outlineLevel="0" collapsed="false">
      <c r="A305" s="48" t="s">
        <v>920</v>
      </c>
      <c r="B305" s="49" t="s">
        <v>942</v>
      </c>
      <c r="C305" s="50" t="n">
        <v>43544</v>
      </c>
      <c r="D305" s="50" t="n">
        <v>43608</v>
      </c>
      <c r="E305" s="58" t="n">
        <f aca="false">D305-C305</f>
        <v>64</v>
      </c>
      <c r="F305" s="55" t="s">
        <v>0</v>
      </c>
      <c r="G305" s="54" t="s">
        <v>943</v>
      </c>
      <c r="H305" s="58"/>
      <c r="I305" s="48"/>
      <c r="J305" s="48"/>
    </row>
    <row r="306" customFormat="false" ht="15.75" hidden="false" customHeight="true" outlineLevel="0" collapsed="false">
      <c r="A306" s="48" t="s">
        <v>1022</v>
      </c>
      <c r="B306" s="49" t="s">
        <v>1023</v>
      </c>
      <c r="C306" s="50" t="n">
        <v>43618</v>
      </c>
      <c r="D306" s="50" t="n">
        <v>43682</v>
      </c>
      <c r="E306" s="58" t="n">
        <f aca="false">D306-C306</f>
        <v>64</v>
      </c>
      <c r="F306" s="55" t="s">
        <v>66</v>
      </c>
      <c r="G306" s="58"/>
      <c r="H306" s="58"/>
      <c r="I306" s="48"/>
      <c r="J306" s="48"/>
    </row>
    <row r="307" customFormat="false" ht="15.75" hidden="false" customHeight="true" outlineLevel="0" collapsed="false">
      <c r="A307" s="53" t="s">
        <v>1467</v>
      </c>
      <c r="B307" s="53" t="s">
        <v>1468</v>
      </c>
      <c r="C307" s="50" t="n">
        <v>43896</v>
      </c>
      <c r="D307" s="50" t="n">
        <v>43960</v>
      </c>
      <c r="E307" s="60" t="n">
        <f aca="false">D307-C307</f>
        <v>64</v>
      </c>
      <c r="F307" s="54" t="s">
        <v>0</v>
      </c>
      <c r="G307" s="58"/>
      <c r="H307" s="58"/>
      <c r="I307" s="48"/>
      <c r="J307" s="65" t="s">
        <v>1469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customFormat="false" ht="15.75" hidden="false" customHeight="true" outlineLevel="0" collapsed="false">
      <c r="A308" s="48" t="s">
        <v>1612</v>
      </c>
      <c r="B308" s="53" t="s">
        <v>1613</v>
      </c>
      <c r="C308" s="50" t="n">
        <v>44092</v>
      </c>
      <c r="D308" s="51" t="n">
        <v>44156</v>
      </c>
      <c r="E308" s="60" t="n">
        <f aca="false">D308-C308</f>
        <v>64</v>
      </c>
      <c r="F308" s="55" t="s">
        <v>0</v>
      </c>
      <c r="G308" s="58"/>
      <c r="H308" s="5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customFormat="false" ht="15.75" hidden="false" customHeight="true" outlineLevel="0" collapsed="false">
      <c r="A309" s="69" t="s">
        <v>984</v>
      </c>
      <c r="B309" s="49" t="s">
        <v>1070</v>
      </c>
      <c r="C309" s="50" t="n">
        <v>43647</v>
      </c>
      <c r="D309" s="51" t="n">
        <v>43710</v>
      </c>
      <c r="E309" s="60" t="n">
        <f aca="false">D309-C309</f>
        <v>63</v>
      </c>
      <c r="F309" s="55" t="s">
        <v>0</v>
      </c>
      <c r="G309" s="58"/>
      <c r="H309" s="58"/>
      <c r="I309" s="48"/>
      <c r="J309" s="48"/>
    </row>
    <row r="310" customFormat="false" ht="15.75" hidden="false" customHeight="true" outlineLevel="0" collapsed="false">
      <c r="A310" s="53" t="s">
        <v>102</v>
      </c>
      <c r="B310" s="53" t="s">
        <v>1333</v>
      </c>
      <c r="C310" s="50" t="n">
        <v>43842</v>
      </c>
      <c r="D310" s="51" t="n">
        <v>43905</v>
      </c>
      <c r="E310" s="60" t="n">
        <f aca="false">D310-C310</f>
        <v>63</v>
      </c>
      <c r="F310" s="55" t="s">
        <v>0</v>
      </c>
      <c r="G310" s="54" t="s">
        <v>58</v>
      </c>
      <c r="H310" s="58"/>
      <c r="I310" s="48"/>
      <c r="J310" s="65" t="s">
        <v>1334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customFormat="false" ht="15.75" hidden="false" customHeight="true" outlineLevel="0" collapsed="false">
      <c r="A311" s="53" t="s">
        <v>380</v>
      </c>
      <c r="B311" s="53" t="s">
        <v>381</v>
      </c>
      <c r="C311" s="50" t="n">
        <v>43845</v>
      </c>
      <c r="D311" s="50" t="n">
        <v>43908</v>
      </c>
      <c r="E311" s="58" t="n">
        <f aca="false">D311-C311</f>
        <v>63</v>
      </c>
      <c r="F311" s="55" t="s">
        <v>0</v>
      </c>
      <c r="G311" s="54" t="s">
        <v>37</v>
      </c>
      <c r="H311" s="58"/>
      <c r="I311" s="48"/>
      <c r="J311" s="65" t="s">
        <v>1339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customFormat="false" ht="15.75" hidden="false" customHeight="true" outlineLevel="0" collapsed="false">
      <c r="A312" s="48" t="s">
        <v>1335</v>
      </c>
      <c r="B312" s="64" t="s">
        <v>1336</v>
      </c>
      <c r="C312" s="50" t="n">
        <v>43918</v>
      </c>
      <c r="D312" s="50" t="n">
        <v>43981</v>
      </c>
      <c r="E312" s="58" t="n">
        <f aca="false">D312-C312</f>
        <v>63</v>
      </c>
      <c r="F312" s="55" t="s">
        <v>0</v>
      </c>
      <c r="G312" s="54" t="s">
        <v>46</v>
      </c>
      <c r="H312" s="58"/>
      <c r="I312" s="48"/>
      <c r="J312" s="65" t="s">
        <v>1338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customFormat="false" ht="15.75" hidden="false" customHeight="true" outlineLevel="0" collapsed="false">
      <c r="A313" s="48" t="s">
        <v>811</v>
      </c>
      <c r="B313" s="49" t="s">
        <v>812</v>
      </c>
      <c r="C313" s="50" t="n">
        <v>43469</v>
      </c>
      <c r="D313" s="50" t="n">
        <v>43531</v>
      </c>
      <c r="E313" s="58" t="n">
        <f aca="false">D313-C313</f>
        <v>62</v>
      </c>
      <c r="F313" s="54" t="s">
        <v>756</v>
      </c>
      <c r="G313" s="54" t="s">
        <v>1</v>
      </c>
      <c r="H313" s="58"/>
      <c r="I313" s="48"/>
      <c r="J313" s="48"/>
    </row>
    <row r="314" customFormat="false" ht="15.75" hidden="false" customHeight="true" outlineLevel="0" collapsed="false">
      <c r="A314" s="53" t="s">
        <v>1555</v>
      </c>
      <c r="B314" s="53" t="s">
        <v>1556</v>
      </c>
      <c r="C314" s="50" t="n">
        <v>43954</v>
      </c>
      <c r="D314" s="51" t="n">
        <v>44016</v>
      </c>
      <c r="E314" s="60" t="n">
        <f aca="false">D314-C314</f>
        <v>62</v>
      </c>
      <c r="F314" s="60" t="s">
        <v>1470</v>
      </c>
      <c r="G314" s="58"/>
      <c r="H314" s="58"/>
      <c r="I314" s="48"/>
      <c r="J314" s="65" t="s">
        <v>1557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customFormat="false" ht="15.75" hidden="false" customHeight="true" outlineLevel="0" collapsed="false">
      <c r="A315" s="48" t="s">
        <v>1123</v>
      </c>
      <c r="B315" s="49" t="s">
        <v>1124</v>
      </c>
      <c r="C315" s="50" t="n">
        <v>43681</v>
      </c>
      <c r="D315" s="50" t="n">
        <v>43742</v>
      </c>
      <c r="E315" s="58" t="n">
        <f aca="false">D315-C315</f>
        <v>61</v>
      </c>
      <c r="F315" s="60" t="s">
        <v>1036</v>
      </c>
      <c r="G315" s="54" t="s">
        <v>37</v>
      </c>
      <c r="H315" s="58"/>
      <c r="I315" s="48"/>
      <c r="J315" s="48"/>
    </row>
    <row r="316" customFormat="false" ht="15.75" hidden="false" customHeight="true" outlineLevel="0" collapsed="false">
      <c r="A316" s="48" t="s">
        <v>1309</v>
      </c>
      <c r="B316" s="53" t="s">
        <v>1310</v>
      </c>
      <c r="C316" s="50" t="n">
        <v>43829</v>
      </c>
      <c r="D316" s="51" t="n">
        <v>43890</v>
      </c>
      <c r="E316" s="60" t="n">
        <f aca="false">D316-C316</f>
        <v>61</v>
      </c>
      <c r="F316" s="55" t="s">
        <v>0</v>
      </c>
      <c r="G316" s="58"/>
      <c r="H316" s="58"/>
      <c r="I316" s="48"/>
      <c r="J316" s="65" t="s">
        <v>1311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customFormat="false" ht="15.75" hidden="false" customHeight="true" outlineLevel="0" collapsed="false">
      <c r="A317" s="53" t="s">
        <v>1414</v>
      </c>
      <c r="B317" s="53" t="s">
        <v>1415</v>
      </c>
      <c r="C317" s="50" t="n">
        <v>43878</v>
      </c>
      <c r="D317" s="51" t="n">
        <v>43939</v>
      </c>
      <c r="E317" s="58" t="n">
        <f aca="false">D317-C317</f>
        <v>61</v>
      </c>
      <c r="F317" s="55" t="s">
        <v>0</v>
      </c>
      <c r="G317" s="54" t="s">
        <v>415</v>
      </c>
      <c r="H317" s="58"/>
      <c r="I317" s="48"/>
      <c r="J317" s="65" t="s">
        <v>1416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customFormat="false" ht="15.75" hidden="false" customHeight="true" outlineLevel="0" collapsed="false">
      <c r="A318" s="53" t="s">
        <v>1516</v>
      </c>
      <c r="B318" s="53" t="s">
        <v>1517</v>
      </c>
      <c r="C318" s="50" t="n">
        <v>43933</v>
      </c>
      <c r="D318" s="51" t="n">
        <v>43994</v>
      </c>
      <c r="E318" s="60" t="n">
        <f aca="false">D318-C318</f>
        <v>61</v>
      </c>
      <c r="F318" s="60" t="s">
        <v>56</v>
      </c>
      <c r="G318" s="58"/>
      <c r="H318" s="58"/>
      <c r="I318" s="48"/>
      <c r="J318" s="48"/>
      <c r="K318" s="53" t="s">
        <v>1518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customFormat="false" ht="15.75" hidden="false" customHeight="true" outlineLevel="0" collapsed="false">
      <c r="A319" s="53" t="s">
        <v>760</v>
      </c>
      <c r="B319" s="49" t="s">
        <v>761</v>
      </c>
      <c r="C319" s="50" t="n">
        <v>43431</v>
      </c>
      <c r="D319" s="50" t="n">
        <v>43491</v>
      </c>
      <c r="E319" s="58" t="n">
        <f aca="false">D319-C319</f>
        <v>60</v>
      </c>
      <c r="F319" s="55" t="s">
        <v>749</v>
      </c>
      <c r="G319" s="58"/>
      <c r="H319" s="58"/>
      <c r="I319" s="48"/>
      <c r="J319" s="48"/>
    </row>
    <row r="320" customFormat="false" ht="15.75" hidden="false" customHeight="true" outlineLevel="0" collapsed="false">
      <c r="A320" s="53" t="s">
        <v>781</v>
      </c>
      <c r="B320" s="49" t="s">
        <v>782</v>
      </c>
      <c r="C320" s="50" t="n">
        <v>43450</v>
      </c>
      <c r="D320" s="50" t="n">
        <v>43510</v>
      </c>
      <c r="E320" s="58" t="n">
        <f aca="false">D320-C320</f>
        <v>60</v>
      </c>
      <c r="F320" s="54" t="s">
        <v>783</v>
      </c>
      <c r="G320" s="54" t="s">
        <v>37</v>
      </c>
      <c r="H320" s="58"/>
      <c r="I320" s="48"/>
      <c r="J320" s="48"/>
    </row>
    <row r="321" customFormat="false" ht="15.75" hidden="false" customHeight="true" outlineLevel="0" collapsed="false">
      <c r="A321" s="48" t="s">
        <v>837</v>
      </c>
      <c r="B321" s="49" t="s">
        <v>838</v>
      </c>
      <c r="C321" s="50" t="n">
        <v>43485</v>
      </c>
      <c r="D321" s="50" t="n">
        <v>43545</v>
      </c>
      <c r="E321" s="58" t="n">
        <f aca="false">D321-C321</f>
        <v>60</v>
      </c>
      <c r="F321" s="58" t="s">
        <v>839</v>
      </c>
      <c r="G321" s="54" t="s">
        <v>1</v>
      </c>
      <c r="H321" s="58"/>
      <c r="I321" s="48"/>
      <c r="J321" s="48"/>
    </row>
    <row r="322" customFormat="false" ht="15.75" hidden="false" customHeight="true" outlineLevel="0" collapsed="false">
      <c r="A322" s="69" t="s">
        <v>1057</v>
      </c>
      <c r="B322" s="64" t="s">
        <v>1058</v>
      </c>
      <c r="C322" s="50" t="n">
        <v>43956</v>
      </c>
      <c r="D322" s="51" t="n">
        <v>44016</v>
      </c>
      <c r="E322" s="60" t="n">
        <f aca="false">D322-C322</f>
        <v>60</v>
      </c>
      <c r="F322" s="55" t="s">
        <v>0</v>
      </c>
      <c r="G322" s="58"/>
      <c r="H322" s="5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customFormat="false" ht="15.75" hidden="false" customHeight="true" outlineLevel="0" collapsed="false">
      <c r="A323" s="69" t="s">
        <v>1073</v>
      </c>
      <c r="B323" s="63" t="s">
        <v>1074</v>
      </c>
      <c r="C323" s="50" t="n">
        <v>43622</v>
      </c>
      <c r="D323" s="50" t="n">
        <v>43681</v>
      </c>
      <c r="E323" s="58" t="n">
        <f aca="false">D323-C323</f>
        <v>59</v>
      </c>
      <c r="F323" s="55" t="s">
        <v>0</v>
      </c>
      <c r="G323" s="54" t="s">
        <v>1</v>
      </c>
      <c r="H323" s="58"/>
      <c r="I323" s="48"/>
      <c r="J323" s="48"/>
    </row>
    <row r="324" customFormat="false" ht="15.75" hidden="false" customHeight="true" outlineLevel="0" collapsed="false">
      <c r="A324" s="53" t="s">
        <v>1430</v>
      </c>
      <c r="B324" s="53" t="s">
        <v>1431</v>
      </c>
      <c r="C324" s="50" t="n">
        <v>43887</v>
      </c>
      <c r="D324" s="51" t="n">
        <v>43946</v>
      </c>
      <c r="E324" s="60" t="n">
        <f aca="false">D324-C324</f>
        <v>59</v>
      </c>
      <c r="F324" s="55" t="s">
        <v>0</v>
      </c>
      <c r="G324" s="54" t="s">
        <v>1</v>
      </c>
      <c r="H324" s="54" t="s">
        <v>1222</v>
      </c>
      <c r="I324" s="48"/>
      <c r="J324" s="65" t="s">
        <v>1432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customFormat="false" ht="15.75" hidden="false" customHeight="true" outlineLevel="0" collapsed="false">
      <c r="A325" s="48" t="s">
        <v>1692</v>
      </c>
      <c r="B325" s="53" t="s">
        <v>1693</v>
      </c>
      <c r="C325" s="50" t="n">
        <v>44090</v>
      </c>
      <c r="D325" s="51" t="n">
        <v>44149</v>
      </c>
      <c r="E325" s="60" t="n">
        <f aca="false">D325-C325</f>
        <v>59</v>
      </c>
      <c r="F325" s="55" t="s">
        <v>1122</v>
      </c>
      <c r="G325" s="58"/>
      <c r="H325" s="5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customFormat="false" ht="15.75" hidden="false" customHeight="true" outlineLevel="0" collapsed="false">
      <c r="A326" s="48" t="s">
        <v>1729</v>
      </c>
      <c r="B326" s="53" t="s">
        <v>1730</v>
      </c>
      <c r="C326" s="50" t="n">
        <v>44109</v>
      </c>
      <c r="D326" s="51" t="n">
        <v>44168</v>
      </c>
      <c r="E326" s="60" t="n">
        <f aca="false">D326-C326</f>
        <v>59</v>
      </c>
      <c r="F326" s="55" t="s">
        <v>0</v>
      </c>
      <c r="G326" s="54" t="s">
        <v>1372</v>
      </c>
      <c r="H326" s="58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</row>
    <row r="327" customFormat="false" ht="15.75" hidden="false" customHeight="true" outlineLevel="0" collapsed="false">
      <c r="A327" s="48" t="s">
        <v>826</v>
      </c>
      <c r="B327" s="49" t="s">
        <v>827</v>
      </c>
      <c r="C327" s="50" t="n">
        <v>43561</v>
      </c>
      <c r="D327" s="50" t="n">
        <v>43618</v>
      </c>
      <c r="E327" s="58" t="n">
        <f aca="false">D327-C327</f>
        <v>57</v>
      </c>
      <c r="F327" s="54" t="s">
        <v>813</v>
      </c>
      <c r="G327" s="54" t="s">
        <v>37</v>
      </c>
      <c r="H327" s="58" t="s">
        <v>731</v>
      </c>
      <c r="I327" s="48"/>
      <c r="J327" s="48"/>
    </row>
    <row r="328" customFormat="false" ht="15.75" hidden="false" customHeight="true" outlineLevel="0" collapsed="false">
      <c r="A328" s="48" t="s">
        <v>1612</v>
      </c>
      <c r="B328" s="53" t="s">
        <v>1613</v>
      </c>
      <c r="C328" s="50" t="n">
        <v>44016</v>
      </c>
      <c r="D328" s="51" t="n">
        <v>44073</v>
      </c>
      <c r="E328" s="60" t="n">
        <f aca="false">D328-C328</f>
        <v>57</v>
      </c>
      <c r="F328" s="55" t="s">
        <v>0</v>
      </c>
      <c r="G328" s="58"/>
      <c r="H328" s="5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customFormat="false" ht="15.75" hidden="false" customHeight="true" outlineLevel="0" collapsed="false">
      <c r="A329" s="53" t="s">
        <v>822</v>
      </c>
      <c r="B329" s="49" t="s">
        <v>822</v>
      </c>
      <c r="C329" s="50" t="n">
        <v>43478</v>
      </c>
      <c r="D329" s="50" t="n">
        <v>43534</v>
      </c>
      <c r="E329" s="58" t="n">
        <f aca="false">D329-C329</f>
        <v>56</v>
      </c>
      <c r="F329" s="54" t="s">
        <v>823</v>
      </c>
      <c r="G329" s="58"/>
      <c r="H329" s="58"/>
      <c r="I329" s="48"/>
      <c r="J329" s="48"/>
    </row>
    <row r="330" customFormat="false" ht="15.75" hidden="false" customHeight="true" outlineLevel="0" collapsed="false">
      <c r="A330" s="48" t="s">
        <v>1077</v>
      </c>
      <c r="B330" s="49" t="s">
        <v>1078</v>
      </c>
      <c r="C330" s="50" t="n">
        <v>43666</v>
      </c>
      <c r="D330" s="51" t="n">
        <v>43722</v>
      </c>
      <c r="E330" s="60" t="n">
        <f aca="false">D330-C330</f>
        <v>56</v>
      </c>
      <c r="F330" s="54" t="s">
        <v>1079</v>
      </c>
      <c r="G330" s="58"/>
      <c r="H330" s="58"/>
      <c r="I330" s="48"/>
      <c r="J330" s="48"/>
    </row>
    <row r="331" customFormat="false" ht="15.75" hidden="false" customHeight="true" outlineLevel="0" collapsed="false">
      <c r="A331" s="53" t="s">
        <v>1479</v>
      </c>
      <c r="B331" s="53" t="s">
        <v>1480</v>
      </c>
      <c r="C331" s="50" t="n">
        <v>43904</v>
      </c>
      <c r="D331" s="50" t="n">
        <v>43960</v>
      </c>
      <c r="E331" s="60" t="n">
        <f aca="false">D331-C331</f>
        <v>56</v>
      </c>
      <c r="F331" s="54" t="s">
        <v>0</v>
      </c>
      <c r="G331" s="58"/>
      <c r="H331" s="58"/>
      <c r="I331" s="48"/>
      <c r="J331" s="65" t="s">
        <v>1481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customFormat="false" ht="15.75" hidden="false" customHeight="true" outlineLevel="0" collapsed="false">
      <c r="A332" s="48" t="s">
        <v>615</v>
      </c>
      <c r="B332" s="53" t="s">
        <v>1622</v>
      </c>
      <c r="C332" s="50" t="n">
        <v>44024</v>
      </c>
      <c r="D332" s="51" t="n">
        <v>44080</v>
      </c>
      <c r="E332" s="60" t="n">
        <f aca="false">D332-C332</f>
        <v>56</v>
      </c>
      <c r="F332" s="55" t="s">
        <v>1623</v>
      </c>
      <c r="G332" s="58"/>
      <c r="H332" s="5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customFormat="false" ht="15.75" hidden="false" customHeight="true" outlineLevel="0" collapsed="false">
      <c r="A333" s="53" t="s">
        <v>924</v>
      </c>
      <c r="B333" s="49" t="s">
        <v>925</v>
      </c>
      <c r="C333" s="50" t="n">
        <v>43541</v>
      </c>
      <c r="D333" s="50" t="n">
        <v>43596</v>
      </c>
      <c r="E333" s="58" t="n">
        <f aca="false">D333-C333</f>
        <v>55</v>
      </c>
      <c r="F333" s="55" t="s">
        <v>0</v>
      </c>
      <c r="G333" s="58"/>
      <c r="H333" s="58"/>
      <c r="I333" s="48"/>
      <c r="J333" s="48"/>
    </row>
    <row r="334" customFormat="false" ht="15.75" hidden="false" customHeight="true" outlineLevel="0" collapsed="false">
      <c r="A334" s="53" t="s">
        <v>1017</v>
      </c>
      <c r="B334" s="49" t="s">
        <v>1018</v>
      </c>
      <c r="C334" s="50" t="n">
        <v>43619</v>
      </c>
      <c r="D334" s="50" t="n">
        <v>43674</v>
      </c>
      <c r="E334" s="58" t="n">
        <f aca="false">D334-C334</f>
        <v>55</v>
      </c>
      <c r="F334" s="55" t="s">
        <v>0</v>
      </c>
      <c r="G334" s="58"/>
      <c r="H334" s="58"/>
      <c r="I334" s="48"/>
      <c r="J334" s="48"/>
    </row>
    <row r="335" customFormat="false" ht="15.75" hidden="false" customHeight="true" outlineLevel="0" collapsed="false">
      <c r="A335" s="53" t="s">
        <v>750</v>
      </c>
      <c r="B335" s="49" t="s">
        <v>751</v>
      </c>
      <c r="C335" s="50" t="n">
        <v>43415</v>
      </c>
      <c r="D335" s="50" t="n">
        <v>43469</v>
      </c>
      <c r="E335" s="58" t="n">
        <f aca="false">D335-C335</f>
        <v>54</v>
      </c>
      <c r="F335" s="60" t="s">
        <v>35</v>
      </c>
      <c r="G335" s="58"/>
      <c r="H335" s="3"/>
      <c r="I335" s="1"/>
      <c r="J335" s="1"/>
    </row>
    <row r="336" customFormat="false" ht="15.75" hidden="false" customHeight="true" outlineLevel="0" collapsed="false">
      <c r="A336" s="53" t="s">
        <v>960</v>
      </c>
      <c r="B336" s="49" t="s">
        <v>961</v>
      </c>
      <c r="C336" s="50" t="n">
        <v>43568</v>
      </c>
      <c r="D336" s="50" t="n">
        <v>43622</v>
      </c>
      <c r="E336" s="58" t="n">
        <f aca="false">D336-C336</f>
        <v>54</v>
      </c>
      <c r="F336" s="55" t="s">
        <v>0</v>
      </c>
      <c r="G336" s="54" t="s">
        <v>30</v>
      </c>
      <c r="H336" s="67"/>
      <c r="I336" s="68"/>
      <c r="J336" s="68"/>
    </row>
    <row r="337" customFormat="false" ht="15.75" hidden="false" customHeight="true" outlineLevel="0" collapsed="false">
      <c r="A337" s="69" t="s">
        <v>1444</v>
      </c>
      <c r="B337" s="53" t="s">
        <v>1445</v>
      </c>
      <c r="C337" s="50" t="n">
        <v>43979</v>
      </c>
      <c r="D337" s="50" t="n">
        <v>44033</v>
      </c>
      <c r="E337" s="60" t="n">
        <f aca="false">D337-C337</f>
        <v>54</v>
      </c>
      <c r="F337" s="55" t="s">
        <v>0</v>
      </c>
      <c r="G337" s="58"/>
      <c r="H337" s="58"/>
      <c r="I337" s="48"/>
      <c r="J337" s="65" t="s">
        <v>1446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customFormat="false" ht="15.75" hidden="false" customHeight="true" outlineLevel="0" collapsed="false">
      <c r="A338" s="48" t="s">
        <v>1547</v>
      </c>
      <c r="B338" s="53" t="s">
        <v>1548</v>
      </c>
      <c r="C338" s="50" t="n">
        <v>44065</v>
      </c>
      <c r="D338" s="51" t="n">
        <v>44119</v>
      </c>
      <c r="E338" s="60" t="n">
        <f aca="false">D338-C338</f>
        <v>54</v>
      </c>
      <c r="F338" s="55" t="s">
        <v>0</v>
      </c>
      <c r="G338" s="58"/>
      <c r="H338" s="5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customFormat="false" ht="15.75" hidden="false" customHeight="true" outlineLevel="0" collapsed="false">
      <c r="A339" s="69" t="s">
        <v>1176</v>
      </c>
      <c r="B339" s="49" t="s">
        <v>1177</v>
      </c>
      <c r="C339" s="50" t="n">
        <v>44088</v>
      </c>
      <c r="D339" s="51" t="n">
        <v>44142</v>
      </c>
      <c r="E339" s="60" t="n">
        <f aca="false">D339-C339</f>
        <v>54</v>
      </c>
      <c r="F339" s="55" t="s">
        <v>0</v>
      </c>
      <c r="G339" s="58"/>
      <c r="H339" s="5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customFormat="false" ht="15.75" hidden="false" customHeight="true" outlineLevel="0" collapsed="false">
      <c r="A340" s="69" t="s">
        <v>1150</v>
      </c>
      <c r="B340" s="63" t="s">
        <v>1151</v>
      </c>
      <c r="C340" s="50" t="n">
        <v>43845</v>
      </c>
      <c r="D340" s="51" t="n">
        <v>43898</v>
      </c>
      <c r="E340" s="60" t="n">
        <f aca="false">D340-C340</f>
        <v>53</v>
      </c>
      <c r="F340" s="55" t="s">
        <v>1322</v>
      </c>
      <c r="G340" s="54" t="s">
        <v>46</v>
      </c>
      <c r="H340" s="5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customFormat="false" ht="15.75" hidden="false" customHeight="true" outlineLevel="0" collapsed="false">
      <c r="A341" s="53" t="s">
        <v>706</v>
      </c>
      <c r="B341" s="49" t="s">
        <v>707</v>
      </c>
      <c r="C341" s="50" t="n">
        <v>43345</v>
      </c>
      <c r="D341" s="50" t="n">
        <v>43397</v>
      </c>
      <c r="E341" s="60" t="n">
        <f aca="false">D341-C341</f>
        <v>52</v>
      </c>
      <c r="F341" s="3"/>
      <c r="G341" s="54" t="s">
        <v>1</v>
      </c>
      <c r="H341" s="3"/>
      <c r="I341" s="1"/>
      <c r="J341" s="1"/>
    </row>
    <row r="342" customFormat="false" ht="15.75" hidden="false" customHeight="true" outlineLevel="0" collapsed="false">
      <c r="A342" s="53" t="s">
        <v>843</v>
      </c>
      <c r="B342" s="49" t="s">
        <v>844</v>
      </c>
      <c r="C342" s="50" t="n">
        <v>43494</v>
      </c>
      <c r="D342" s="50" t="n">
        <v>43546</v>
      </c>
      <c r="E342" s="58" t="n">
        <f aca="false">D342-C342</f>
        <v>52</v>
      </c>
      <c r="F342" s="54" t="s">
        <v>813</v>
      </c>
      <c r="G342" s="54" t="s">
        <v>37</v>
      </c>
      <c r="H342" s="58" t="s">
        <v>731</v>
      </c>
      <c r="I342" s="48"/>
      <c r="J342" s="48"/>
    </row>
    <row r="343" customFormat="false" ht="15.75" hidden="false" customHeight="true" outlineLevel="0" collapsed="false">
      <c r="A343" s="48" t="s">
        <v>736</v>
      </c>
      <c r="B343" s="49" t="s">
        <v>737</v>
      </c>
      <c r="C343" s="50" t="n">
        <v>43398</v>
      </c>
      <c r="D343" s="50" t="n">
        <v>43449</v>
      </c>
      <c r="E343" s="60" t="n">
        <f aca="false">D343-C343</f>
        <v>51</v>
      </c>
      <c r="F343" s="55" t="s">
        <v>738</v>
      </c>
      <c r="G343" s="48"/>
      <c r="H343" s="58"/>
      <c r="I343" s="48"/>
      <c r="J343" s="48"/>
    </row>
    <row r="344" customFormat="false" ht="15.75" hidden="false" customHeight="true" outlineLevel="0" collapsed="false">
      <c r="A344" s="53" t="s">
        <v>380</v>
      </c>
      <c r="B344" s="49" t="s">
        <v>381</v>
      </c>
      <c r="C344" s="50" t="n">
        <v>43729</v>
      </c>
      <c r="D344" s="50" t="n">
        <v>43780</v>
      </c>
      <c r="E344" s="58" t="n">
        <f aca="false">D344-C344</f>
        <v>51</v>
      </c>
      <c r="F344" s="55" t="s">
        <v>0</v>
      </c>
      <c r="G344" s="54" t="s">
        <v>37</v>
      </c>
      <c r="H344" s="58"/>
      <c r="I344" s="48"/>
      <c r="J344" s="48"/>
    </row>
    <row r="345" customFormat="false" ht="15.75" hidden="false" customHeight="true" outlineLevel="0" collapsed="false">
      <c r="A345" s="53" t="s">
        <v>1259</v>
      </c>
      <c r="B345" s="53" t="s">
        <v>1259</v>
      </c>
      <c r="C345" s="50" t="n">
        <v>43813</v>
      </c>
      <c r="D345" s="50" t="n">
        <v>43864</v>
      </c>
      <c r="E345" s="58" t="n">
        <f aca="false">D345-C345</f>
        <v>51</v>
      </c>
      <c r="F345" s="55" t="s">
        <v>1273</v>
      </c>
      <c r="G345" s="58"/>
      <c r="H345" s="5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customFormat="false" ht="15.75" hidden="false" customHeight="true" outlineLevel="0" collapsed="false">
      <c r="A346" s="53" t="s">
        <v>421</v>
      </c>
      <c r="B346" s="53" t="s">
        <v>422</v>
      </c>
      <c r="C346" s="50" t="n">
        <v>43839</v>
      </c>
      <c r="D346" s="51" t="n">
        <v>43890</v>
      </c>
      <c r="E346" s="58" t="n">
        <f aca="false">D346-C346</f>
        <v>51</v>
      </c>
      <c r="F346" s="55" t="s">
        <v>0</v>
      </c>
      <c r="G346" s="54" t="s">
        <v>37</v>
      </c>
      <c r="H346" s="58"/>
      <c r="I346" s="48"/>
      <c r="J346" s="65" t="s">
        <v>423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customFormat="false" ht="15.75" hidden="false" customHeight="true" outlineLevel="0" collapsed="false">
      <c r="A347" s="53" t="s">
        <v>713</v>
      </c>
      <c r="B347" s="49" t="s">
        <v>714</v>
      </c>
      <c r="C347" s="50" t="n">
        <v>43362</v>
      </c>
      <c r="D347" s="50" t="n">
        <v>43412</v>
      </c>
      <c r="E347" s="60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3" t="s">
        <v>745</v>
      </c>
      <c r="B348" s="53" t="s">
        <v>746</v>
      </c>
      <c r="C348" s="50" t="n">
        <v>43813</v>
      </c>
      <c r="D348" s="50" t="n">
        <v>43863</v>
      </c>
      <c r="E348" s="60" t="n">
        <f aca="false">D348-C348</f>
        <v>50</v>
      </c>
      <c r="F348" s="55" t="s">
        <v>0</v>
      </c>
      <c r="G348" s="58"/>
      <c r="H348" s="5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customFormat="false" ht="15.75" hidden="false" customHeight="true" outlineLevel="0" collapsed="false">
      <c r="A349" s="48" t="s">
        <v>912</v>
      </c>
      <c r="B349" s="53" t="s">
        <v>1283</v>
      </c>
      <c r="C349" s="50" t="n">
        <v>43910</v>
      </c>
      <c r="D349" s="50" t="n">
        <v>43960</v>
      </c>
      <c r="E349" s="60" t="n">
        <f aca="false">D349-C349</f>
        <v>50</v>
      </c>
      <c r="F349" s="55" t="s">
        <v>798</v>
      </c>
      <c r="G349" s="54" t="s">
        <v>1</v>
      </c>
      <c r="H349" s="58"/>
      <c r="I349" s="48"/>
      <c r="J349" s="65" t="s">
        <v>1284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customFormat="false" ht="15.75" hidden="false" customHeight="true" outlineLevel="0" collapsed="false">
      <c r="A350" s="48" t="s">
        <v>1724</v>
      </c>
      <c r="B350" s="53" t="s">
        <v>1725</v>
      </c>
      <c r="C350" s="50" t="n">
        <v>44114</v>
      </c>
      <c r="D350" s="51" t="n">
        <v>44164</v>
      </c>
      <c r="E350" s="60" t="n">
        <f aca="false">D350-C350</f>
        <v>50</v>
      </c>
      <c r="F350" s="55" t="s">
        <v>80</v>
      </c>
      <c r="G350" s="58"/>
      <c r="H350" s="58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</row>
    <row r="351" customFormat="false" ht="15.75" hidden="false" customHeight="true" outlineLevel="0" collapsed="false">
      <c r="A351" s="48" t="s">
        <v>890</v>
      </c>
      <c r="B351" s="49" t="s">
        <v>891</v>
      </c>
      <c r="C351" s="50" t="n">
        <v>43526</v>
      </c>
      <c r="D351" s="50" t="n">
        <v>43575</v>
      </c>
      <c r="E351" s="58" t="n">
        <f aca="false">D351-C351</f>
        <v>49</v>
      </c>
      <c r="F351" s="55" t="s">
        <v>888</v>
      </c>
      <c r="G351" s="54" t="s">
        <v>46</v>
      </c>
      <c r="H351" s="58" t="s">
        <v>731</v>
      </c>
      <c r="I351" s="48"/>
      <c r="J351" s="48"/>
    </row>
    <row r="352" customFormat="false" ht="15.75" hidden="false" customHeight="true" outlineLevel="0" collapsed="false">
      <c r="A352" s="53" t="s">
        <v>872</v>
      </c>
      <c r="B352" s="49" t="s">
        <v>873</v>
      </c>
      <c r="C352" s="50" t="n">
        <v>43638</v>
      </c>
      <c r="D352" s="50" t="n">
        <v>43687</v>
      </c>
      <c r="E352" s="58" t="n">
        <f aca="false">D352-C352</f>
        <v>49</v>
      </c>
      <c r="F352" s="55" t="s">
        <v>0</v>
      </c>
      <c r="G352" s="58"/>
      <c r="H352" s="58"/>
      <c r="I352" s="48"/>
      <c r="J352" s="48"/>
    </row>
    <row r="353" customFormat="false" ht="15.75" hidden="false" customHeight="true" outlineLevel="0" collapsed="false">
      <c r="A353" s="77" t="s">
        <v>1388</v>
      </c>
      <c r="B353" s="53" t="s">
        <v>1389</v>
      </c>
      <c r="C353" s="50" t="n">
        <v>43883</v>
      </c>
      <c r="D353" s="50" t="n">
        <v>43932</v>
      </c>
      <c r="E353" s="58" t="n">
        <f aca="false">D353-C353</f>
        <v>49</v>
      </c>
      <c r="F353" s="60" t="s">
        <v>1390</v>
      </c>
      <c r="G353" s="58"/>
      <c r="H353" s="58"/>
      <c r="I353" s="48"/>
      <c r="J353" s="65" t="s">
        <v>1391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customFormat="false" ht="15.75" hidden="false" customHeight="true" outlineLevel="0" collapsed="false">
      <c r="A354" s="48" t="s">
        <v>1630</v>
      </c>
      <c r="B354" s="53" t="s">
        <v>1631</v>
      </c>
      <c r="C354" s="50" t="n">
        <v>44121</v>
      </c>
      <c r="D354" s="51" t="n">
        <v>44170</v>
      </c>
      <c r="E354" s="58" t="n">
        <f aca="false">D354-C354</f>
        <v>49</v>
      </c>
      <c r="F354" s="55" t="s">
        <v>0</v>
      </c>
      <c r="G354" s="54" t="s">
        <v>1732</v>
      </c>
      <c r="H354" s="5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customFormat="false" ht="15.75" hidden="false" customHeight="true" outlineLevel="0" collapsed="false">
      <c r="A355" s="64" t="s">
        <v>768</v>
      </c>
      <c r="B355" s="63" t="s">
        <v>769</v>
      </c>
      <c r="C355" s="50" t="n">
        <v>43451</v>
      </c>
      <c r="D355" s="50" t="n">
        <v>43499</v>
      </c>
      <c r="E355" s="58" t="n">
        <f aca="false">D355-C355</f>
        <v>48</v>
      </c>
      <c r="F355" s="54" t="s">
        <v>749</v>
      </c>
      <c r="G355" s="58"/>
      <c r="H355" s="58"/>
      <c r="I355" s="48"/>
      <c r="J355" s="48"/>
    </row>
    <row r="356" customFormat="false" ht="15.75" hidden="false" customHeight="true" outlineLevel="0" collapsed="false">
      <c r="A356" s="53" t="s">
        <v>872</v>
      </c>
      <c r="B356" s="49" t="s">
        <v>873</v>
      </c>
      <c r="C356" s="50" t="n">
        <v>43520</v>
      </c>
      <c r="D356" s="50" t="n">
        <v>43568</v>
      </c>
      <c r="E356" s="58" t="n">
        <f aca="false">D356-C356</f>
        <v>48</v>
      </c>
      <c r="F356" s="55" t="s">
        <v>0</v>
      </c>
      <c r="G356" s="58"/>
      <c r="H356" s="58"/>
      <c r="I356" s="48"/>
      <c r="J356" s="48"/>
    </row>
    <row r="357" customFormat="false" ht="15.75" hidden="false" customHeight="true" outlineLevel="0" collapsed="false">
      <c r="A357" s="48" t="s">
        <v>1019</v>
      </c>
      <c r="B357" s="49" t="s">
        <v>1020</v>
      </c>
      <c r="C357" s="50" t="n">
        <v>43632</v>
      </c>
      <c r="D357" s="50" t="n">
        <v>43680</v>
      </c>
      <c r="E357" s="58" t="n">
        <f aca="false">D357-C357</f>
        <v>48</v>
      </c>
      <c r="F357" s="55" t="s">
        <v>0</v>
      </c>
      <c r="G357" s="54" t="s">
        <v>1021</v>
      </c>
      <c r="H357" s="58"/>
      <c r="I357" s="48"/>
      <c r="J357" s="48"/>
    </row>
    <row r="358" customFormat="false" ht="15.75" hidden="false" customHeight="true" outlineLevel="0" collapsed="false">
      <c r="A358" s="77" t="s">
        <v>1274</v>
      </c>
      <c r="B358" s="77" t="s">
        <v>1274</v>
      </c>
      <c r="C358" s="50" t="n">
        <v>43884</v>
      </c>
      <c r="D358" s="50" t="n">
        <v>43932</v>
      </c>
      <c r="E358" s="58" t="n">
        <f aca="false">D358-C358</f>
        <v>48</v>
      </c>
      <c r="F358" s="60" t="s">
        <v>1387</v>
      </c>
      <c r="G358" s="58"/>
      <c r="H358" s="5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customFormat="false" ht="15.75" hidden="false" customHeight="true" outlineLevel="0" collapsed="false">
      <c r="A359" s="48" t="s">
        <v>732</v>
      </c>
      <c r="B359" s="49" t="s">
        <v>733</v>
      </c>
      <c r="C359" s="50" t="n">
        <v>43380</v>
      </c>
      <c r="D359" s="50" t="n">
        <v>43427</v>
      </c>
      <c r="E359" s="60" t="n">
        <f aca="false">D359-C359</f>
        <v>47</v>
      </c>
      <c r="F359" s="55" t="s">
        <v>0</v>
      </c>
      <c r="G359" s="54" t="s">
        <v>1</v>
      </c>
      <c r="H359" s="3"/>
      <c r="I359" s="1"/>
      <c r="J359" s="1"/>
    </row>
    <row r="360" customFormat="false" ht="15.75" hidden="false" customHeight="true" outlineLevel="0" collapsed="false">
      <c r="A360" s="48" t="s">
        <v>923</v>
      </c>
      <c r="B360" s="63" t="n">
        <v>1373757850</v>
      </c>
      <c r="C360" s="50" t="n">
        <v>43620</v>
      </c>
      <c r="D360" s="50" t="n">
        <v>43667</v>
      </c>
      <c r="E360" s="58" t="n">
        <f aca="false">D360-C360</f>
        <v>47</v>
      </c>
      <c r="F360" s="55" t="s">
        <v>0</v>
      </c>
      <c r="G360" s="54" t="s">
        <v>392</v>
      </c>
      <c r="H360" s="58"/>
      <c r="I360" s="48"/>
      <c r="J360" s="48"/>
    </row>
    <row r="361" customFormat="false" ht="15.75" hidden="false" customHeight="true" outlineLevel="0" collapsed="false">
      <c r="A361" s="48" t="s">
        <v>1505</v>
      </c>
      <c r="B361" s="53" t="s">
        <v>1506</v>
      </c>
      <c r="C361" s="50" t="n">
        <v>43940</v>
      </c>
      <c r="D361" s="50" t="n">
        <v>43987</v>
      </c>
      <c r="E361" s="60" t="n">
        <f aca="false">D361-C361</f>
        <v>47</v>
      </c>
      <c r="F361" s="55" t="s">
        <v>0</v>
      </c>
      <c r="G361" s="58"/>
      <c r="H361" s="5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customFormat="false" ht="15.75" hidden="false" customHeight="true" outlineLevel="0" collapsed="false">
      <c r="A362" s="53" t="s">
        <v>1314</v>
      </c>
      <c r="B362" s="53" t="s">
        <v>1315</v>
      </c>
      <c r="C362" s="50" t="n">
        <v>44102</v>
      </c>
      <c r="D362" s="51" t="n">
        <v>44149</v>
      </c>
      <c r="E362" s="60" t="n">
        <f aca="false">D362-C362</f>
        <v>47</v>
      </c>
      <c r="F362" s="55" t="s">
        <v>0</v>
      </c>
      <c r="G362" s="54" t="s">
        <v>37</v>
      </c>
      <c r="H362" s="5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customFormat="false" ht="15.75" hidden="false" customHeight="true" outlineLevel="0" collapsed="false">
      <c r="A363" s="53" t="s">
        <v>820</v>
      </c>
      <c r="B363" s="49" t="s">
        <v>821</v>
      </c>
      <c r="C363" s="50" t="n">
        <v>43487</v>
      </c>
      <c r="D363" s="50" t="n">
        <v>43533</v>
      </c>
      <c r="E363" s="58" t="n">
        <f aca="false">D363-C363</f>
        <v>46</v>
      </c>
      <c r="F363" s="54" t="s">
        <v>801</v>
      </c>
      <c r="G363" s="58"/>
      <c r="H363" s="58"/>
      <c r="I363" s="48"/>
      <c r="J363" s="48"/>
    </row>
    <row r="364" customFormat="false" ht="15.75" hidden="false" customHeight="true" outlineLevel="0" collapsed="false">
      <c r="A364" s="48" t="s">
        <v>918</v>
      </c>
      <c r="B364" s="49" t="s">
        <v>919</v>
      </c>
      <c r="C364" s="50" t="n">
        <v>43548</v>
      </c>
      <c r="D364" s="50" t="n">
        <v>43594</v>
      </c>
      <c r="E364" s="58" t="n">
        <f aca="false">D364-C364</f>
        <v>46</v>
      </c>
      <c r="F364" s="58" t="s">
        <v>920</v>
      </c>
      <c r="G364" s="54" t="s">
        <v>901</v>
      </c>
      <c r="H364" s="58"/>
      <c r="I364" s="48"/>
      <c r="J364" s="48"/>
    </row>
    <row r="365" customFormat="false" ht="15.75" hidden="false" customHeight="true" outlineLevel="0" collapsed="false">
      <c r="A365" s="48" t="s">
        <v>602</v>
      </c>
      <c r="B365" s="53" t="s">
        <v>603</v>
      </c>
      <c r="C365" s="50" t="n">
        <v>43870</v>
      </c>
      <c r="D365" s="51" t="n">
        <v>43916</v>
      </c>
      <c r="E365" s="60" t="n">
        <f aca="false">D365-C365</f>
        <v>46</v>
      </c>
      <c r="F365" s="60" t="s">
        <v>1298</v>
      </c>
      <c r="G365" s="58"/>
      <c r="H365" s="58"/>
      <c r="I365" s="48"/>
      <c r="J365" s="65" t="s">
        <v>604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customFormat="false" ht="15.75" hidden="false" customHeight="true" outlineLevel="0" collapsed="false">
      <c r="A366" s="48" t="s">
        <v>1464</v>
      </c>
      <c r="B366" s="53" t="s">
        <v>1465</v>
      </c>
      <c r="C366" s="50" t="n">
        <v>43913</v>
      </c>
      <c r="D366" s="50" t="n">
        <v>43959</v>
      </c>
      <c r="E366" s="58" t="n">
        <f aca="false">D366-C366</f>
        <v>46</v>
      </c>
      <c r="F366" s="60" t="s">
        <v>1466</v>
      </c>
      <c r="G366" s="58"/>
      <c r="H366" s="5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customFormat="false" ht="15.75" hidden="false" customHeight="true" outlineLevel="0" collapsed="false">
      <c r="A367" s="53" t="s">
        <v>711</v>
      </c>
      <c r="B367" s="49" t="s">
        <v>712</v>
      </c>
      <c r="C367" s="50" t="n">
        <v>43362</v>
      </c>
      <c r="D367" s="50" t="n">
        <v>43407</v>
      </c>
      <c r="E367" s="60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3" t="s">
        <v>906</v>
      </c>
      <c r="B368" s="49" t="s">
        <v>907</v>
      </c>
      <c r="C368" s="50" t="n">
        <v>43544</v>
      </c>
      <c r="D368" s="50" t="n">
        <v>43589</v>
      </c>
      <c r="E368" s="58" t="n">
        <f aca="false">D368-C368</f>
        <v>45</v>
      </c>
      <c r="F368" s="55" t="s">
        <v>798</v>
      </c>
      <c r="G368" s="58"/>
      <c r="H368" s="58"/>
      <c r="I368" s="48"/>
      <c r="J368" s="48"/>
    </row>
    <row r="369" customFormat="false" ht="15.75" hidden="false" customHeight="true" outlineLevel="0" collapsed="false">
      <c r="A369" s="48" t="s">
        <v>1561</v>
      </c>
      <c r="B369" s="53" t="s">
        <v>1562</v>
      </c>
      <c r="C369" s="50" t="n">
        <v>43971</v>
      </c>
      <c r="D369" s="51" t="n">
        <v>44016</v>
      </c>
      <c r="E369" s="60" t="n">
        <f aca="false">D369-C369</f>
        <v>45</v>
      </c>
      <c r="F369" s="60" t="s">
        <v>90</v>
      </c>
      <c r="G369" s="58"/>
      <c r="H369" s="58"/>
      <c r="I369" s="48"/>
      <c r="J369" s="65" t="s">
        <v>1563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customFormat="false" ht="15.75" hidden="false" customHeight="true" outlineLevel="0" collapsed="false">
      <c r="A370" s="48" t="s">
        <v>700</v>
      </c>
      <c r="B370" s="49" t="s">
        <v>701</v>
      </c>
      <c r="C370" s="50" t="n">
        <v>43352</v>
      </c>
      <c r="D370" s="50" t="n">
        <v>43396</v>
      </c>
      <c r="E370" s="60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4" t="s">
        <v>756</v>
      </c>
      <c r="B371" s="49" t="s">
        <v>757</v>
      </c>
      <c r="C371" s="50" t="n">
        <v>43441</v>
      </c>
      <c r="D371" s="50" t="n">
        <v>43485</v>
      </c>
      <c r="E371" s="58" t="n">
        <f aca="false">D371-C371</f>
        <v>44</v>
      </c>
      <c r="F371" s="55" t="s">
        <v>18</v>
      </c>
      <c r="G371" s="3"/>
      <c r="H371" s="3"/>
      <c r="I371" s="1"/>
      <c r="J371" s="65" t="s">
        <v>758</v>
      </c>
    </row>
    <row r="372" customFormat="false" ht="15.75" hidden="false" customHeight="true" outlineLevel="0" collapsed="false">
      <c r="A372" s="69" t="s">
        <v>1041</v>
      </c>
      <c r="B372" s="49" t="s">
        <v>1042</v>
      </c>
      <c r="C372" s="50" t="n">
        <v>43653</v>
      </c>
      <c r="D372" s="50" t="n">
        <v>43697</v>
      </c>
      <c r="E372" s="58" t="n">
        <f aca="false">D372-C372</f>
        <v>44</v>
      </c>
      <c r="F372" s="55" t="s">
        <v>0</v>
      </c>
      <c r="G372" s="54" t="s">
        <v>396</v>
      </c>
      <c r="H372" s="58"/>
      <c r="I372" s="48"/>
      <c r="J372" s="48"/>
    </row>
    <row r="373" customFormat="false" ht="15.75" hidden="false" customHeight="true" outlineLevel="0" collapsed="false">
      <c r="A373" s="53" t="s">
        <v>1514</v>
      </c>
      <c r="B373" s="53" t="s">
        <v>1515</v>
      </c>
      <c r="C373" s="50" t="n">
        <v>43944</v>
      </c>
      <c r="D373" s="51" t="n">
        <v>43988</v>
      </c>
      <c r="E373" s="60" t="n">
        <f aca="false">D373-C373</f>
        <v>44</v>
      </c>
      <c r="F373" s="60" t="s">
        <v>1350</v>
      </c>
      <c r="G373" s="58"/>
      <c r="H373" s="5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customFormat="false" ht="15.75" hidden="false" customHeight="true" outlineLevel="0" collapsed="false">
      <c r="A374" s="48" t="s">
        <v>1285</v>
      </c>
      <c r="B374" s="53" t="s">
        <v>1286</v>
      </c>
      <c r="C374" s="50" t="n">
        <v>43835</v>
      </c>
      <c r="D374" s="50" t="n">
        <v>43878</v>
      </c>
      <c r="E374" s="58" t="n">
        <f aca="false">D374-C374</f>
        <v>43</v>
      </c>
      <c r="F374" s="55" t="s">
        <v>80</v>
      </c>
      <c r="G374" s="58"/>
      <c r="H374" s="5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customFormat="false" ht="15.75" hidden="false" customHeight="true" outlineLevel="0" collapsed="false">
      <c r="A375" s="53" t="s">
        <v>704</v>
      </c>
      <c r="B375" s="49" t="s">
        <v>705</v>
      </c>
      <c r="C375" s="50" t="n">
        <v>43355</v>
      </c>
      <c r="D375" s="50" t="n">
        <v>43397</v>
      </c>
      <c r="E375" s="60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8" t="s">
        <v>708</v>
      </c>
      <c r="B376" s="49" t="s">
        <v>709</v>
      </c>
      <c r="C376" s="50" t="n">
        <v>43358</v>
      </c>
      <c r="D376" s="50" t="n">
        <v>43400</v>
      </c>
      <c r="E376" s="60" t="n">
        <f aca="false">D376-C376</f>
        <v>42</v>
      </c>
      <c r="F376" s="60"/>
      <c r="G376" s="54" t="s">
        <v>710</v>
      </c>
      <c r="H376" s="58"/>
      <c r="I376" s="48"/>
      <c r="J376" s="48"/>
    </row>
    <row r="377" customFormat="false" ht="15.75" hidden="false" customHeight="true" outlineLevel="0" collapsed="false">
      <c r="A377" s="53" t="s">
        <v>747</v>
      </c>
      <c r="B377" s="49" t="s">
        <v>748</v>
      </c>
      <c r="C377" s="50" t="n">
        <v>43426</v>
      </c>
      <c r="D377" s="50" t="n">
        <v>43468</v>
      </c>
      <c r="E377" s="60" t="n">
        <f aca="false">D377-C377</f>
        <v>42</v>
      </c>
      <c r="F377" s="55" t="s">
        <v>749</v>
      </c>
      <c r="G377" s="58"/>
      <c r="H377" s="3"/>
      <c r="I377" s="1"/>
      <c r="J377" s="1"/>
    </row>
    <row r="378" customFormat="false" ht="15.75" hidden="false" customHeight="true" outlineLevel="0" collapsed="false">
      <c r="A378" s="53" t="s">
        <v>992</v>
      </c>
      <c r="B378" s="49" t="s">
        <v>993</v>
      </c>
      <c r="C378" s="50" t="n">
        <v>43617</v>
      </c>
      <c r="D378" s="50" t="n">
        <v>43659</v>
      </c>
      <c r="E378" s="58" t="n">
        <f aca="false">D378-C378</f>
        <v>42</v>
      </c>
      <c r="F378" s="60" t="s">
        <v>994</v>
      </c>
      <c r="G378" s="54" t="s">
        <v>1</v>
      </c>
      <c r="H378" s="54" t="s">
        <v>995</v>
      </c>
      <c r="I378" s="48"/>
      <c r="J378" s="48"/>
    </row>
    <row r="379" customFormat="false" ht="15.75" hidden="false" customHeight="true" outlineLevel="0" collapsed="false">
      <c r="A379" s="48" t="s">
        <v>698</v>
      </c>
      <c r="B379" s="49" t="s">
        <v>699</v>
      </c>
      <c r="C379" s="50" t="n">
        <v>43352</v>
      </c>
      <c r="D379" s="50" t="n">
        <v>43393</v>
      </c>
      <c r="E379" s="60" t="n">
        <f aca="false">D379-C379</f>
        <v>41</v>
      </c>
      <c r="F379" s="60"/>
      <c r="G379" s="54" t="s">
        <v>1</v>
      </c>
      <c r="H379" s="58"/>
      <c r="I379" s="48"/>
      <c r="J379" s="48"/>
    </row>
    <row r="380" customFormat="false" ht="15.75" hidden="false" customHeight="true" outlineLevel="0" collapsed="false">
      <c r="A380" s="53" t="s">
        <v>1307</v>
      </c>
      <c r="B380" s="53" t="s">
        <v>1308</v>
      </c>
      <c r="C380" s="50" t="n">
        <v>43849</v>
      </c>
      <c r="D380" s="51" t="n">
        <v>43890</v>
      </c>
      <c r="E380" s="58" t="n">
        <f aca="false">D380-C380</f>
        <v>41</v>
      </c>
      <c r="F380" s="55" t="s">
        <v>0</v>
      </c>
      <c r="G380" s="58"/>
      <c r="H380" s="5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customFormat="false" ht="15.75" hidden="false" customHeight="true" outlineLevel="0" collapsed="false">
      <c r="A381" s="53" t="s">
        <v>1319</v>
      </c>
      <c r="B381" s="53" t="s">
        <v>1320</v>
      </c>
      <c r="C381" s="50" t="n">
        <v>43857</v>
      </c>
      <c r="D381" s="51" t="n">
        <v>43898</v>
      </c>
      <c r="E381" s="60" t="n">
        <f aca="false">D381-C381</f>
        <v>41</v>
      </c>
      <c r="F381" s="55" t="s">
        <v>0</v>
      </c>
      <c r="G381" s="58"/>
      <c r="H381" s="58"/>
      <c r="I381" s="48"/>
      <c r="J381" s="53" t="s">
        <v>1321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customFormat="false" ht="15.75" hidden="false" customHeight="true" outlineLevel="0" collapsed="false">
      <c r="A382" s="53" t="s">
        <v>421</v>
      </c>
      <c r="B382" s="53" t="s">
        <v>422</v>
      </c>
      <c r="C382" s="50" t="n">
        <v>43927</v>
      </c>
      <c r="D382" s="50" t="n">
        <v>43968</v>
      </c>
      <c r="E382" s="58" t="n">
        <f aca="false">D382-C382</f>
        <v>41</v>
      </c>
      <c r="F382" s="55" t="s">
        <v>0</v>
      </c>
      <c r="G382" s="54" t="s">
        <v>37</v>
      </c>
      <c r="H382" s="58"/>
      <c r="I382" s="48"/>
      <c r="J382" s="65" t="s">
        <v>423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customFormat="false" ht="15.75" hidden="false" customHeight="true" outlineLevel="0" collapsed="false">
      <c r="A383" s="53" t="s">
        <v>1656</v>
      </c>
      <c r="B383" s="53" t="s">
        <v>1657</v>
      </c>
      <c r="C383" s="50" t="n">
        <v>44073</v>
      </c>
      <c r="D383" s="51" t="n">
        <v>44114</v>
      </c>
      <c r="E383" s="60" t="n">
        <f aca="false">D383-C383</f>
        <v>41</v>
      </c>
      <c r="F383" s="55" t="s">
        <v>1658</v>
      </c>
      <c r="G383" s="58"/>
      <c r="H383" s="5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customFormat="false" ht="15.75" hidden="false" customHeight="true" outlineLevel="0" collapsed="false">
      <c r="A384" s="48" t="s">
        <v>970</v>
      </c>
      <c r="B384" s="49" t="s">
        <v>971</v>
      </c>
      <c r="C384" s="50" t="n">
        <v>43591</v>
      </c>
      <c r="D384" s="50" t="n">
        <v>43631</v>
      </c>
      <c r="E384" s="58" t="n">
        <f aca="false">D384-C384</f>
        <v>40</v>
      </c>
      <c r="F384" s="55" t="s">
        <v>0</v>
      </c>
      <c r="G384" s="58"/>
      <c r="H384" s="58"/>
      <c r="I384" s="48"/>
      <c r="J384" s="48"/>
    </row>
    <row r="385" customFormat="false" ht="15.75" hidden="false" customHeight="true" outlineLevel="0" collapsed="false">
      <c r="A385" s="53" t="s">
        <v>1289</v>
      </c>
      <c r="B385" s="53" t="s">
        <v>1290</v>
      </c>
      <c r="C385" s="50" t="n">
        <v>43843</v>
      </c>
      <c r="D385" s="51" t="n">
        <v>43883</v>
      </c>
      <c r="E385" s="60" t="n">
        <f aca="false">D385-C385</f>
        <v>40</v>
      </c>
      <c r="F385" s="55" t="s">
        <v>23</v>
      </c>
      <c r="G385" s="58"/>
      <c r="H385" s="5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customFormat="false" ht="15.75" hidden="false" customHeight="true" outlineLevel="0" collapsed="false">
      <c r="A386" s="53" t="s">
        <v>1659</v>
      </c>
      <c r="B386" s="53" t="s">
        <v>1660</v>
      </c>
      <c r="C386" s="50" t="n">
        <v>44074</v>
      </c>
      <c r="D386" s="51" t="n">
        <v>44114</v>
      </c>
      <c r="E386" s="58" t="n">
        <f aca="false">D386-C386</f>
        <v>40</v>
      </c>
      <c r="F386" s="55" t="s">
        <v>0</v>
      </c>
      <c r="G386" s="58"/>
      <c r="H386" s="5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customFormat="false" ht="15.75" hidden="false" customHeight="true" outlineLevel="0" collapsed="false">
      <c r="A387" s="53" t="s">
        <v>1733</v>
      </c>
      <c r="B387" s="53" t="s">
        <v>1734</v>
      </c>
      <c r="C387" s="50" t="n">
        <v>44135</v>
      </c>
      <c r="D387" s="51" t="n">
        <v>44175</v>
      </c>
      <c r="E387" s="60" t="n">
        <f aca="false">D387-C387</f>
        <v>40</v>
      </c>
      <c r="F387" s="55" t="s">
        <v>0</v>
      </c>
      <c r="G387" s="89"/>
      <c r="H387" s="58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</row>
    <row r="388" customFormat="false" ht="15.75" hidden="false" customHeight="true" outlineLevel="0" collapsed="false">
      <c r="A388" s="53" t="s">
        <v>996</v>
      </c>
      <c r="B388" s="49" t="s">
        <v>997</v>
      </c>
      <c r="C388" s="50" t="n">
        <v>43620</v>
      </c>
      <c r="D388" s="50" t="n">
        <v>43659</v>
      </c>
      <c r="E388" s="58" t="n">
        <f aca="false">D388-C388</f>
        <v>39</v>
      </c>
      <c r="F388" s="55" t="s">
        <v>0</v>
      </c>
      <c r="G388" s="54" t="s">
        <v>744</v>
      </c>
      <c r="H388" s="58"/>
      <c r="I388" s="48"/>
      <c r="J388" s="48"/>
    </row>
    <row r="389" customFormat="false" ht="15.75" hidden="false" customHeight="true" outlineLevel="0" collapsed="false">
      <c r="A389" s="48" t="s">
        <v>1109</v>
      </c>
      <c r="B389" s="49" t="s">
        <v>1110</v>
      </c>
      <c r="C389" s="50" t="n">
        <v>43698</v>
      </c>
      <c r="D389" s="50" t="n">
        <v>43737</v>
      </c>
      <c r="E389" s="58" t="n">
        <f aca="false">D389-C389</f>
        <v>39</v>
      </c>
      <c r="F389" s="55" t="s">
        <v>0</v>
      </c>
      <c r="G389" s="54" t="s">
        <v>1111</v>
      </c>
      <c r="H389" s="58"/>
      <c r="I389" s="48"/>
      <c r="J389" s="48"/>
    </row>
    <row r="390" customFormat="false" ht="15.75" hidden="false" customHeight="true" outlineLevel="0" collapsed="false">
      <c r="A390" s="53" t="s">
        <v>1649</v>
      </c>
      <c r="B390" s="53" t="s">
        <v>1650</v>
      </c>
      <c r="C390" s="50" t="n">
        <v>44131</v>
      </c>
      <c r="D390" s="51" t="n">
        <v>44170</v>
      </c>
      <c r="E390" s="60" t="n">
        <f aca="false">D390-C390</f>
        <v>39</v>
      </c>
      <c r="F390" s="55" t="s">
        <v>0</v>
      </c>
      <c r="G390" s="58"/>
      <c r="H390" s="58"/>
      <c r="I390" s="48"/>
      <c r="J390" s="48"/>
      <c r="K390" s="53" t="s">
        <v>1651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customFormat="false" ht="15.75" hidden="false" customHeight="true" outlineLevel="0" collapsed="false">
      <c r="A391" s="48" t="s">
        <v>850</v>
      </c>
      <c r="B391" s="49" t="s">
        <v>851</v>
      </c>
      <c r="C391" s="50" t="n">
        <v>43510</v>
      </c>
      <c r="D391" s="51" t="n">
        <v>43548</v>
      </c>
      <c r="E391" s="60" t="n">
        <f aca="false">D391-C391</f>
        <v>38</v>
      </c>
      <c r="F391" s="60" t="s">
        <v>837</v>
      </c>
      <c r="G391" s="58"/>
      <c r="H391" s="58"/>
      <c r="I391" s="48"/>
      <c r="J391" s="48"/>
    </row>
    <row r="392" customFormat="false" ht="15.75" hidden="false" customHeight="true" outlineLevel="0" collapsed="false">
      <c r="A392" s="53" t="s">
        <v>894</v>
      </c>
      <c r="B392" s="49" t="s">
        <v>895</v>
      </c>
      <c r="C392" s="50" t="n">
        <v>43543</v>
      </c>
      <c r="D392" s="50" t="n">
        <v>43581</v>
      </c>
      <c r="E392" s="58" t="n">
        <f aca="false">D392-C392</f>
        <v>38</v>
      </c>
      <c r="F392" s="55" t="s">
        <v>0</v>
      </c>
      <c r="G392" s="54" t="s">
        <v>896</v>
      </c>
      <c r="H392" s="58"/>
      <c r="I392" s="48"/>
      <c r="J392" s="48"/>
    </row>
    <row r="393" customFormat="false" ht="15.75" hidden="false" customHeight="true" outlineLevel="0" collapsed="false">
      <c r="A393" s="48" t="s">
        <v>921</v>
      </c>
      <c r="B393" s="49" t="s">
        <v>922</v>
      </c>
      <c r="C393" s="50" t="n">
        <v>43558</v>
      </c>
      <c r="D393" s="50" t="n">
        <v>43595</v>
      </c>
      <c r="E393" s="58" t="n">
        <f aca="false">D393-C393</f>
        <v>37</v>
      </c>
      <c r="F393" s="55" t="s">
        <v>0</v>
      </c>
      <c r="G393" s="58"/>
      <c r="H393" s="58"/>
      <c r="I393" s="48"/>
      <c r="J393" s="48"/>
    </row>
    <row r="394" customFormat="false" ht="15.75" hidden="false" customHeight="true" outlineLevel="0" collapsed="false">
      <c r="A394" s="48" t="s">
        <v>972</v>
      </c>
      <c r="B394" s="49" t="s">
        <v>973</v>
      </c>
      <c r="C394" s="50" t="n">
        <v>43594</v>
      </c>
      <c r="D394" s="50" t="n">
        <v>43631</v>
      </c>
      <c r="E394" s="58" t="n">
        <f aca="false">D394-C394</f>
        <v>37</v>
      </c>
      <c r="F394" s="60" t="s">
        <v>974</v>
      </c>
      <c r="G394" s="58"/>
      <c r="H394" s="58"/>
      <c r="I394" s="48"/>
      <c r="J394" s="48"/>
    </row>
    <row r="395" customFormat="false" ht="15.75" hidden="false" customHeight="true" outlineLevel="0" collapsed="false">
      <c r="A395" s="53" t="s">
        <v>1595</v>
      </c>
      <c r="B395" s="53" t="s">
        <v>1596</v>
      </c>
      <c r="C395" s="50" t="n">
        <v>44014</v>
      </c>
      <c r="D395" s="51" t="n">
        <v>44051</v>
      </c>
      <c r="E395" s="58" t="n">
        <f aca="false">D395-C395</f>
        <v>37</v>
      </c>
      <c r="F395" s="55" t="s">
        <v>0</v>
      </c>
      <c r="G395" s="58"/>
      <c r="H395" s="5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customFormat="false" ht="15.75" hidden="false" customHeight="true" outlineLevel="0" collapsed="false">
      <c r="A396" s="53" t="s">
        <v>724</v>
      </c>
      <c r="B396" s="49" t="s">
        <v>725</v>
      </c>
      <c r="C396" s="50" t="n">
        <v>43386</v>
      </c>
      <c r="D396" s="50" t="n">
        <v>43422</v>
      </c>
      <c r="E396" s="60" t="n">
        <f aca="false">D396-C396</f>
        <v>36</v>
      </c>
      <c r="F396" s="55" t="s">
        <v>726</v>
      </c>
      <c r="G396" s="48"/>
      <c r="H396" s="3"/>
      <c r="I396" s="1"/>
      <c r="J396" s="1"/>
    </row>
    <row r="397" customFormat="false" ht="15.75" hidden="false" customHeight="true" outlineLevel="0" collapsed="false">
      <c r="A397" s="64" t="s">
        <v>768</v>
      </c>
      <c r="B397" s="63" t="s">
        <v>769</v>
      </c>
      <c r="C397" s="50" t="n">
        <v>43590</v>
      </c>
      <c r="D397" s="50" t="n">
        <v>43626</v>
      </c>
      <c r="E397" s="58" t="n">
        <f aca="false">D397-C397</f>
        <v>36</v>
      </c>
      <c r="F397" s="55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71" t="s">
        <v>1114</v>
      </c>
      <c r="B398" s="72" t="s">
        <v>1115</v>
      </c>
      <c r="C398" s="73" t="n">
        <v>43702</v>
      </c>
      <c r="D398" s="50" t="n">
        <v>43738</v>
      </c>
      <c r="E398" s="58" t="n">
        <f aca="false">D398-C398</f>
        <v>36</v>
      </c>
      <c r="F398" s="74" t="s">
        <v>0</v>
      </c>
      <c r="G398" s="67"/>
      <c r="H398" s="67"/>
      <c r="I398" s="68"/>
      <c r="J398" s="68"/>
    </row>
    <row r="399" customFormat="false" ht="15.75" hidden="false" customHeight="true" outlineLevel="0" collapsed="false">
      <c r="A399" s="69" t="s">
        <v>1139</v>
      </c>
      <c r="B399" s="63" t="s">
        <v>1140</v>
      </c>
      <c r="C399" s="50" t="n">
        <v>43717</v>
      </c>
      <c r="D399" s="50" t="n">
        <v>43753</v>
      </c>
      <c r="E399" s="58" t="n">
        <f aca="false">D399-C399</f>
        <v>36</v>
      </c>
      <c r="F399" s="60" t="s">
        <v>867</v>
      </c>
      <c r="G399" s="54" t="s">
        <v>1141</v>
      </c>
      <c r="H399" s="58"/>
      <c r="I399" s="48"/>
      <c r="J399" s="48"/>
    </row>
    <row r="400" customFormat="false" ht="15.75" hidden="false" customHeight="true" outlineLevel="0" collapsed="false">
      <c r="A400" s="53" t="s">
        <v>991</v>
      </c>
      <c r="B400" s="53" t="s">
        <v>991</v>
      </c>
      <c r="C400" s="50" t="n">
        <v>43777</v>
      </c>
      <c r="D400" s="50" t="n">
        <v>43813</v>
      </c>
      <c r="E400" s="58" t="n">
        <f aca="false">D400-C400</f>
        <v>36</v>
      </c>
      <c r="F400" s="55" t="s">
        <v>66</v>
      </c>
      <c r="G400" s="54" t="s">
        <v>405</v>
      </c>
      <c r="H400" s="5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customFormat="false" ht="15.75" hidden="false" customHeight="true" outlineLevel="0" collapsed="false">
      <c r="A401" s="53" t="s">
        <v>625</v>
      </c>
      <c r="B401" s="53" t="s">
        <v>626</v>
      </c>
      <c r="C401" s="50" t="n">
        <v>43986</v>
      </c>
      <c r="D401" s="50" t="n">
        <v>44022</v>
      </c>
      <c r="E401" s="58" t="n">
        <f aca="false">D401-C401</f>
        <v>36</v>
      </c>
      <c r="F401" s="58" t="s">
        <v>35</v>
      </c>
      <c r="G401" s="54" t="s">
        <v>1237</v>
      </c>
      <c r="H401" s="5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customFormat="false" ht="15.75" hidden="false" customHeight="true" outlineLevel="0" collapsed="false">
      <c r="A402" s="69" t="s">
        <v>1165</v>
      </c>
      <c r="B402" s="63" t="s">
        <v>1166</v>
      </c>
      <c r="C402" s="50" t="n">
        <v>43746</v>
      </c>
      <c r="D402" s="50" t="n">
        <v>43781</v>
      </c>
      <c r="E402" s="58" t="n">
        <f aca="false">D402-C402</f>
        <v>35</v>
      </c>
      <c r="F402" s="55" t="s">
        <v>1167</v>
      </c>
      <c r="G402" s="58"/>
      <c r="H402" s="58"/>
      <c r="I402" s="48"/>
      <c r="J402" s="48"/>
    </row>
    <row r="403" customFormat="false" ht="15.75" hidden="false" customHeight="true" outlineLevel="0" collapsed="false">
      <c r="A403" s="48" t="s">
        <v>702</v>
      </c>
      <c r="B403" s="49" t="s">
        <v>703</v>
      </c>
      <c r="C403" s="50" t="n">
        <v>43362</v>
      </c>
      <c r="D403" s="50" t="n">
        <v>43396</v>
      </c>
      <c r="E403" s="60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8" t="s">
        <v>358</v>
      </c>
      <c r="B404" s="49" t="s">
        <v>359</v>
      </c>
      <c r="C404" s="50" t="n">
        <v>43544</v>
      </c>
      <c r="D404" s="50" t="n">
        <v>43578</v>
      </c>
      <c r="E404" s="58" t="n">
        <f aca="false">D404-C404</f>
        <v>34</v>
      </c>
      <c r="F404" s="55" t="s">
        <v>0</v>
      </c>
      <c r="G404" s="54" t="s">
        <v>30</v>
      </c>
      <c r="H404" s="58"/>
      <c r="I404" s="48"/>
      <c r="J404" s="48"/>
    </row>
    <row r="405" customFormat="false" ht="15.75" hidden="false" customHeight="true" outlineLevel="0" collapsed="false">
      <c r="A405" s="48" t="s">
        <v>908</v>
      </c>
      <c r="B405" s="49" t="s">
        <v>909</v>
      </c>
      <c r="C405" s="50" t="n">
        <v>43555</v>
      </c>
      <c r="D405" s="50" t="n">
        <v>43589</v>
      </c>
      <c r="E405" s="58" t="n">
        <f aca="false">D405-C405</f>
        <v>34</v>
      </c>
      <c r="F405" s="55" t="s">
        <v>0</v>
      </c>
      <c r="G405" s="58"/>
      <c r="H405" s="58"/>
      <c r="I405" s="48"/>
      <c r="J405" s="48"/>
    </row>
    <row r="406" customFormat="false" ht="15.75" hidden="false" customHeight="true" outlineLevel="0" collapsed="false">
      <c r="A406" s="53" t="s">
        <v>913</v>
      </c>
      <c r="B406" s="49" t="s">
        <v>914</v>
      </c>
      <c r="C406" s="50" t="n">
        <v>43556</v>
      </c>
      <c r="D406" s="50" t="n">
        <v>43590</v>
      </c>
      <c r="E406" s="58" t="n">
        <f aca="false">D406-C406</f>
        <v>34</v>
      </c>
      <c r="F406" s="55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3" t="s">
        <v>1197</v>
      </c>
      <c r="B407" s="49" t="s">
        <v>1198</v>
      </c>
      <c r="C407" s="50" t="n">
        <v>44031</v>
      </c>
      <c r="D407" s="51" t="n">
        <v>44065</v>
      </c>
      <c r="E407" s="58" t="n">
        <f aca="false">D407-C407</f>
        <v>34</v>
      </c>
      <c r="F407" s="55" t="s">
        <v>0</v>
      </c>
      <c r="G407" s="54" t="s">
        <v>37</v>
      </c>
      <c r="H407" s="5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customFormat="false" ht="15.75" hidden="false" customHeight="true" outlineLevel="0" collapsed="false">
      <c r="A408" s="53" t="s">
        <v>1652</v>
      </c>
      <c r="B408" s="53" t="s">
        <v>1653</v>
      </c>
      <c r="C408" s="50" t="n">
        <v>44074</v>
      </c>
      <c r="D408" s="51" t="n">
        <v>44108</v>
      </c>
      <c r="E408" s="58" t="n">
        <f aca="false">D408-C408</f>
        <v>34</v>
      </c>
      <c r="F408" s="55" t="s">
        <v>0</v>
      </c>
      <c r="G408" s="58"/>
      <c r="H408" s="58"/>
      <c r="I408" s="48"/>
      <c r="J408" s="48"/>
      <c r="K408" s="48" t="s">
        <v>1654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customFormat="false" ht="15.75" hidden="false" customHeight="true" outlineLevel="0" collapsed="false">
      <c r="A409" s="48" t="s">
        <v>1257</v>
      </c>
      <c r="B409" s="53" t="s">
        <v>1258</v>
      </c>
      <c r="C409" s="50" t="n">
        <v>43822</v>
      </c>
      <c r="D409" s="51" t="n">
        <v>43855</v>
      </c>
      <c r="E409" s="58" t="n">
        <f aca="false">D409-C409</f>
        <v>33</v>
      </c>
      <c r="F409" s="55" t="s">
        <v>1259</v>
      </c>
      <c r="G409" s="54" t="s">
        <v>415</v>
      </c>
      <c r="H409" s="58"/>
      <c r="I409" s="53" t="s">
        <v>710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customFormat="false" ht="15.75" hidden="false" customHeight="true" outlineLevel="0" collapsed="false">
      <c r="A410" s="53" t="s">
        <v>880</v>
      </c>
      <c r="B410" s="49" t="s">
        <v>881</v>
      </c>
      <c r="C410" s="50" t="n">
        <v>43540</v>
      </c>
      <c r="D410" s="50" t="n">
        <v>43572</v>
      </c>
      <c r="E410" s="58" t="n">
        <f aca="false">D410-C410</f>
        <v>32</v>
      </c>
      <c r="F410" s="55" t="s">
        <v>0</v>
      </c>
      <c r="G410" s="54" t="s">
        <v>1</v>
      </c>
      <c r="H410" s="58"/>
      <c r="I410" s="48"/>
      <c r="J410" s="48"/>
    </row>
    <row r="411" customFormat="false" ht="15.75" hidden="false" customHeight="true" outlineLevel="0" collapsed="false">
      <c r="A411" s="53" t="s">
        <v>962</v>
      </c>
      <c r="B411" s="49" t="s">
        <v>963</v>
      </c>
      <c r="C411" s="50" t="n">
        <v>43591</v>
      </c>
      <c r="D411" s="50" t="n">
        <v>43623</v>
      </c>
      <c r="E411" s="58" t="n">
        <f aca="false">D411-C411</f>
        <v>32</v>
      </c>
      <c r="F411" s="55" t="s">
        <v>66</v>
      </c>
      <c r="G411" s="58"/>
      <c r="H411" s="58"/>
      <c r="I411" s="48"/>
      <c r="J411" s="48"/>
    </row>
    <row r="412" customFormat="false" ht="15.75" hidden="false" customHeight="true" outlineLevel="0" collapsed="false">
      <c r="A412" s="69" t="s">
        <v>2488</v>
      </c>
      <c r="B412" s="63" t="s">
        <v>1174</v>
      </c>
      <c r="C412" s="50" t="n">
        <v>43758</v>
      </c>
      <c r="D412" s="50" t="n">
        <v>43790</v>
      </c>
      <c r="E412" s="58" t="n">
        <f aca="false">D412-C412</f>
        <v>32</v>
      </c>
      <c r="F412" s="58" t="s">
        <v>1022</v>
      </c>
      <c r="G412" s="54" t="s">
        <v>37</v>
      </c>
      <c r="H412" s="58"/>
      <c r="I412" s="48"/>
      <c r="J412" s="48"/>
    </row>
    <row r="413" customFormat="false" ht="15.75" hidden="false" customHeight="true" outlineLevel="0" collapsed="false">
      <c r="A413" s="53" t="s">
        <v>1533</v>
      </c>
      <c r="B413" s="53" t="s">
        <v>1534</v>
      </c>
      <c r="C413" s="50" t="n">
        <v>43969</v>
      </c>
      <c r="D413" s="51" t="n">
        <v>44001</v>
      </c>
      <c r="E413" s="60" t="n">
        <f aca="false">D413-C413</f>
        <v>32</v>
      </c>
      <c r="F413" s="55" t="s">
        <v>0</v>
      </c>
      <c r="G413" s="58"/>
      <c r="H413" s="5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customFormat="false" ht="15.75" hidden="false" customHeight="true" outlineLevel="0" collapsed="false">
      <c r="A414" s="48" t="s">
        <v>1454</v>
      </c>
      <c r="B414" s="53" t="s">
        <v>1455</v>
      </c>
      <c r="C414" s="50" t="n">
        <v>43921</v>
      </c>
      <c r="D414" s="50" t="n">
        <v>43952</v>
      </c>
      <c r="E414" s="58" t="n">
        <f aca="false">D414-C414</f>
        <v>31</v>
      </c>
      <c r="F414" s="55" t="s">
        <v>0</v>
      </c>
      <c r="G414" s="58"/>
      <c r="H414" s="5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customFormat="false" ht="15.75" hidden="false" customHeight="true" outlineLevel="0" collapsed="false">
      <c r="A415" s="48" t="s">
        <v>688</v>
      </c>
      <c r="B415" s="49" t="s">
        <v>689</v>
      </c>
      <c r="C415" s="50" t="n">
        <v>43352</v>
      </c>
      <c r="D415" s="51" t="n">
        <v>43382</v>
      </c>
      <c r="E415" s="60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9" t="s">
        <v>1043</v>
      </c>
      <c r="B416" s="49" t="s">
        <v>1044</v>
      </c>
      <c r="C416" s="50" t="n">
        <v>43668</v>
      </c>
      <c r="D416" s="50" t="n">
        <v>43698</v>
      </c>
      <c r="E416" s="58" t="n">
        <f aca="false">D416-C416</f>
        <v>30</v>
      </c>
      <c r="F416" s="55" t="s">
        <v>1045</v>
      </c>
      <c r="G416" s="58"/>
      <c r="H416" s="58"/>
      <c r="I416" s="48"/>
      <c r="J416" s="48"/>
    </row>
    <row r="417" customFormat="false" ht="15.75" hidden="false" customHeight="true" outlineLevel="0" collapsed="false">
      <c r="A417" s="69" t="s">
        <v>1057</v>
      </c>
      <c r="B417" s="63" t="s">
        <v>1058</v>
      </c>
      <c r="C417" s="50" t="n">
        <v>43710</v>
      </c>
      <c r="D417" s="50" t="n">
        <v>43740</v>
      </c>
      <c r="E417" s="58" t="n">
        <f aca="false">D417-C417</f>
        <v>30</v>
      </c>
      <c r="F417" s="55" t="s">
        <v>0</v>
      </c>
      <c r="G417" s="58"/>
      <c r="H417" s="58"/>
      <c r="I417" s="48"/>
      <c r="J417" s="48"/>
    </row>
    <row r="418" customFormat="false" ht="15.75" hidden="false" customHeight="true" outlineLevel="0" collapsed="false">
      <c r="A418" s="77" t="s">
        <v>1216</v>
      </c>
      <c r="B418" s="53" t="s">
        <v>1217</v>
      </c>
      <c r="C418" s="50" t="n">
        <v>43784</v>
      </c>
      <c r="D418" s="50" t="n">
        <v>43814</v>
      </c>
      <c r="E418" s="58" t="n">
        <f aca="false">D418-C418</f>
        <v>30</v>
      </c>
      <c r="F418" s="60" t="s">
        <v>1218</v>
      </c>
      <c r="G418" s="58"/>
      <c r="H418" s="5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customFormat="false" ht="15.75" hidden="false" customHeight="true" outlineLevel="0" collapsed="false">
      <c r="A419" s="53" t="s">
        <v>1314</v>
      </c>
      <c r="B419" s="53" t="s">
        <v>1315</v>
      </c>
      <c r="C419" s="50" t="n">
        <v>43865</v>
      </c>
      <c r="D419" s="51" t="n">
        <v>43895</v>
      </c>
      <c r="E419" s="60" t="n">
        <f aca="false">D419-C419</f>
        <v>30</v>
      </c>
      <c r="F419" s="55" t="s">
        <v>29</v>
      </c>
      <c r="G419" s="54" t="s">
        <v>37</v>
      </c>
      <c r="H419" s="5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customFormat="false" ht="15.75" hidden="false" customHeight="true" outlineLevel="0" collapsed="false">
      <c r="A420" s="53" t="s">
        <v>419</v>
      </c>
      <c r="B420" s="49" t="s">
        <v>885</v>
      </c>
      <c r="C420" s="50" t="n">
        <v>43544</v>
      </c>
      <c r="D420" s="50" t="n">
        <v>43573</v>
      </c>
      <c r="E420" s="58" t="n">
        <f aca="false">D420-C420</f>
        <v>29</v>
      </c>
      <c r="F420" s="55" t="s">
        <v>798</v>
      </c>
      <c r="G420" s="58"/>
      <c r="H420" s="58"/>
      <c r="I420" s="48"/>
      <c r="J420" s="48"/>
    </row>
    <row r="421" customFormat="false" ht="15.75" hidden="false" customHeight="true" outlineLevel="0" collapsed="false">
      <c r="A421" s="48" t="s">
        <v>742</v>
      </c>
      <c r="B421" s="49" t="s">
        <v>743</v>
      </c>
      <c r="C421" s="50" t="n">
        <v>43467</v>
      </c>
      <c r="D421" s="50" t="n">
        <v>43495</v>
      </c>
      <c r="E421" s="58" t="n">
        <f aca="false">D421-C421</f>
        <v>28</v>
      </c>
      <c r="F421" s="55" t="s">
        <v>0</v>
      </c>
      <c r="G421" s="54" t="s">
        <v>744</v>
      </c>
      <c r="H421" s="58"/>
      <c r="I421" s="48"/>
      <c r="J421" s="48"/>
    </row>
    <row r="422" customFormat="false" ht="15.75" hidden="false" customHeight="true" outlineLevel="0" collapsed="false">
      <c r="A422" s="53" t="s">
        <v>934</v>
      </c>
      <c r="B422" s="49" t="s">
        <v>935</v>
      </c>
      <c r="C422" s="50" t="n">
        <v>43572</v>
      </c>
      <c r="D422" s="50" t="n">
        <v>43600</v>
      </c>
      <c r="E422" s="58" t="n">
        <f aca="false">D422-C422</f>
        <v>28</v>
      </c>
      <c r="F422" s="55" t="s">
        <v>0</v>
      </c>
      <c r="G422" s="58"/>
      <c r="H422" s="58"/>
      <c r="I422" s="48"/>
      <c r="J422" s="48"/>
    </row>
    <row r="423" customFormat="false" ht="15.75" hidden="false" customHeight="true" outlineLevel="0" collapsed="false">
      <c r="A423" s="48" t="s">
        <v>965</v>
      </c>
      <c r="B423" s="49" t="s">
        <v>966</v>
      </c>
      <c r="C423" s="50" t="n">
        <v>43597</v>
      </c>
      <c r="D423" s="50" t="n">
        <v>43625</v>
      </c>
      <c r="E423" s="58" t="n">
        <f aca="false">D423-C423</f>
        <v>28</v>
      </c>
      <c r="F423" s="55" t="s">
        <v>0</v>
      </c>
      <c r="G423" s="58"/>
      <c r="H423" s="58"/>
      <c r="I423" s="48"/>
      <c r="J423" s="48"/>
    </row>
    <row r="424" customFormat="false" ht="15.75" hidden="false" customHeight="true" outlineLevel="0" collapsed="false">
      <c r="A424" s="53" t="s">
        <v>1147</v>
      </c>
      <c r="B424" s="49" t="s">
        <v>1147</v>
      </c>
      <c r="C424" s="50" t="n">
        <v>43736</v>
      </c>
      <c r="D424" s="50" t="n">
        <v>43764</v>
      </c>
      <c r="E424" s="58" t="n">
        <f aca="false">D424-C424</f>
        <v>28</v>
      </c>
      <c r="F424" s="55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8" t="s">
        <v>1400</v>
      </c>
      <c r="B425" s="53" t="s">
        <v>1401</v>
      </c>
      <c r="C425" s="50" t="n">
        <v>43906</v>
      </c>
      <c r="D425" s="51" t="n">
        <v>43934</v>
      </c>
      <c r="E425" s="60" t="n">
        <f aca="false">D425-C425</f>
        <v>28</v>
      </c>
      <c r="F425" s="54" t="s">
        <v>1393</v>
      </c>
      <c r="G425" s="54" t="s">
        <v>901</v>
      </c>
      <c r="H425" s="5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customFormat="false" ht="15.75" hidden="false" customHeight="true" outlineLevel="0" collapsed="false">
      <c r="A426" s="53" t="s">
        <v>1649</v>
      </c>
      <c r="B426" s="53" t="s">
        <v>1650</v>
      </c>
      <c r="C426" s="50" t="n">
        <v>44079</v>
      </c>
      <c r="D426" s="51" t="n">
        <v>44107</v>
      </c>
      <c r="E426" s="60" t="n">
        <f aca="false">D426-C426</f>
        <v>28</v>
      </c>
      <c r="F426" s="55" t="s">
        <v>0</v>
      </c>
      <c r="G426" s="58"/>
      <c r="H426" s="58"/>
      <c r="I426" s="48"/>
      <c r="J426" s="48"/>
      <c r="K426" s="53" t="s">
        <v>1651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customFormat="false" ht="15.75" hidden="false" customHeight="true" outlineLevel="0" collapsed="false">
      <c r="A427" s="53" t="s">
        <v>1000</v>
      </c>
      <c r="B427" s="49" t="s">
        <v>1001</v>
      </c>
      <c r="C427" s="50" t="n">
        <v>43632</v>
      </c>
      <c r="D427" s="50" t="n">
        <v>43659</v>
      </c>
      <c r="E427" s="58" t="n">
        <f aca="false">D427-C427</f>
        <v>27</v>
      </c>
      <c r="F427" s="54" t="s">
        <v>50</v>
      </c>
      <c r="G427" s="54" t="s">
        <v>30</v>
      </c>
      <c r="H427" s="58"/>
      <c r="I427" s="48"/>
      <c r="J427" s="48"/>
    </row>
    <row r="428" customFormat="false" ht="15.75" hidden="false" customHeight="true" outlineLevel="0" collapsed="false">
      <c r="A428" s="48" t="s">
        <v>1075</v>
      </c>
      <c r="B428" s="49" t="s">
        <v>1076</v>
      </c>
      <c r="C428" s="50" t="n">
        <v>43688</v>
      </c>
      <c r="D428" s="50" t="n">
        <v>43715</v>
      </c>
      <c r="E428" s="58" t="n">
        <f aca="false">D428-C428</f>
        <v>27</v>
      </c>
      <c r="F428" s="55" t="s">
        <v>66</v>
      </c>
      <c r="G428" s="58"/>
      <c r="H428" s="58"/>
      <c r="I428" s="48"/>
      <c r="J428" s="48"/>
    </row>
    <row r="429" customFormat="false" ht="15.75" hidden="false" customHeight="true" outlineLevel="0" collapsed="false">
      <c r="A429" s="48" t="s">
        <v>1323</v>
      </c>
      <c r="B429" s="53" t="s">
        <v>1324</v>
      </c>
      <c r="C429" s="50" t="n">
        <v>43872</v>
      </c>
      <c r="D429" s="51" t="n">
        <v>43899</v>
      </c>
      <c r="E429" s="58" t="n">
        <f aca="false">D429-C429</f>
        <v>27</v>
      </c>
      <c r="F429" s="55" t="s">
        <v>0</v>
      </c>
      <c r="G429" s="58"/>
      <c r="H429" s="5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customFormat="false" ht="15.75" hidden="false" customHeight="true" outlineLevel="0" collapsed="false">
      <c r="A430" s="48" t="s">
        <v>413</v>
      </c>
      <c r="B430" s="53" t="s">
        <v>414</v>
      </c>
      <c r="C430" s="50" t="n">
        <v>43918</v>
      </c>
      <c r="D430" s="51" t="n">
        <v>43945</v>
      </c>
      <c r="E430" s="60" t="n">
        <f aca="false">D430-C430</f>
        <v>27</v>
      </c>
      <c r="F430" s="55" t="s">
        <v>0</v>
      </c>
      <c r="G430" s="58"/>
      <c r="H430" s="58"/>
      <c r="I430" s="48"/>
      <c r="J430" s="65" t="s">
        <v>416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customFormat="false" ht="15.75" hidden="false" customHeight="true" outlineLevel="0" collapsed="false">
      <c r="A431" s="48" t="s">
        <v>1547</v>
      </c>
      <c r="B431" s="53" t="s">
        <v>1548</v>
      </c>
      <c r="C431" s="50" t="n">
        <v>43982</v>
      </c>
      <c r="D431" s="51" t="n">
        <v>44009</v>
      </c>
      <c r="E431" s="60" t="n">
        <f aca="false">D431-C431</f>
        <v>27</v>
      </c>
      <c r="F431" s="55" t="s">
        <v>0</v>
      </c>
      <c r="G431" s="58"/>
      <c r="H431" s="5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customFormat="false" ht="15.75" hidden="false" customHeight="true" outlineLevel="0" collapsed="false">
      <c r="A432" s="53" t="s">
        <v>1530</v>
      </c>
      <c r="B432" s="53" t="s">
        <v>1531</v>
      </c>
      <c r="C432" s="50" t="n">
        <v>44069</v>
      </c>
      <c r="D432" s="51" t="n">
        <v>44096</v>
      </c>
      <c r="E432" s="60" t="n">
        <f aca="false">D432-C432</f>
        <v>27</v>
      </c>
      <c r="F432" s="55" t="s">
        <v>0</v>
      </c>
      <c r="G432" s="58"/>
      <c r="H432" s="58"/>
      <c r="I432" s="48"/>
      <c r="J432" s="65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customFormat="false" ht="15.75" hidden="false" customHeight="true" outlineLevel="0" collapsed="false">
      <c r="A433" s="48" t="s">
        <v>824</v>
      </c>
      <c r="B433" s="49" t="s">
        <v>825</v>
      </c>
      <c r="C433" s="50" t="n">
        <v>43509</v>
      </c>
      <c r="D433" s="50" t="n">
        <v>43535</v>
      </c>
      <c r="E433" s="58" t="n">
        <f aca="false">D433-C433</f>
        <v>26</v>
      </c>
      <c r="F433" s="55" t="s">
        <v>798</v>
      </c>
      <c r="G433" s="58"/>
      <c r="H433" s="58"/>
      <c r="I433" s="48"/>
      <c r="J433" s="48"/>
    </row>
    <row r="434" customFormat="false" ht="15.75" hidden="false" customHeight="true" outlineLevel="0" collapsed="false">
      <c r="A434" s="48" t="s">
        <v>862</v>
      </c>
      <c r="B434" s="49" t="s">
        <v>863</v>
      </c>
      <c r="C434" s="50" t="n">
        <v>43535</v>
      </c>
      <c r="D434" s="50" t="n">
        <v>43561</v>
      </c>
      <c r="E434" s="58" t="n">
        <f aca="false">D434-C434</f>
        <v>26</v>
      </c>
      <c r="F434" s="60" t="s">
        <v>864</v>
      </c>
      <c r="G434" s="54" t="s">
        <v>37</v>
      </c>
      <c r="H434" s="58"/>
      <c r="I434" s="48"/>
      <c r="J434" s="48"/>
    </row>
    <row r="435" customFormat="false" ht="15.75" hidden="false" customHeight="true" outlineLevel="0" collapsed="false">
      <c r="A435" s="53" t="s">
        <v>949</v>
      </c>
      <c r="B435" s="49" t="s">
        <v>950</v>
      </c>
      <c r="C435" s="50" t="n">
        <v>43591</v>
      </c>
      <c r="D435" s="50" t="n">
        <v>43617</v>
      </c>
      <c r="E435" s="58" t="n">
        <f aca="false">D435-C435</f>
        <v>26</v>
      </c>
      <c r="F435" s="55" t="s">
        <v>66</v>
      </c>
      <c r="G435" s="58"/>
      <c r="H435" s="58"/>
      <c r="I435" s="48"/>
      <c r="J435" s="48"/>
    </row>
    <row r="436" customFormat="false" ht="15.75" hidden="false" customHeight="true" outlineLevel="0" collapsed="false">
      <c r="A436" s="53" t="s">
        <v>777</v>
      </c>
      <c r="B436" s="49" t="s">
        <v>778</v>
      </c>
      <c r="C436" s="50" t="n">
        <v>43619</v>
      </c>
      <c r="D436" s="50" t="n">
        <v>43645</v>
      </c>
      <c r="E436" s="58" t="n">
        <f aca="false">D436-C436</f>
        <v>26</v>
      </c>
      <c r="F436" s="55" t="s">
        <v>0</v>
      </c>
      <c r="G436" s="54" t="s">
        <v>30</v>
      </c>
      <c r="H436" s="3"/>
      <c r="I436" s="1"/>
      <c r="J436" s="1"/>
    </row>
    <row r="437" customFormat="false" ht="15.75" hidden="false" customHeight="true" outlineLevel="0" collapsed="false">
      <c r="A437" s="69" t="s">
        <v>1057</v>
      </c>
      <c r="B437" s="64" t="s">
        <v>1058</v>
      </c>
      <c r="C437" s="50" t="n">
        <v>43797</v>
      </c>
      <c r="D437" s="50" t="n">
        <v>43823</v>
      </c>
      <c r="E437" s="58" t="n">
        <f aca="false">D437-C437</f>
        <v>26</v>
      </c>
      <c r="F437" s="55" t="s">
        <v>0</v>
      </c>
      <c r="G437" s="58"/>
      <c r="H437" s="5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customFormat="false" ht="15.75" hidden="false" customHeight="true" outlineLevel="0" collapsed="false">
      <c r="A438" s="48" t="s">
        <v>1268</v>
      </c>
      <c r="B438" s="53" t="s">
        <v>1269</v>
      </c>
      <c r="C438" s="50" t="n">
        <v>43836</v>
      </c>
      <c r="D438" s="51" t="n">
        <v>43862</v>
      </c>
      <c r="E438" s="60" t="n">
        <f aca="false">D438-C438</f>
        <v>26</v>
      </c>
      <c r="F438" s="55" t="s">
        <v>1270</v>
      </c>
      <c r="G438" s="58"/>
      <c r="H438" s="5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customFormat="false" ht="15.75" hidden="false" customHeight="true" outlineLevel="0" collapsed="false">
      <c r="A439" s="53" t="s">
        <v>1319</v>
      </c>
      <c r="B439" s="53" t="s">
        <v>1320</v>
      </c>
      <c r="C439" s="50" t="n">
        <v>43906</v>
      </c>
      <c r="D439" s="50" t="n">
        <v>43932</v>
      </c>
      <c r="E439" s="58" t="n">
        <f aca="false">D439-C439</f>
        <v>26</v>
      </c>
      <c r="F439" s="55" t="s">
        <v>0</v>
      </c>
      <c r="G439" s="58"/>
      <c r="H439" s="58"/>
      <c r="I439" s="48"/>
      <c r="J439" s="53" t="s">
        <v>1321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customFormat="false" ht="15.75" hidden="false" customHeight="true" outlineLevel="0" collapsed="false">
      <c r="A440" s="53" t="s">
        <v>1393</v>
      </c>
      <c r="B440" s="53" t="s">
        <v>1394</v>
      </c>
      <c r="C440" s="50" t="n">
        <v>43906</v>
      </c>
      <c r="D440" s="50" t="n">
        <v>43932</v>
      </c>
      <c r="E440" s="58" t="n">
        <f aca="false">D440-C440</f>
        <v>26</v>
      </c>
      <c r="F440" s="55" t="s">
        <v>0</v>
      </c>
      <c r="G440" s="54" t="s">
        <v>901</v>
      </c>
      <c r="H440" s="58"/>
      <c r="I440" s="48"/>
      <c r="J440" s="65" t="s">
        <v>1395</v>
      </c>
      <c r="K440" s="53" t="s">
        <v>1396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customFormat="false" ht="15.75" hidden="false" customHeight="true" outlineLevel="0" collapsed="false">
      <c r="A441" s="48" t="s">
        <v>1417</v>
      </c>
      <c r="B441" s="53" t="s">
        <v>1418</v>
      </c>
      <c r="C441" s="50" t="n">
        <v>43913</v>
      </c>
      <c r="D441" s="51" t="n">
        <v>43939</v>
      </c>
      <c r="E441" s="60" t="n">
        <f aca="false">D441-C441</f>
        <v>26</v>
      </c>
      <c r="F441" s="55" t="s">
        <v>0</v>
      </c>
      <c r="G441" s="58"/>
      <c r="H441" s="5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customFormat="false" ht="15.75" hidden="false" customHeight="true" outlineLevel="0" collapsed="false">
      <c r="A442" s="48" t="s">
        <v>910</v>
      </c>
      <c r="B442" s="49" t="s">
        <v>911</v>
      </c>
      <c r="C442" s="50" t="n">
        <v>43966</v>
      </c>
      <c r="D442" s="51" t="n">
        <v>43992</v>
      </c>
      <c r="E442" s="60" t="n">
        <f aca="false">D442-C442</f>
        <v>26</v>
      </c>
      <c r="F442" s="55" t="s">
        <v>0</v>
      </c>
      <c r="G442" s="54" t="s">
        <v>7</v>
      </c>
      <c r="H442" s="5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customFormat="false" ht="15.75" hidden="false" customHeight="true" outlineLevel="0" collapsed="false">
      <c r="A443" s="53" t="s">
        <v>762</v>
      </c>
      <c r="B443" s="49" t="s">
        <v>763</v>
      </c>
      <c r="C443" s="50" t="n">
        <v>43469</v>
      </c>
      <c r="D443" s="50" t="n">
        <v>43493</v>
      </c>
      <c r="E443" s="58" t="n">
        <f aca="false">D443-C443</f>
        <v>24</v>
      </c>
      <c r="F443" s="58" t="s">
        <v>764</v>
      </c>
      <c r="G443" s="54" t="s">
        <v>37</v>
      </c>
      <c r="H443" s="58"/>
      <c r="I443" s="48"/>
      <c r="J443" s="48"/>
    </row>
    <row r="444" customFormat="false" ht="15.75" hidden="false" customHeight="true" outlineLevel="0" collapsed="false">
      <c r="A444" s="53" t="s">
        <v>874</v>
      </c>
      <c r="B444" s="49" t="s">
        <v>875</v>
      </c>
      <c r="C444" s="50" t="n">
        <v>43544</v>
      </c>
      <c r="D444" s="50" t="n">
        <v>43568</v>
      </c>
      <c r="E444" s="58" t="n">
        <f aca="false">D444-C444</f>
        <v>24</v>
      </c>
      <c r="F444" s="55" t="s">
        <v>0</v>
      </c>
      <c r="G444" s="54" t="s">
        <v>37</v>
      </c>
      <c r="H444" s="58" t="s">
        <v>731</v>
      </c>
      <c r="I444" s="48"/>
      <c r="J444" s="48"/>
    </row>
    <row r="445" customFormat="false" ht="15.75" hidden="false" customHeight="true" outlineLevel="0" collapsed="false">
      <c r="A445" s="48" t="s">
        <v>702</v>
      </c>
      <c r="B445" s="49" t="s">
        <v>703</v>
      </c>
      <c r="C445" s="50" t="n">
        <v>43577</v>
      </c>
      <c r="D445" s="50" t="n">
        <v>43601</v>
      </c>
      <c r="E445" s="58" t="n">
        <f aca="false">D445-C445</f>
        <v>24</v>
      </c>
      <c r="F445" s="55" t="s">
        <v>0</v>
      </c>
      <c r="G445" s="58"/>
      <c r="H445" s="58"/>
      <c r="I445" s="48"/>
      <c r="J445" s="48"/>
    </row>
    <row r="446" customFormat="false" ht="15.75" hidden="false" customHeight="true" outlineLevel="0" collapsed="false">
      <c r="A446" s="53" t="s">
        <v>936</v>
      </c>
      <c r="B446" s="49" t="s">
        <v>937</v>
      </c>
      <c r="C446" s="50" t="n">
        <v>43782</v>
      </c>
      <c r="D446" s="50" t="n">
        <v>43806</v>
      </c>
      <c r="E446" s="58" t="n">
        <f aca="false">D446-C446</f>
        <v>24</v>
      </c>
      <c r="F446" s="55" t="s">
        <v>0</v>
      </c>
      <c r="G446" s="58"/>
      <c r="H446" s="58"/>
      <c r="I446" s="48"/>
      <c r="J446" s="65" t="s">
        <v>938</v>
      </c>
    </row>
    <row r="447" customFormat="false" ht="15.75" hidden="false" customHeight="true" outlineLevel="0" collapsed="false">
      <c r="A447" s="48" t="s">
        <v>1348</v>
      </c>
      <c r="B447" s="53" t="s">
        <v>1349</v>
      </c>
      <c r="C447" s="50" t="n">
        <v>43889</v>
      </c>
      <c r="D447" s="51" t="n">
        <v>43913</v>
      </c>
      <c r="E447" s="60" t="n">
        <f aca="false">D447-C447</f>
        <v>24</v>
      </c>
      <c r="F447" s="60" t="s">
        <v>1350</v>
      </c>
      <c r="G447" s="58"/>
      <c r="H447" s="58"/>
      <c r="I447" s="48"/>
      <c r="J447" s="65" t="s">
        <v>1351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customFormat="false" ht="15.75" hidden="false" customHeight="true" outlineLevel="0" collapsed="false">
      <c r="A448" s="48" t="s">
        <v>954</v>
      </c>
      <c r="B448" s="49" t="s">
        <v>955</v>
      </c>
      <c r="C448" s="50" t="n">
        <v>43594</v>
      </c>
      <c r="D448" s="50" t="n">
        <v>43617</v>
      </c>
      <c r="E448" s="58" t="n">
        <f aca="false">D448-C448</f>
        <v>23</v>
      </c>
      <c r="F448" s="55" t="s">
        <v>403</v>
      </c>
      <c r="G448" s="58"/>
      <c r="H448" s="58"/>
      <c r="I448" s="48"/>
      <c r="J448" s="48"/>
    </row>
    <row r="449" customFormat="false" ht="15.75" hidden="false" customHeight="true" outlineLevel="0" collapsed="false">
      <c r="A449" s="53" t="s">
        <v>870</v>
      </c>
      <c r="B449" s="49" t="s">
        <v>871</v>
      </c>
      <c r="C449" s="50" t="n">
        <v>43544</v>
      </c>
      <c r="D449" s="50" t="n">
        <v>43566</v>
      </c>
      <c r="E449" s="58" t="n">
        <f aca="false">D449-C449</f>
        <v>22</v>
      </c>
      <c r="F449" s="55" t="s">
        <v>0</v>
      </c>
      <c r="G449" s="58"/>
      <c r="H449" s="58"/>
      <c r="I449" s="48"/>
      <c r="J449" s="48"/>
    </row>
    <row r="450" customFormat="false" ht="15.75" hidden="false" customHeight="true" outlineLevel="0" collapsed="false">
      <c r="A450" s="48" t="s">
        <v>764</v>
      </c>
      <c r="B450" s="49" t="s">
        <v>857</v>
      </c>
      <c r="C450" s="50" t="n">
        <v>43621</v>
      </c>
      <c r="D450" s="50" t="n">
        <v>43643</v>
      </c>
      <c r="E450" s="58" t="n">
        <f aca="false">D450-C450</f>
        <v>22</v>
      </c>
      <c r="F450" s="55" t="s">
        <v>979</v>
      </c>
      <c r="G450" s="54" t="s">
        <v>1</v>
      </c>
      <c r="H450" s="58"/>
      <c r="I450" s="48"/>
      <c r="J450" s="48"/>
    </row>
    <row r="451" customFormat="false" ht="15.75" hidden="false" customHeight="true" outlineLevel="0" collapsed="false">
      <c r="A451" s="53" t="s">
        <v>1260</v>
      </c>
      <c r="B451" s="53" t="s">
        <v>1261</v>
      </c>
      <c r="C451" s="50" t="n">
        <v>43834</v>
      </c>
      <c r="D451" s="50" t="n">
        <v>43856</v>
      </c>
      <c r="E451" s="58" t="n">
        <f aca="false">D451-C451</f>
        <v>22</v>
      </c>
      <c r="F451" s="60" t="s">
        <v>912</v>
      </c>
      <c r="G451" s="54" t="s">
        <v>37</v>
      </c>
      <c r="H451" s="5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customFormat="false" ht="15.75" hidden="false" customHeight="true" outlineLevel="0" collapsed="false">
      <c r="A452" s="48" t="s">
        <v>694</v>
      </c>
      <c r="B452" s="49" t="s">
        <v>695</v>
      </c>
      <c r="C452" s="50" t="n">
        <v>43365</v>
      </c>
      <c r="D452" s="50" t="n">
        <v>43386</v>
      </c>
      <c r="E452" s="60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9" t="s">
        <v>1026</v>
      </c>
      <c r="B453" s="49" t="s">
        <v>1027</v>
      </c>
      <c r="C453" s="50" t="n">
        <v>43673</v>
      </c>
      <c r="D453" s="50" t="n">
        <v>43694</v>
      </c>
      <c r="E453" s="58" t="n">
        <f aca="false">D453-C453</f>
        <v>21</v>
      </c>
      <c r="F453" s="60" t="s">
        <v>897</v>
      </c>
      <c r="G453" s="58"/>
      <c r="H453" s="67"/>
      <c r="I453" s="68"/>
      <c r="J453" s="68"/>
    </row>
    <row r="454" customFormat="false" ht="15.75" hidden="false" customHeight="true" outlineLevel="0" collapsed="false">
      <c r="A454" s="48" t="s">
        <v>982</v>
      </c>
      <c r="B454" s="49" t="s">
        <v>983</v>
      </c>
      <c r="C454" s="50" t="n">
        <v>43754</v>
      </c>
      <c r="D454" s="50" t="n">
        <v>43775</v>
      </c>
      <c r="E454" s="58" t="n">
        <f aca="false">D454-C454</f>
        <v>21</v>
      </c>
      <c r="F454" s="55" t="s">
        <v>1056</v>
      </c>
      <c r="G454" s="3"/>
      <c r="H454" s="3"/>
      <c r="I454" s="1"/>
      <c r="J454" s="1"/>
    </row>
    <row r="455" customFormat="false" ht="15.75" hidden="false" customHeight="true" outlineLevel="0" collapsed="false">
      <c r="A455" s="80" t="s">
        <v>1226</v>
      </c>
      <c r="B455" s="62" t="s">
        <v>1236</v>
      </c>
      <c r="C455" s="78" t="n">
        <v>43813</v>
      </c>
      <c r="D455" s="78" t="n">
        <v>43834</v>
      </c>
      <c r="E455" s="58" t="n">
        <f aca="false">D455-C455</f>
        <v>21</v>
      </c>
      <c r="F455" s="79" t="s">
        <v>1094</v>
      </c>
      <c r="G455" s="61"/>
      <c r="H455" s="61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customFormat="false" ht="15.75" hidden="false" customHeight="true" outlineLevel="0" collapsed="false">
      <c r="A456" s="53" t="s">
        <v>1381</v>
      </c>
      <c r="B456" s="53" t="s">
        <v>1382</v>
      </c>
      <c r="C456" s="50" t="n">
        <v>43906</v>
      </c>
      <c r="D456" s="51" t="n">
        <v>43927</v>
      </c>
      <c r="E456" s="60" t="n">
        <f aca="false">D456-C456</f>
        <v>21</v>
      </c>
      <c r="F456" s="58" t="s">
        <v>358</v>
      </c>
      <c r="G456" s="54" t="s">
        <v>30</v>
      </c>
      <c r="H456" s="58"/>
      <c r="I456" s="48"/>
      <c r="J456" s="65" t="s">
        <v>1383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customFormat="false" ht="15.75" hidden="false" customHeight="true" outlineLevel="0" collapsed="false">
      <c r="A457" s="53" t="s">
        <v>1490</v>
      </c>
      <c r="B457" s="53" t="s">
        <v>1491</v>
      </c>
      <c r="C457" s="50" t="n">
        <v>43953</v>
      </c>
      <c r="D457" s="51" t="n">
        <v>43974</v>
      </c>
      <c r="E457" s="60" t="n">
        <f aca="false">D457-C457</f>
        <v>21</v>
      </c>
      <c r="F457" s="60" t="s">
        <v>912</v>
      </c>
      <c r="G457" s="58"/>
      <c r="H457" s="5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customFormat="false" ht="15.75" hidden="false" customHeight="true" outlineLevel="0" collapsed="false">
      <c r="A458" s="48" t="s">
        <v>1704</v>
      </c>
      <c r="B458" s="53" t="s">
        <v>1705</v>
      </c>
      <c r="C458" s="50" t="n">
        <v>44134</v>
      </c>
      <c r="D458" s="51" t="n">
        <v>44155</v>
      </c>
      <c r="E458" s="60" t="n">
        <f aca="false">D458-C458</f>
        <v>21</v>
      </c>
      <c r="F458" s="60" t="s">
        <v>1571</v>
      </c>
      <c r="G458" s="58"/>
      <c r="H458" s="5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customFormat="false" ht="15.75" hidden="false" customHeight="true" outlineLevel="0" collapsed="false">
      <c r="A459" s="53" t="s">
        <v>660</v>
      </c>
      <c r="B459" s="63" t="s">
        <v>661</v>
      </c>
      <c r="C459" s="50" t="n">
        <v>43452</v>
      </c>
      <c r="D459" s="50" t="n">
        <v>43472</v>
      </c>
      <c r="E459" s="58" t="n">
        <f aca="false">D459-C459</f>
        <v>20</v>
      </c>
      <c r="F459" s="55" t="s">
        <v>0</v>
      </c>
      <c r="G459" s="48"/>
      <c r="H459" s="3"/>
      <c r="I459" s="1"/>
      <c r="J459" s="1"/>
    </row>
    <row r="460" customFormat="false" ht="15.75" hidden="false" customHeight="true" outlineLevel="0" collapsed="false">
      <c r="A460" s="53" t="s">
        <v>1080</v>
      </c>
      <c r="B460" s="49" t="s">
        <v>1081</v>
      </c>
      <c r="C460" s="50" t="n">
        <v>43702</v>
      </c>
      <c r="D460" s="51" t="n">
        <v>43722</v>
      </c>
      <c r="E460" s="60" t="n">
        <f aca="false">D460-C460</f>
        <v>20</v>
      </c>
      <c r="F460" s="55" t="s">
        <v>1082</v>
      </c>
      <c r="G460" s="58"/>
      <c r="H460" s="58"/>
      <c r="I460" s="48"/>
      <c r="J460" s="48"/>
    </row>
    <row r="461" customFormat="false" ht="15.75" hidden="false" customHeight="true" outlineLevel="0" collapsed="false">
      <c r="A461" s="69" t="s">
        <v>1144</v>
      </c>
      <c r="B461" s="63" t="s">
        <v>1145</v>
      </c>
      <c r="C461" s="50" t="n">
        <v>43744</v>
      </c>
      <c r="D461" s="50" t="n">
        <v>43764</v>
      </c>
      <c r="E461" s="58" t="n">
        <f aca="false">D461-C461</f>
        <v>20</v>
      </c>
      <c r="F461" s="60" t="s">
        <v>1146</v>
      </c>
      <c r="G461" s="58"/>
      <c r="H461" s="58"/>
      <c r="I461" s="48"/>
      <c r="J461" s="48"/>
    </row>
    <row r="462" customFormat="false" ht="15.75" hidden="false" customHeight="true" outlineLevel="0" collapsed="false">
      <c r="A462" s="48" t="s">
        <v>1292</v>
      </c>
      <c r="B462" s="53" t="s">
        <v>1293</v>
      </c>
      <c r="C462" s="50" t="n">
        <v>43863</v>
      </c>
      <c r="D462" s="51" t="n">
        <v>43883</v>
      </c>
      <c r="E462" s="60" t="n">
        <f aca="false">D462-C462</f>
        <v>20</v>
      </c>
      <c r="F462" s="55" t="s">
        <v>0</v>
      </c>
      <c r="G462" s="54" t="s">
        <v>1294</v>
      </c>
      <c r="H462" s="58"/>
      <c r="I462" s="48"/>
      <c r="J462" s="65" t="s">
        <v>1295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customFormat="false" ht="15.75" hidden="false" customHeight="true" outlineLevel="0" collapsed="false">
      <c r="A463" s="48" t="s">
        <v>1303</v>
      </c>
      <c r="B463" s="53" t="s">
        <v>1304</v>
      </c>
      <c r="C463" s="50" t="n">
        <v>43870</v>
      </c>
      <c r="D463" s="51" t="n">
        <v>43890</v>
      </c>
      <c r="E463" s="60" t="n">
        <f aca="false">D463-C463</f>
        <v>20</v>
      </c>
      <c r="F463" s="55" t="s">
        <v>0</v>
      </c>
      <c r="G463" s="54" t="s">
        <v>58</v>
      </c>
      <c r="H463" s="5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customFormat="false" ht="15.75" hidden="false" customHeight="true" outlineLevel="0" collapsed="false">
      <c r="A464" s="53" t="s">
        <v>1644</v>
      </c>
      <c r="B464" s="53" t="s">
        <v>1645</v>
      </c>
      <c r="C464" s="50" t="n">
        <v>44087</v>
      </c>
      <c r="D464" s="51" t="n">
        <v>44107</v>
      </c>
      <c r="E464" s="60" t="n">
        <f aca="false">D464-C464</f>
        <v>20</v>
      </c>
      <c r="F464" s="55" t="s">
        <v>0</v>
      </c>
      <c r="G464" s="58"/>
      <c r="H464" s="5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customFormat="false" ht="15.75" hidden="false" customHeight="true" outlineLevel="0" collapsed="false">
      <c r="A465" s="53" t="s">
        <v>677</v>
      </c>
      <c r="B465" s="49" t="s">
        <v>678</v>
      </c>
      <c r="C465" s="50" t="n">
        <v>43349</v>
      </c>
      <c r="D465" s="51" t="n">
        <v>43368</v>
      </c>
      <c r="E465" s="60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8" t="s">
        <v>696</v>
      </c>
      <c r="B466" s="49" t="s">
        <v>697</v>
      </c>
      <c r="C466" s="50" t="n">
        <v>43369</v>
      </c>
      <c r="D466" s="50" t="n">
        <v>43388</v>
      </c>
      <c r="E466" s="60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8" t="s">
        <v>702</v>
      </c>
      <c r="B467" s="49" t="s">
        <v>703</v>
      </c>
      <c r="C467" s="50" t="n">
        <v>43404</v>
      </c>
      <c r="D467" s="50" t="n">
        <v>43423</v>
      </c>
      <c r="E467" s="60" t="n">
        <f aca="false">D467-C467</f>
        <v>19</v>
      </c>
      <c r="F467" s="55" t="s">
        <v>0</v>
      </c>
      <c r="G467" s="55" t="s">
        <v>46</v>
      </c>
      <c r="H467" s="58" t="s">
        <v>731</v>
      </c>
      <c r="I467" s="1"/>
      <c r="J467" s="1"/>
    </row>
    <row r="468" customFormat="false" ht="15.75" hidden="false" customHeight="true" outlineLevel="0" collapsed="false">
      <c r="A468" s="53" t="s">
        <v>868</v>
      </c>
      <c r="B468" s="49" t="s">
        <v>869</v>
      </c>
      <c r="C468" s="50" t="n">
        <v>43545</v>
      </c>
      <c r="D468" s="50" t="n">
        <v>43564</v>
      </c>
      <c r="E468" s="58" t="n">
        <f aca="false">D468-C468</f>
        <v>19</v>
      </c>
      <c r="F468" s="55" t="s">
        <v>0</v>
      </c>
      <c r="G468" s="58"/>
      <c r="H468" s="58"/>
      <c r="I468" s="48"/>
      <c r="J468" s="48"/>
    </row>
    <row r="469" customFormat="false" ht="15.75" hidden="false" customHeight="true" outlineLevel="0" collapsed="false">
      <c r="A469" s="48" t="s">
        <v>904</v>
      </c>
      <c r="B469" s="49" t="s">
        <v>905</v>
      </c>
      <c r="C469" s="50" t="n">
        <v>43569</v>
      </c>
      <c r="D469" s="50" t="n">
        <v>43588</v>
      </c>
      <c r="E469" s="58" t="n">
        <f aca="false">D469-C469</f>
        <v>19</v>
      </c>
      <c r="F469" s="58" t="s">
        <v>864</v>
      </c>
      <c r="G469" s="58"/>
      <c r="H469" s="58"/>
      <c r="I469" s="48"/>
      <c r="J469" s="48"/>
    </row>
    <row r="470" customFormat="false" ht="15.75" hidden="false" customHeight="true" outlineLevel="0" collapsed="false">
      <c r="A470" s="48" t="s">
        <v>1087</v>
      </c>
      <c r="B470" s="49" t="s">
        <v>1088</v>
      </c>
      <c r="C470" s="50" t="n">
        <v>43709</v>
      </c>
      <c r="D470" s="50" t="n">
        <v>43728</v>
      </c>
      <c r="E470" s="58" t="n">
        <f aca="false">D470-C470</f>
        <v>19</v>
      </c>
      <c r="F470" s="60" t="s">
        <v>897</v>
      </c>
      <c r="G470" s="54" t="s">
        <v>37</v>
      </c>
      <c r="H470" s="58"/>
      <c r="I470" s="48"/>
      <c r="J470" s="48"/>
    </row>
    <row r="471" customFormat="false" ht="15.75" hidden="false" customHeight="true" outlineLevel="0" collapsed="false">
      <c r="A471" s="69" t="s">
        <v>1112</v>
      </c>
      <c r="B471" s="63" t="s">
        <v>1113</v>
      </c>
      <c r="C471" s="50" t="n">
        <v>43718</v>
      </c>
      <c r="D471" s="50" t="n">
        <v>43737</v>
      </c>
      <c r="E471" s="58" t="n">
        <f aca="false">D471-C471</f>
        <v>19</v>
      </c>
      <c r="F471" s="60" t="s">
        <v>994</v>
      </c>
      <c r="G471" s="3"/>
      <c r="H471" s="3"/>
      <c r="I471" s="1"/>
      <c r="J471" s="1"/>
    </row>
    <row r="472" customFormat="false" ht="15.75" hidden="false" customHeight="true" outlineLevel="0" collapsed="false">
      <c r="A472" s="69" t="s">
        <v>1150</v>
      </c>
      <c r="B472" s="63" t="s">
        <v>1151</v>
      </c>
      <c r="C472" s="50" t="n">
        <v>43752</v>
      </c>
      <c r="D472" s="50" t="n">
        <v>43771</v>
      </c>
      <c r="E472" s="58" t="n">
        <f aca="false">D472-C472</f>
        <v>19</v>
      </c>
      <c r="F472" s="55" t="s">
        <v>1152</v>
      </c>
      <c r="G472" s="58"/>
      <c r="H472" s="58"/>
      <c r="I472" s="48"/>
      <c r="J472" s="48"/>
    </row>
    <row r="473" customFormat="false" ht="15.75" hidden="false" customHeight="true" outlineLevel="0" collapsed="false">
      <c r="A473" s="48" t="s">
        <v>1447</v>
      </c>
      <c r="B473" s="53" t="s">
        <v>1448</v>
      </c>
      <c r="C473" s="50" t="n">
        <v>43930</v>
      </c>
      <c r="D473" s="51" t="n">
        <v>43949</v>
      </c>
      <c r="E473" s="60" t="n">
        <f aca="false">D473-C473</f>
        <v>19</v>
      </c>
      <c r="F473" s="60" t="s">
        <v>56</v>
      </c>
      <c r="G473" s="58"/>
      <c r="H473" s="5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customFormat="false" ht="15.75" hidden="false" customHeight="true" outlineLevel="0" collapsed="false">
      <c r="A474" s="53" t="s">
        <v>1607</v>
      </c>
      <c r="B474" s="53" t="s">
        <v>1608</v>
      </c>
      <c r="C474" s="50" t="n">
        <v>44046</v>
      </c>
      <c r="D474" s="51" t="n">
        <v>44065</v>
      </c>
      <c r="E474" s="60" t="n">
        <f aca="false">D474-C474</f>
        <v>19</v>
      </c>
      <c r="F474" s="55" t="s">
        <v>0</v>
      </c>
      <c r="G474" s="58"/>
      <c r="H474" s="5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customFormat="false" ht="15.75" hidden="false" customHeight="true" outlineLevel="0" collapsed="false">
      <c r="A475" s="48" t="s">
        <v>1610</v>
      </c>
      <c r="B475" s="53" t="s">
        <v>1611</v>
      </c>
      <c r="C475" s="50" t="n">
        <v>44053</v>
      </c>
      <c r="D475" s="51" t="n">
        <v>44072</v>
      </c>
      <c r="E475" s="60" t="n">
        <f aca="false">D475-C475</f>
        <v>19</v>
      </c>
      <c r="F475" s="55" t="s">
        <v>0</v>
      </c>
      <c r="G475" s="58"/>
      <c r="H475" s="5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customFormat="false" ht="15.75" hidden="false" customHeight="true" outlineLevel="0" collapsed="false">
      <c r="A476" s="53" t="s">
        <v>692</v>
      </c>
      <c r="B476" s="49" t="s">
        <v>693</v>
      </c>
      <c r="C476" s="50" t="n">
        <v>43368</v>
      </c>
      <c r="D476" s="50" t="n">
        <v>43386</v>
      </c>
      <c r="E476" s="60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3" t="s">
        <v>29</v>
      </c>
      <c r="B477" s="49" t="s">
        <v>782</v>
      </c>
      <c r="C477" s="50" t="n">
        <v>43619</v>
      </c>
      <c r="D477" s="50" t="n">
        <v>43637</v>
      </c>
      <c r="E477" s="58" t="n">
        <f aca="false">D477-C477</f>
        <v>18</v>
      </c>
      <c r="F477" s="54" t="s">
        <v>777</v>
      </c>
      <c r="G477" s="54" t="s">
        <v>37</v>
      </c>
      <c r="H477" s="58"/>
      <c r="I477" s="48"/>
      <c r="J477" s="48"/>
    </row>
    <row r="478" customFormat="false" ht="15.75" hidden="false" customHeight="true" outlineLevel="0" collapsed="false">
      <c r="A478" s="53" t="s">
        <v>1252</v>
      </c>
      <c r="B478" s="53" t="s">
        <v>1253</v>
      </c>
      <c r="C478" s="50" t="n">
        <v>43835</v>
      </c>
      <c r="D478" s="51" t="n">
        <v>43853</v>
      </c>
      <c r="E478" s="60" t="n">
        <f aca="false">D478-C478</f>
        <v>18</v>
      </c>
      <c r="F478" s="60" t="s">
        <v>413</v>
      </c>
      <c r="G478" s="58"/>
      <c r="H478" s="5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customFormat="false" ht="15.75" hidden="false" customHeight="true" outlineLevel="0" collapsed="false">
      <c r="A479" s="48" t="s">
        <v>974</v>
      </c>
      <c r="B479" s="49" t="s">
        <v>1171</v>
      </c>
      <c r="C479" s="50" t="n">
        <v>43839</v>
      </c>
      <c r="D479" s="50" t="n">
        <v>43857</v>
      </c>
      <c r="E479" s="58" t="n">
        <f aca="false">D479-C479</f>
        <v>18</v>
      </c>
      <c r="F479" s="55" t="s">
        <v>0</v>
      </c>
      <c r="G479" s="54" t="s">
        <v>37</v>
      </c>
      <c r="H479" s="5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customFormat="false" ht="15.75" hidden="false" customHeight="true" outlineLevel="0" collapsed="false">
      <c r="A480" s="53" t="s">
        <v>1463</v>
      </c>
      <c r="B480" s="53" t="s">
        <v>1463</v>
      </c>
      <c r="C480" s="50" t="n">
        <v>43941</v>
      </c>
      <c r="D480" s="50" t="n">
        <v>43959</v>
      </c>
      <c r="E480" s="60" t="n">
        <f aca="false">D480-C480</f>
        <v>18</v>
      </c>
      <c r="F480" s="60" t="s">
        <v>56</v>
      </c>
      <c r="G480" s="58"/>
      <c r="H480" s="5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customFormat="false" ht="15.75" hidden="false" customHeight="true" outlineLevel="0" collapsed="false">
      <c r="A481" s="48" t="s">
        <v>847</v>
      </c>
      <c r="B481" s="49" t="s">
        <v>902</v>
      </c>
      <c r="C481" s="50" t="n">
        <v>44006</v>
      </c>
      <c r="D481" s="50" t="n">
        <v>44024</v>
      </c>
      <c r="E481" s="58" t="n">
        <f aca="false">D481-C481</f>
        <v>18</v>
      </c>
      <c r="F481" s="55" t="s">
        <v>0</v>
      </c>
      <c r="G481" s="54" t="s">
        <v>30</v>
      </c>
      <c r="H481" s="5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customFormat="false" ht="15.75" hidden="false" customHeight="true" outlineLevel="0" collapsed="false">
      <c r="A482" s="48" t="s">
        <v>828</v>
      </c>
      <c r="B482" s="49" t="s">
        <v>829</v>
      </c>
      <c r="C482" s="50" t="n">
        <v>43523</v>
      </c>
      <c r="D482" s="50" t="n">
        <v>43540</v>
      </c>
      <c r="E482" s="58" t="n">
        <f aca="false">D482-C482</f>
        <v>17</v>
      </c>
      <c r="F482" s="55" t="s">
        <v>0</v>
      </c>
      <c r="G482" s="58"/>
      <c r="H482" s="58"/>
      <c r="I482" s="48"/>
      <c r="J482" s="48"/>
    </row>
    <row r="483" customFormat="false" ht="15.75" hidden="false" customHeight="true" outlineLevel="0" collapsed="false">
      <c r="A483" s="53" t="s">
        <v>860</v>
      </c>
      <c r="B483" s="49" t="s">
        <v>861</v>
      </c>
      <c r="C483" s="50" t="n">
        <v>43544</v>
      </c>
      <c r="D483" s="50" t="n">
        <v>43561</v>
      </c>
      <c r="E483" s="58" t="n">
        <f aca="false">D483-C483</f>
        <v>17</v>
      </c>
      <c r="F483" s="55" t="s">
        <v>0</v>
      </c>
      <c r="G483" s="58"/>
      <c r="H483" s="58"/>
      <c r="I483" s="48"/>
      <c r="J483" s="48"/>
    </row>
    <row r="484" customFormat="false" ht="15.75" hidden="false" customHeight="true" outlineLevel="0" collapsed="false">
      <c r="A484" s="53" t="s">
        <v>380</v>
      </c>
      <c r="B484" s="49" t="s">
        <v>381</v>
      </c>
      <c r="C484" s="50" t="n">
        <v>43587</v>
      </c>
      <c r="D484" s="50" t="n">
        <v>43604</v>
      </c>
      <c r="E484" s="58" t="n">
        <f aca="false">D484-C484</f>
        <v>17</v>
      </c>
      <c r="F484" s="55" t="s">
        <v>0</v>
      </c>
      <c r="G484" s="58"/>
      <c r="H484" s="58"/>
      <c r="I484" s="48"/>
      <c r="J484" s="48"/>
    </row>
    <row r="485" customFormat="false" ht="15.75" hidden="false" customHeight="true" outlineLevel="0" collapsed="false">
      <c r="A485" s="53" t="s">
        <v>380</v>
      </c>
      <c r="B485" s="49" t="s">
        <v>381</v>
      </c>
      <c r="C485" s="50" t="n">
        <v>43970</v>
      </c>
      <c r="D485" s="51" t="n">
        <v>43987</v>
      </c>
      <c r="E485" s="60" t="n">
        <f aca="false">D485-C485</f>
        <v>17</v>
      </c>
      <c r="F485" s="55" t="s">
        <v>0</v>
      </c>
      <c r="G485" s="58"/>
      <c r="H485" s="5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customFormat="false" ht="15.75" hidden="false" customHeight="true" outlineLevel="0" collapsed="false">
      <c r="A486" s="48" t="s">
        <v>982</v>
      </c>
      <c r="B486" s="49" t="s">
        <v>983</v>
      </c>
      <c r="C486" s="50" t="n">
        <v>43628</v>
      </c>
      <c r="D486" s="50" t="n">
        <v>43644</v>
      </c>
      <c r="E486" s="58" t="n">
        <f aca="false">D486-C486</f>
        <v>16</v>
      </c>
      <c r="F486" s="55" t="s">
        <v>66</v>
      </c>
      <c r="G486" s="3"/>
      <c r="H486" s="3"/>
      <c r="I486" s="1"/>
      <c r="J486" s="1"/>
    </row>
    <row r="487" customFormat="false" ht="15.75" hidden="false" customHeight="true" outlineLevel="0" collapsed="false">
      <c r="A487" s="69" t="s">
        <v>1054</v>
      </c>
      <c r="B487" s="49" t="s">
        <v>1055</v>
      </c>
      <c r="C487" s="50" t="n">
        <v>43685</v>
      </c>
      <c r="D487" s="50" t="n">
        <v>43701</v>
      </c>
      <c r="E487" s="58" t="n">
        <f aca="false">D487-C487</f>
        <v>16</v>
      </c>
      <c r="F487" s="55" t="s">
        <v>1056</v>
      </c>
      <c r="G487" s="54" t="s">
        <v>1</v>
      </c>
      <c r="H487" s="58"/>
      <c r="I487" s="48"/>
      <c r="J487" s="48"/>
    </row>
    <row r="488" customFormat="false" ht="15.75" hidden="false" customHeight="true" outlineLevel="0" collapsed="false">
      <c r="A488" s="69" t="s">
        <v>1100</v>
      </c>
      <c r="B488" s="63" t="s">
        <v>1101</v>
      </c>
      <c r="C488" s="50" t="n">
        <v>43718</v>
      </c>
      <c r="D488" s="50" t="n">
        <v>43734</v>
      </c>
      <c r="E488" s="58" t="n">
        <f aca="false">D488-C488</f>
        <v>16</v>
      </c>
      <c r="F488" s="55" t="s">
        <v>0</v>
      </c>
      <c r="G488" s="67"/>
      <c r="H488" s="67"/>
      <c r="I488" s="68"/>
      <c r="J488" s="68"/>
    </row>
    <row r="489" customFormat="false" ht="15.75" hidden="false" customHeight="true" outlineLevel="0" collapsed="false">
      <c r="A489" s="53" t="s">
        <v>1287</v>
      </c>
      <c r="B489" s="53" t="s">
        <v>1288</v>
      </c>
      <c r="C489" s="50" t="n">
        <v>43863</v>
      </c>
      <c r="D489" s="51" t="n">
        <v>43879</v>
      </c>
      <c r="E489" s="60" t="n">
        <f aca="false">D489-C489</f>
        <v>16</v>
      </c>
      <c r="F489" s="55" t="s">
        <v>1281</v>
      </c>
      <c r="G489" s="58"/>
      <c r="H489" s="5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customFormat="false" ht="15.75" hidden="false" customHeight="true" outlineLevel="0" collapsed="false">
      <c r="A490" s="48" t="s">
        <v>715</v>
      </c>
      <c r="B490" s="49" t="s">
        <v>716</v>
      </c>
      <c r="C490" s="50" t="n">
        <v>43400</v>
      </c>
      <c r="D490" s="50" t="n">
        <v>43415</v>
      </c>
      <c r="E490" s="60" t="n">
        <f aca="false">D490-C490</f>
        <v>15</v>
      </c>
      <c r="F490" s="60"/>
      <c r="G490" s="3"/>
      <c r="H490" s="3"/>
      <c r="I490" s="1"/>
      <c r="J490" s="1"/>
    </row>
    <row r="491" customFormat="false" ht="14.25" hidden="false" customHeight="true" outlineLevel="0" collapsed="false">
      <c r="A491" s="53" t="s">
        <v>796</v>
      </c>
      <c r="B491" s="49" t="s">
        <v>797</v>
      </c>
      <c r="C491" s="50" t="n">
        <v>43509</v>
      </c>
      <c r="D491" s="51" t="n">
        <v>43524</v>
      </c>
      <c r="E491" s="60" t="n">
        <f aca="false">D491-C491</f>
        <v>15</v>
      </c>
      <c r="F491" s="55" t="s">
        <v>798</v>
      </c>
      <c r="G491" s="48"/>
      <c r="H491" s="58"/>
      <c r="I491" s="48"/>
      <c r="J491" s="48"/>
    </row>
    <row r="492" customFormat="false" ht="15.75" hidden="false" customHeight="true" outlineLevel="0" collapsed="false">
      <c r="A492" s="48" t="s">
        <v>845</v>
      </c>
      <c r="B492" s="49" t="s">
        <v>846</v>
      </c>
      <c r="C492" s="50" t="n">
        <v>43532</v>
      </c>
      <c r="D492" s="50" t="n">
        <v>43547</v>
      </c>
      <c r="E492" s="58" t="n">
        <f aca="false">D492-C492</f>
        <v>15</v>
      </c>
      <c r="F492" s="58" t="s">
        <v>847</v>
      </c>
      <c r="G492" s="58"/>
      <c r="H492" s="58"/>
      <c r="I492" s="48"/>
      <c r="J492" s="48"/>
    </row>
    <row r="493" customFormat="false" ht="15.75" hidden="false" customHeight="true" outlineLevel="0" collapsed="false">
      <c r="A493" s="48" t="s">
        <v>932</v>
      </c>
      <c r="B493" s="49" t="s">
        <v>933</v>
      </c>
      <c r="C493" s="50" t="n">
        <v>43584</v>
      </c>
      <c r="D493" s="50" t="n">
        <v>43599</v>
      </c>
      <c r="E493" s="58" t="n">
        <f aca="false">D493-C493</f>
        <v>15</v>
      </c>
      <c r="F493" s="54" t="s">
        <v>913</v>
      </c>
      <c r="G493" s="58"/>
      <c r="H493" s="58"/>
      <c r="I493" s="48"/>
      <c r="J493" s="48"/>
    </row>
    <row r="494" customFormat="false" ht="15.75" hidden="false" customHeight="true" outlineLevel="0" collapsed="false">
      <c r="A494" s="69" t="s">
        <v>986</v>
      </c>
      <c r="B494" s="70" t="s">
        <v>987</v>
      </c>
      <c r="C494" s="50" t="n">
        <v>43630</v>
      </c>
      <c r="D494" s="50" t="n">
        <v>43645</v>
      </c>
      <c r="E494" s="58" t="n">
        <f aca="false">D494-C494</f>
        <v>15</v>
      </c>
      <c r="F494" s="54" t="s">
        <v>988</v>
      </c>
      <c r="G494" s="58"/>
      <c r="H494" s="58"/>
      <c r="I494" s="48"/>
      <c r="J494" s="48"/>
    </row>
    <row r="495" customFormat="false" ht="15.75" hidden="false" customHeight="true" outlineLevel="0" collapsed="false">
      <c r="A495" s="48" t="s">
        <v>1083</v>
      </c>
      <c r="B495" s="63" t="s">
        <v>1084</v>
      </c>
      <c r="C495" s="50" t="n">
        <v>43712</v>
      </c>
      <c r="D495" s="50" t="n">
        <v>43727</v>
      </c>
      <c r="E495" s="60" t="n">
        <f aca="false">D495-C495</f>
        <v>15</v>
      </c>
      <c r="F495" s="60" t="s">
        <v>1085</v>
      </c>
      <c r="G495" s="54" t="s">
        <v>46</v>
      </c>
      <c r="H495" s="67" t="s">
        <v>1086</v>
      </c>
      <c r="I495" s="68"/>
      <c r="J495" s="68"/>
    </row>
    <row r="496" customFormat="false" ht="15.75" hidden="false" customHeight="true" outlineLevel="0" collapsed="false">
      <c r="A496" s="48" t="s">
        <v>1089</v>
      </c>
      <c r="B496" s="63" t="s">
        <v>1090</v>
      </c>
      <c r="C496" s="50" t="n">
        <v>43713</v>
      </c>
      <c r="D496" s="50" t="n">
        <v>43728</v>
      </c>
      <c r="E496" s="58" t="n">
        <f aca="false">D496-C496</f>
        <v>15</v>
      </c>
      <c r="F496" s="55" t="s">
        <v>1091</v>
      </c>
      <c r="G496" s="3"/>
      <c r="H496" s="3"/>
      <c r="I496" s="1"/>
      <c r="J496" s="1"/>
    </row>
    <row r="497" customFormat="false" ht="15.75" hidden="false" customHeight="true" outlineLevel="0" collapsed="false">
      <c r="A497" s="69" t="s">
        <v>1118</v>
      </c>
      <c r="B497" s="63" t="s">
        <v>1119</v>
      </c>
      <c r="C497" s="50" t="n">
        <v>43726</v>
      </c>
      <c r="D497" s="50" t="n">
        <v>43741</v>
      </c>
      <c r="E497" s="58" t="n">
        <f aca="false">D497-C497</f>
        <v>15</v>
      </c>
      <c r="F497" s="54" t="s">
        <v>1079</v>
      </c>
      <c r="G497" s="54" t="s">
        <v>787</v>
      </c>
      <c r="H497" s="58"/>
      <c r="I497" s="48"/>
      <c r="J497" s="48"/>
    </row>
    <row r="498" customFormat="false" ht="15.75" hidden="false" customHeight="true" outlineLevel="0" collapsed="false">
      <c r="A498" s="48" t="s">
        <v>1132</v>
      </c>
      <c r="B498" s="63" t="s">
        <v>1133</v>
      </c>
      <c r="C498" s="50" t="n">
        <v>43731</v>
      </c>
      <c r="D498" s="50" t="n">
        <v>43746</v>
      </c>
      <c r="E498" s="58" t="n">
        <f aca="false">D498-C498</f>
        <v>15</v>
      </c>
      <c r="F498" s="60" t="s">
        <v>912</v>
      </c>
      <c r="G498" s="58"/>
      <c r="H498" s="58"/>
      <c r="I498" s="48"/>
      <c r="J498" s="48"/>
    </row>
    <row r="499" customFormat="false" ht="15.75" hidden="false" customHeight="true" outlineLevel="0" collapsed="false">
      <c r="A499" s="53" t="s">
        <v>1160</v>
      </c>
      <c r="B499" s="49" t="s">
        <v>1161</v>
      </c>
      <c r="C499" s="50" t="n">
        <v>43758</v>
      </c>
      <c r="D499" s="50" t="n">
        <v>43773</v>
      </c>
      <c r="E499" s="58" t="n">
        <f aca="false">D499-C499</f>
        <v>15</v>
      </c>
      <c r="F499" s="58" t="s">
        <v>1162</v>
      </c>
      <c r="G499" s="54" t="s">
        <v>37</v>
      </c>
      <c r="H499" s="3"/>
      <c r="I499" s="1"/>
      <c r="J499" s="1"/>
    </row>
    <row r="500" customFormat="false" ht="15.75" hidden="false" customHeight="true" outlineLevel="0" collapsed="false">
      <c r="A500" s="77" t="s">
        <v>1203</v>
      </c>
      <c r="B500" s="49" t="s">
        <v>1204</v>
      </c>
      <c r="C500" s="50" t="n">
        <v>43796</v>
      </c>
      <c r="D500" s="50" t="n">
        <v>43811</v>
      </c>
      <c r="E500" s="58" t="n">
        <f aca="false">D500-C500</f>
        <v>15</v>
      </c>
      <c r="F500" s="55" t="s">
        <v>1008</v>
      </c>
      <c r="G500" s="58"/>
      <c r="H500" s="5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customFormat="false" ht="15.75" hidden="false" customHeight="true" outlineLevel="0" collapsed="false">
      <c r="A501" s="53" t="s">
        <v>380</v>
      </c>
      <c r="B501" s="53" t="s">
        <v>381</v>
      </c>
      <c r="C501" s="50" t="n">
        <v>43808</v>
      </c>
      <c r="D501" s="50" t="n">
        <v>43823</v>
      </c>
      <c r="E501" s="58" t="n">
        <f aca="false">D501-C501</f>
        <v>15</v>
      </c>
      <c r="F501" s="55" t="s">
        <v>0</v>
      </c>
      <c r="G501" s="54" t="s">
        <v>37</v>
      </c>
      <c r="H501" s="5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customFormat="false" ht="15.75" hidden="false" customHeight="true" outlineLevel="0" collapsed="false">
      <c r="A502" s="49" t="s">
        <v>1189</v>
      </c>
      <c r="B502" s="49" t="s">
        <v>1189</v>
      </c>
      <c r="C502" s="50" t="n">
        <v>43921</v>
      </c>
      <c r="D502" s="51" t="n">
        <v>43936</v>
      </c>
      <c r="E502" s="60" t="n">
        <f aca="false">D502-C502</f>
        <v>15</v>
      </c>
      <c r="F502" s="55" t="s">
        <v>0</v>
      </c>
      <c r="G502" s="58"/>
      <c r="H502" s="5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customFormat="false" ht="15.75" hidden="false" customHeight="true" outlineLevel="0" collapsed="false">
      <c r="A503" s="48" t="s">
        <v>1412</v>
      </c>
      <c r="B503" s="53" t="s">
        <v>1413</v>
      </c>
      <c r="C503" s="50" t="n">
        <v>43924</v>
      </c>
      <c r="D503" s="51" t="n">
        <v>43939</v>
      </c>
      <c r="E503" s="60" t="n">
        <f aca="false">D503-C503</f>
        <v>15</v>
      </c>
      <c r="F503" s="55" t="s">
        <v>29</v>
      </c>
      <c r="G503" s="58"/>
      <c r="H503" s="5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customFormat="false" ht="15.75" hidden="false" customHeight="true" outlineLevel="0" collapsed="false">
      <c r="A504" s="53" t="s">
        <v>834</v>
      </c>
      <c r="B504" s="49" t="s">
        <v>835</v>
      </c>
      <c r="C504" s="50" t="n">
        <v>43526</v>
      </c>
      <c r="D504" s="50" t="n">
        <v>43540</v>
      </c>
      <c r="E504" s="58" t="n">
        <f aca="false">D504-C504</f>
        <v>14</v>
      </c>
      <c r="F504" s="55" t="s">
        <v>836</v>
      </c>
      <c r="G504" s="58"/>
      <c r="H504" s="58"/>
      <c r="I504" s="48"/>
      <c r="J504" s="48"/>
    </row>
    <row r="505" customFormat="false" ht="15.75" hidden="false" customHeight="true" outlineLevel="0" collapsed="false">
      <c r="A505" s="53" t="s">
        <v>915</v>
      </c>
      <c r="B505" s="49" t="s">
        <v>916</v>
      </c>
      <c r="C505" s="50" t="n">
        <v>43577</v>
      </c>
      <c r="D505" s="50" t="n">
        <v>43591</v>
      </c>
      <c r="E505" s="58" t="n">
        <f aca="false">D505-C505</f>
        <v>14</v>
      </c>
      <c r="F505" s="55" t="s">
        <v>0</v>
      </c>
      <c r="G505" s="54" t="s">
        <v>917</v>
      </c>
      <c r="H505" s="58"/>
      <c r="I505" s="48"/>
      <c r="J505" s="48"/>
    </row>
    <row r="506" customFormat="false" ht="15.75" hidden="false" customHeight="true" outlineLevel="0" collapsed="false">
      <c r="A506" s="48" t="s">
        <v>1301</v>
      </c>
      <c r="B506" s="53" t="s">
        <v>1302</v>
      </c>
      <c r="C506" s="50" t="n">
        <v>43871</v>
      </c>
      <c r="D506" s="51" t="n">
        <v>43885</v>
      </c>
      <c r="E506" s="58" t="n">
        <f aca="false">D506-C506</f>
        <v>14</v>
      </c>
      <c r="F506" s="55" t="s">
        <v>1281</v>
      </c>
      <c r="G506" s="58"/>
      <c r="H506" s="5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customFormat="false" ht="15.75" hidden="false" customHeight="true" outlineLevel="0" collapsed="false">
      <c r="A507" s="53" t="s">
        <v>1482</v>
      </c>
      <c r="B507" s="53" t="s">
        <v>1483</v>
      </c>
      <c r="C507" s="50" t="n">
        <v>43951</v>
      </c>
      <c r="D507" s="51" t="n">
        <v>43965</v>
      </c>
      <c r="E507" s="60" t="n">
        <f aca="false">D507-C507</f>
        <v>14</v>
      </c>
      <c r="F507" s="60" t="s">
        <v>56</v>
      </c>
      <c r="G507" s="54" t="s">
        <v>1318</v>
      </c>
      <c r="H507" s="5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customFormat="false" ht="15.75" hidden="false" customHeight="true" outlineLevel="0" collapsed="false">
      <c r="A508" s="53" t="s">
        <v>667</v>
      </c>
      <c r="B508" s="49" t="s">
        <v>668</v>
      </c>
      <c r="C508" s="50" t="n">
        <v>43345</v>
      </c>
      <c r="D508" s="51" t="n">
        <v>43358</v>
      </c>
      <c r="E508" s="60" t="n">
        <f aca="false">D508-C508</f>
        <v>13</v>
      </c>
      <c r="F508" s="54" t="s">
        <v>396</v>
      </c>
      <c r="G508" s="3"/>
      <c r="H508" s="3"/>
      <c r="I508" s="1"/>
      <c r="J508" s="1"/>
    </row>
    <row r="509" customFormat="false" ht="15.75" hidden="false" customHeight="true" outlineLevel="0" collapsed="false">
      <c r="A509" s="53" t="s">
        <v>717</v>
      </c>
      <c r="B509" s="49" t="s">
        <v>718</v>
      </c>
      <c r="C509" s="50" t="n">
        <v>43402</v>
      </c>
      <c r="D509" s="50" t="n">
        <v>43415</v>
      </c>
      <c r="E509" s="60" t="n">
        <f aca="false">D509-C509</f>
        <v>13</v>
      </c>
      <c r="F509" s="60"/>
      <c r="G509" s="3"/>
      <c r="H509" s="3"/>
      <c r="I509" s="1"/>
      <c r="J509" s="1"/>
    </row>
    <row r="510" customFormat="false" ht="15.75" hidden="false" customHeight="true" outlineLevel="0" collapsed="false">
      <c r="A510" s="48" t="s">
        <v>675</v>
      </c>
      <c r="B510" s="49" t="s">
        <v>676</v>
      </c>
      <c r="C510" s="50" t="n">
        <v>43408</v>
      </c>
      <c r="D510" s="50" t="n">
        <v>43421</v>
      </c>
      <c r="E510" s="60" t="n">
        <f aca="false">D510-C510</f>
        <v>13</v>
      </c>
      <c r="F510" s="55" t="s">
        <v>721</v>
      </c>
      <c r="G510" s="48"/>
      <c r="H510" s="3"/>
      <c r="I510" s="1"/>
      <c r="J510" s="1"/>
    </row>
    <row r="511" customFormat="false" ht="15.75" hidden="false" customHeight="true" outlineLevel="0" collapsed="false">
      <c r="A511" s="48" t="s">
        <v>1034</v>
      </c>
      <c r="B511" s="49" t="s">
        <v>1035</v>
      </c>
      <c r="C511" s="50" t="n">
        <v>43682</v>
      </c>
      <c r="D511" s="50" t="n">
        <v>43695</v>
      </c>
      <c r="E511" s="58" t="n">
        <f aca="false">D511-C511</f>
        <v>13</v>
      </c>
      <c r="F511" s="60" t="s">
        <v>1036</v>
      </c>
      <c r="G511" s="58"/>
      <c r="H511" s="58"/>
      <c r="I511" s="48"/>
      <c r="J511" s="48"/>
    </row>
    <row r="512" customFormat="false" ht="15.75" hidden="false" customHeight="true" outlineLevel="0" collapsed="false">
      <c r="A512" s="48" t="s">
        <v>1102</v>
      </c>
      <c r="B512" s="63" t="s">
        <v>1103</v>
      </c>
      <c r="C512" s="50" t="n">
        <v>43722</v>
      </c>
      <c r="D512" s="50" t="n">
        <v>43735</v>
      </c>
      <c r="E512" s="58" t="n">
        <f aca="false">D512-C512</f>
        <v>13</v>
      </c>
      <c r="F512" s="60" t="s">
        <v>1085</v>
      </c>
      <c r="G512" s="58"/>
      <c r="H512" s="58"/>
      <c r="I512" s="48"/>
      <c r="J512" s="48"/>
    </row>
    <row r="513" customFormat="false" ht="15.75" hidden="false" customHeight="true" outlineLevel="0" collapsed="false">
      <c r="A513" s="77" t="s">
        <v>1179</v>
      </c>
      <c r="B513" s="49" t="s">
        <v>1180</v>
      </c>
      <c r="C513" s="50" t="n">
        <v>43779</v>
      </c>
      <c r="D513" s="50" t="n">
        <v>43792</v>
      </c>
      <c r="E513" s="58" t="n">
        <f aca="false">D513-C513</f>
        <v>13</v>
      </c>
      <c r="F513" s="55" t="s">
        <v>0</v>
      </c>
      <c r="G513" s="58"/>
      <c r="H513" s="58"/>
      <c r="I513" s="48"/>
      <c r="J513" s="48"/>
    </row>
    <row r="514" customFormat="false" ht="15.75" hidden="false" customHeight="true" outlineLevel="0" collapsed="false">
      <c r="A514" s="53" t="s">
        <v>1279</v>
      </c>
      <c r="B514" s="53" t="s">
        <v>1280</v>
      </c>
      <c r="C514" s="50" t="n">
        <v>43863</v>
      </c>
      <c r="D514" s="51" t="n">
        <v>43876</v>
      </c>
      <c r="E514" s="60" t="n">
        <f aca="false">D514-C514</f>
        <v>13</v>
      </c>
      <c r="F514" s="55" t="s">
        <v>1281</v>
      </c>
      <c r="G514" s="3"/>
      <c r="H514" s="3"/>
    </row>
    <row r="515" customFormat="false" ht="15.75" hidden="false" customHeight="true" outlineLevel="0" collapsed="false">
      <c r="A515" s="48" t="s">
        <v>1296</v>
      </c>
      <c r="B515" s="53" t="s">
        <v>1297</v>
      </c>
      <c r="C515" s="50" t="n">
        <v>43870</v>
      </c>
      <c r="D515" s="51" t="n">
        <v>43883</v>
      </c>
      <c r="E515" s="60" t="n">
        <f aca="false">D515-C515</f>
        <v>13</v>
      </c>
      <c r="F515" s="60" t="s">
        <v>1298</v>
      </c>
      <c r="G515" s="58"/>
      <c r="H515" s="5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customFormat="false" ht="15.75" hidden="false" customHeight="true" outlineLevel="0" collapsed="false">
      <c r="A516" s="53" t="s">
        <v>1632</v>
      </c>
      <c r="B516" s="53" t="s">
        <v>1633</v>
      </c>
      <c r="C516" s="50" t="n">
        <v>44078</v>
      </c>
      <c r="D516" s="51" t="n">
        <v>44091</v>
      </c>
      <c r="E516" s="60" t="n">
        <f aca="false">D516-C516</f>
        <v>13</v>
      </c>
      <c r="F516" s="55" t="s">
        <v>0</v>
      </c>
      <c r="G516" s="54" t="s">
        <v>274</v>
      </c>
      <c r="H516" s="5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customFormat="false" ht="15.75" hidden="false" customHeight="true" outlineLevel="0" collapsed="false">
      <c r="A517" s="53" t="s">
        <v>754</v>
      </c>
      <c r="B517" s="49" t="s">
        <v>755</v>
      </c>
      <c r="C517" s="50" t="n">
        <v>43464</v>
      </c>
      <c r="D517" s="50" t="n">
        <v>43476</v>
      </c>
      <c r="E517" s="58" t="n">
        <f aca="false">D517-C517</f>
        <v>12</v>
      </c>
      <c r="F517" s="54" t="s">
        <v>756</v>
      </c>
      <c r="G517" s="48"/>
      <c r="H517" s="58"/>
      <c r="I517" s="48"/>
      <c r="J517" s="48"/>
    </row>
    <row r="518" customFormat="false" ht="15.75" hidden="false" customHeight="true" outlineLevel="0" collapsed="false">
      <c r="A518" s="48" t="s">
        <v>664</v>
      </c>
      <c r="B518" s="49" t="s">
        <v>665</v>
      </c>
      <c r="C518" s="50" t="n">
        <v>43345</v>
      </c>
      <c r="D518" s="51" t="n">
        <v>43356</v>
      </c>
      <c r="E518" s="60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8" t="s">
        <v>862</v>
      </c>
      <c r="B519" s="49" t="s">
        <v>863</v>
      </c>
      <c r="C519" s="50" t="n">
        <v>43573</v>
      </c>
      <c r="D519" s="50" t="n">
        <v>43584</v>
      </c>
      <c r="E519" s="58" t="n">
        <f aca="false">D519-C519</f>
        <v>11</v>
      </c>
      <c r="F519" s="55" t="s">
        <v>0</v>
      </c>
      <c r="G519" s="54" t="s">
        <v>37</v>
      </c>
      <c r="H519" s="58"/>
      <c r="I519" s="48"/>
      <c r="J519" s="48"/>
    </row>
    <row r="520" customFormat="false" ht="15.75" hidden="false" customHeight="true" outlineLevel="0" collapsed="false">
      <c r="A520" s="48" t="s">
        <v>1679</v>
      </c>
      <c r="B520" s="53" t="s">
        <v>1680</v>
      </c>
      <c r="C520" s="50" t="n">
        <v>44124</v>
      </c>
      <c r="D520" s="50" t="n">
        <v>44135</v>
      </c>
      <c r="E520" s="60" t="n">
        <f aca="false">D520-C520</f>
        <v>11</v>
      </c>
      <c r="F520" s="55" t="s">
        <v>0</v>
      </c>
      <c r="G520" s="58"/>
      <c r="H520" s="5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customFormat="false" ht="15.75" hidden="false" customHeight="true" outlineLevel="0" collapsed="false">
      <c r="A521" s="53" t="s">
        <v>681</v>
      </c>
      <c r="B521" s="49" t="s">
        <v>682</v>
      </c>
      <c r="C521" s="50" t="n">
        <v>43369</v>
      </c>
      <c r="D521" s="51" t="n">
        <v>43379</v>
      </c>
      <c r="E521" s="60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8" t="s">
        <v>1156</v>
      </c>
      <c r="B522" s="49" t="s">
        <v>1157</v>
      </c>
      <c r="C522" s="50" t="n">
        <v>43761</v>
      </c>
      <c r="D522" s="50" t="n">
        <v>43771</v>
      </c>
      <c r="E522" s="58" t="n">
        <f aca="false">D522-C522</f>
        <v>10</v>
      </c>
      <c r="F522" s="75" t="s">
        <v>1158</v>
      </c>
      <c r="G522" s="58"/>
      <c r="H522" s="58"/>
      <c r="I522" s="48"/>
      <c r="J522" s="48"/>
    </row>
    <row r="523" customFormat="false" ht="15.75" hidden="false" customHeight="true" outlineLevel="0" collapsed="false">
      <c r="A523" s="53" t="s">
        <v>1374</v>
      </c>
      <c r="B523" s="53" t="s">
        <v>1375</v>
      </c>
      <c r="C523" s="50" t="n">
        <v>43915</v>
      </c>
      <c r="D523" s="50" t="n">
        <v>43925</v>
      </c>
      <c r="E523" s="58" t="n">
        <f aca="false">D523-C523</f>
        <v>10</v>
      </c>
      <c r="F523" s="55" t="s">
        <v>0</v>
      </c>
      <c r="G523" s="3"/>
      <c r="H523" s="3"/>
      <c r="J523" s="4" t="s">
        <v>1376</v>
      </c>
    </row>
    <row r="524" customFormat="false" ht="15.75" hidden="false" customHeight="true" outlineLevel="0" collapsed="false">
      <c r="A524" s="48" t="s">
        <v>675</v>
      </c>
      <c r="B524" s="49" t="s">
        <v>676</v>
      </c>
      <c r="C524" s="50" t="n">
        <v>43358</v>
      </c>
      <c r="D524" s="51" t="n">
        <v>43367</v>
      </c>
      <c r="E524" s="60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8" t="s">
        <v>1356</v>
      </c>
      <c r="B525" s="53" t="s">
        <v>1357</v>
      </c>
      <c r="C525" s="50" t="n">
        <v>43911</v>
      </c>
      <c r="D525" s="51" t="n">
        <v>43920</v>
      </c>
      <c r="E525" s="60" t="n">
        <f aca="false">D525-C525</f>
        <v>9</v>
      </c>
      <c r="F525" s="55" t="s">
        <v>1082</v>
      </c>
      <c r="G525" s="58"/>
      <c r="H525" s="5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customFormat="false" ht="15.75" hidden="false" customHeight="true" outlineLevel="0" collapsed="false">
      <c r="A526" s="53" t="s">
        <v>1456</v>
      </c>
      <c r="B526" s="53" t="s">
        <v>1457</v>
      </c>
      <c r="C526" s="50" t="n">
        <v>43944</v>
      </c>
      <c r="D526" s="51" t="n">
        <v>43953</v>
      </c>
      <c r="E526" s="60" t="n">
        <f aca="false">D526-C526</f>
        <v>9</v>
      </c>
      <c r="F526" s="60" t="s">
        <v>56</v>
      </c>
      <c r="G526" s="58"/>
      <c r="H526" s="5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customFormat="false" ht="15.75" hidden="false" customHeight="true" outlineLevel="0" collapsed="false">
      <c r="A527" s="53" t="s">
        <v>660</v>
      </c>
      <c r="B527" s="49" t="s">
        <v>661</v>
      </c>
      <c r="C527" s="50" t="n">
        <v>43345</v>
      </c>
      <c r="D527" s="51" t="n">
        <v>43353</v>
      </c>
      <c r="E527" s="60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8" t="s">
        <v>673</v>
      </c>
      <c r="B528" s="49" t="s">
        <v>674</v>
      </c>
      <c r="C528" s="50" t="n">
        <v>43359</v>
      </c>
      <c r="D528" s="51" t="n">
        <v>43367</v>
      </c>
      <c r="E528" s="60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8" t="s">
        <v>1379</v>
      </c>
      <c r="B529" s="53" t="s">
        <v>1380</v>
      </c>
      <c r="C529" s="50" t="n">
        <v>43918</v>
      </c>
      <c r="D529" s="51" t="n">
        <v>43926</v>
      </c>
      <c r="E529" s="60" t="n">
        <f aca="false">D529-C529</f>
        <v>8</v>
      </c>
      <c r="F529" s="55" t="s">
        <v>1197</v>
      </c>
      <c r="G529" s="58"/>
      <c r="H529" s="5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customFormat="false" ht="15.75" hidden="false" customHeight="true" outlineLevel="0" collapsed="false">
      <c r="A530" s="48" t="s">
        <v>1492</v>
      </c>
      <c r="B530" s="53" t="s">
        <v>1493</v>
      </c>
      <c r="C530" s="50" t="n">
        <v>43967</v>
      </c>
      <c r="D530" s="51" t="n">
        <v>43975</v>
      </c>
      <c r="E530" s="60" t="n">
        <f aca="false">D530-C530</f>
        <v>8</v>
      </c>
      <c r="F530" s="55" t="s">
        <v>0</v>
      </c>
      <c r="G530" s="58"/>
      <c r="H530" s="5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customFormat="false" ht="15.75" hidden="false" customHeight="true" outlineLevel="0" collapsed="false">
      <c r="A531" s="48" t="s">
        <v>656</v>
      </c>
      <c r="B531" s="49" t="s">
        <v>657</v>
      </c>
      <c r="C531" s="50" t="n">
        <v>43346</v>
      </c>
      <c r="D531" s="51" t="n">
        <v>43353</v>
      </c>
      <c r="E531" s="60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3" t="s">
        <v>739</v>
      </c>
      <c r="B532" s="49" t="s">
        <v>739</v>
      </c>
      <c r="C532" s="50" t="n">
        <v>43443</v>
      </c>
      <c r="D532" s="50" t="n">
        <v>43450</v>
      </c>
      <c r="E532" s="60" t="n">
        <f aca="false">D532-C532</f>
        <v>7</v>
      </c>
      <c r="F532" s="54" t="s">
        <v>740</v>
      </c>
      <c r="G532" s="54" t="s">
        <v>741</v>
      </c>
      <c r="H532" s="3"/>
      <c r="I532" s="1"/>
      <c r="J532" s="1"/>
    </row>
    <row r="533" customFormat="false" ht="15.75" hidden="false" customHeight="true" outlineLevel="0" collapsed="false">
      <c r="A533" s="48" t="s">
        <v>855</v>
      </c>
      <c r="B533" s="49" t="s">
        <v>856</v>
      </c>
      <c r="C533" s="50" t="n">
        <v>43544</v>
      </c>
      <c r="D533" s="51" t="n">
        <v>43551</v>
      </c>
      <c r="E533" s="58" t="n">
        <f aca="false">D533-C533</f>
        <v>7</v>
      </c>
      <c r="F533" s="55" t="s">
        <v>0</v>
      </c>
      <c r="G533" s="58"/>
      <c r="H533" s="58"/>
      <c r="I533" s="48"/>
      <c r="J533" s="48"/>
    </row>
    <row r="534" customFormat="false" ht="15.75" hidden="false" customHeight="true" outlineLevel="0" collapsed="false">
      <c r="A534" s="48" t="s">
        <v>1039</v>
      </c>
      <c r="B534" s="49" t="s">
        <v>1040</v>
      </c>
      <c r="C534" s="50" t="n">
        <v>43688</v>
      </c>
      <c r="D534" s="50" t="n">
        <v>43695</v>
      </c>
      <c r="E534" s="58" t="n">
        <f aca="false">D534-C534</f>
        <v>7</v>
      </c>
      <c r="F534" s="55" t="s">
        <v>66</v>
      </c>
      <c r="G534" s="58"/>
      <c r="H534" s="58"/>
      <c r="I534" s="48"/>
      <c r="J534" s="48"/>
    </row>
    <row r="535" customFormat="false" ht="15.75" hidden="false" customHeight="true" outlineLevel="0" collapsed="false">
      <c r="A535" s="77" t="s">
        <v>1210</v>
      </c>
      <c r="B535" s="49" t="s">
        <v>1211</v>
      </c>
      <c r="C535" s="50" t="n">
        <v>43806</v>
      </c>
      <c r="D535" s="50" t="n">
        <v>43813</v>
      </c>
      <c r="E535" s="58" t="n">
        <f aca="false">D535-C535</f>
        <v>7</v>
      </c>
      <c r="F535" s="55" t="s">
        <v>1212</v>
      </c>
      <c r="G535" s="48"/>
      <c r="H535" s="54" t="s">
        <v>1213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customFormat="false" ht="15.75" hidden="false" customHeight="true" outlineLevel="0" collapsed="false">
      <c r="A536" s="69" t="s">
        <v>1026</v>
      </c>
      <c r="B536" s="64" t="s">
        <v>1229</v>
      </c>
      <c r="C536" s="50" t="n">
        <v>43962</v>
      </c>
      <c r="D536" s="51" t="n">
        <v>43969</v>
      </c>
      <c r="E536" s="58" t="n">
        <f aca="false">D536-C536</f>
        <v>7</v>
      </c>
      <c r="F536" s="55" t="s">
        <v>0</v>
      </c>
      <c r="G536" s="58"/>
      <c r="H536" s="5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customFormat="false" ht="15.75" hidden="false" customHeight="true" outlineLevel="0" collapsed="false">
      <c r="A537" s="53" t="s">
        <v>669</v>
      </c>
      <c r="B537" s="49" t="s">
        <v>670</v>
      </c>
      <c r="C537" s="50" t="n">
        <v>43354</v>
      </c>
      <c r="D537" s="51" t="n">
        <v>43360</v>
      </c>
      <c r="E537" s="60" t="n">
        <f aca="false">D537-C537</f>
        <v>6</v>
      </c>
      <c r="F537" s="60"/>
      <c r="G537" s="58"/>
      <c r="H537" s="58"/>
      <c r="I537" s="48"/>
      <c r="J537" s="48"/>
    </row>
    <row r="538" customFormat="false" ht="15.75" hidden="false" customHeight="true" outlineLevel="0" collapsed="false">
      <c r="A538" s="53" t="s">
        <v>1686</v>
      </c>
      <c r="B538" s="53" t="s">
        <v>1687</v>
      </c>
      <c r="C538" s="50" t="n">
        <v>44131</v>
      </c>
      <c r="D538" s="51" t="n">
        <v>44137</v>
      </c>
      <c r="E538" s="60" t="n">
        <f aca="false">D538-C538</f>
        <v>6</v>
      </c>
      <c r="F538" s="55" t="s">
        <v>0</v>
      </c>
      <c r="G538" s="54" t="s">
        <v>7</v>
      </c>
      <c r="H538" s="5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customFormat="false" ht="15.75" hidden="false" customHeight="true" outlineLevel="0" collapsed="false">
      <c r="A539" s="53" t="s">
        <v>653</v>
      </c>
      <c r="B539" s="49" t="s">
        <v>654</v>
      </c>
      <c r="C539" s="50" t="n">
        <v>43345</v>
      </c>
      <c r="D539" s="51" t="n">
        <v>43350</v>
      </c>
      <c r="E539" s="60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3" t="s">
        <v>662</v>
      </c>
      <c r="B540" s="49" t="s">
        <v>663</v>
      </c>
      <c r="C540" s="50" t="n">
        <v>43349</v>
      </c>
      <c r="D540" s="51" t="n">
        <v>43354</v>
      </c>
      <c r="E540" s="60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8" t="s">
        <v>671</v>
      </c>
      <c r="B541" s="49" t="s">
        <v>672</v>
      </c>
      <c r="C541" s="50" t="n">
        <v>43359</v>
      </c>
      <c r="D541" s="51" t="n">
        <v>43364</v>
      </c>
      <c r="E541" s="60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8" t="s">
        <v>690</v>
      </c>
      <c r="B542" s="49" t="s">
        <v>691</v>
      </c>
      <c r="C542" s="50" t="n">
        <v>43379</v>
      </c>
      <c r="D542" s="51" t="n">
        <v>43384</v>
      </c>
      <c r="E542" s="60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8" t="s">
        <v>815</v>
      </c>
      <c r="B543" s="49" t="s">
        <v>816</v>
      </c>
      <c r="C543" s="50" t="n">
        <v>43527</v>
      </c>
      <c r="D543" s="50" t="n">
        <v>43532</v>
      </c>
      <c r="E543" s="58" t="n">
        <f aca="false">D543-C543</f>
        <v>5</v>
      </c>
      <c r="F543" s="60" t="s">
        <v>811</v>
      </c>
      <c r="G543" s="54" t="s">
        <v>1</v>
      </c>
      <c r="H543" s="58"/>
      <c r="I543" s="48"/>
      <c r="J543" s="48"/>
    </row>
    <row r="544" customFormat="false" ht="15.75" hidden="false" customHeight="true" outlineLevel="0" collapsed="false">
      <c r="A544" s="48" t="s">
        <v>926</v>
      </c>
      <c r="B544" s="49" t="s">
        <v>927</v>
      </c>
      <c r="C544" s="50" t="n">
        <v>43605</v>
      </c>
      <c r="D544" s="50" t="n">
        <v>43610</v>
      </c>
      <c r="E544" s="58" t="n">
        <f aca="false">D544-C544</f>
        <v>5</v>
      </c>
      <c r="F544" s="55" t="s">
        <v>0</v>
      </c>
      <c r="G544" s="54" t="s">
        <v>928</v>
      </c>
      <c r="H544" s="3"/>
    </row>
    <row r="545" customFormat="false" ht="15.75" hidden="false" customHeight="true" outlineLevel="0" collapsed="false">
      <c r="A545" s="69" t="s">
        <v>1092</v>
      </c>
      <c r="B545" s="63" t="s">
        <v>1093</v>
      </c>
      <c r="C545" s="50" t="n">
        <v>43725</v>
      </c>
      <c r="D545" s="50" t="n">
        <v>43730</v>
      </c>
      <c r="E545" s="58" t="n">
        <f aca="false">D545-C545</f>
        <v>5</v>
      </c>
      <c r="F545" s="55" t="s">
        <v>1094</v>
      </c>
      <c r="G545" s="54" t="s">
        <v>1095</v>
      </c>
      <c r="H545" s="58"/>
      <c r="I545" s="48"/>
      <c r="J545" s="48"/>
    </row>
    <row r="546" customFormat="false" ht="15.75" hidden="false" customHeight="true" outlineLevel="0" collapsed="false">
      <c r="A546" s="48" t="s">
        <v>1134</v>
      </c>
      <c r="B546" s="63" t="s">
        <v>1135</v>
      </c>
      <c r="C546" s="50" t="n">
        <v>43745</v>
      </c>
      <c r="D546" s="50" t="n">
        <v>43750</v>
      </c>
      <c r="E546" s="58" t="n">
        <f aca="false">D546-C546</f>
        <v>5</v>
      </c>
      <c r="F546" s="55" t="s">
        <v>0</v>
      </c>
      <c r="G546" s="58"/>
      <c r="H546" s="58"/>
      <c r="I546" s="48"/>
      <c r="J546" s="48"/>
    </row>
    <row r="547" customFormat="false" ht="15.75" hidden="false" customHeight="true" outlineLevel="0" collapsed="false">
      <c r="A547" s="48" t="s">
        <v>1168</v>
      </c>
      <c r="B547" s="49" t="s">
        <v>1169</v>
      </c>
      <c r="C547" s="50" t="n">
        <v>43780</v>
      </c>
      <c r="D547" s="50" t="n">
        <v>43785</v>
      </c>
      <c r="E547" s="58" t="n">
        <f aca="false">D547-C547</f>
        <v>5</v>
      </c>
      <c r="F547" s="55" t="s">
        <v>962</v>
      </c>
      <c r="G547" s="3"/>
      <c r="H547" s="3"/>
      <c r="I547" s="1"/>
      <c r="J547" s="1"/>
    </row>
    <row r="548" customFormat="false" ht="15.75" hidden="false" customHeight="true" outlineLevel="0" collapsed="false">
      <c r="A548" s="53" t="s">
        <v>1312</v>
      </c>
      <c r="B548" s="53" t="s">
        <v>1313</v>
      </c>
      <c r="C548" s="50" t="n">
        <v>43886</v>
      </c>
      <c r="D548" s="51" t="n">
        <v>43891</v>
      </c>
      <c r="E548" s="60" t="n">
        <f aca="false">D548-C548</f>
        <v>5</v>
      </c>
      <c r="F548" s="55" t="s">
        <v>0</v>
      </c>
      <c r="G548" s="58"/>
      <c r="H548" s="5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customFormat="false" ht="15.75" hidden="false" customHeight="true" outlineLevel="0" collapsed="false">
      <c r="A549" s="48" t="s">
        <v>658</v>
      </c>
      <c r="B549" s="49" t="s">
        <v>659</v>
      </c>
      <c r="C549" s="50" t="n">
        <v>43349</v>
      </c>
      <c r="D549" s="51" t="n">
        <v>43353</v>
      </c>
      <c r="E549" s="60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8" t="s">
        <v>666</v>
      </c>
      <c r="B550" s="49" t="s">
        <v>651</v>
      </c>
      <c r="C550" s="50" t="n">
        <v>43352</v>
      </c>
      <c r="D550" s="51" t="n">
        <v>43356</v>
      </c>
      <c r="E550" s="60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8" t="s">
        <v>679</v>
      </c>
      <c r="B551" s="49" t="s">
        <v>680</v>
      </c>
      <c r="C551" s="50" t="n">
        <v>43365</v>
      </c>
      <c r="D551" s="51" t="n">
        <v>43369</v>
      </c>
      <c r="E551" s="60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3" t="s">
        <v>683</v>
      </c>
      <c r="B552" s="49" t="s">
        <v>684</v>
      </c>
      <c r="C552" s="50" t="n">
        <v>43375</v>
      </c>
      <c r="D552" s="51" t="n">
        <v>43379</v>
      </c>
      <c r="E552" s="60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3" t="s">
        <v>686</v>
      </c>
      <c r="B553" s="49" t="s">
        <v>687</v>
      </c>
      <c r="C553" s="50" t="n">
        <v>43379</v>
      </c>
      <c r="D553" s="51" t="n">
        <v>43383</v>
      </c>
      <c r="E553" s="60" t="n">
        <f aca="false">D553-C553</f>
        <v>4</v>
      </c>
      <c r="F553" s="3"/>
      <c r="G553" s="3"/>
      <c r="H553" s="3"/>
      <c r="I553" s="1"/>
      <c r="J553" s="1"/>
    </row>
    <row r="554" s="89" customFormat="true" ht="15.75" hidden="false" customHeight="true" outlineLevel="0" collapsed="false">
      <c r="A554" s="53" t="s">
        <v>765</v>
      </c>
      <c r="B554" s="49" t="s">
        <v>766</v>
      </c>
      <c r="C554" s="50" t="n">
        <v>43493</v>
      </c>
      <c r="D554" s="50" t="n">
        <v>43497</v>
      </c>
      <c r="E554" s="58" t="n">
        <f aca="false">D554-C554</f>
        <v>4</v>
      </c>
      <c r="F554" s="54" t="s">
        <v>767</v>
      </c>
      <c r="G554" s="58"/>
      <c r="H554" s="58"/>
      <c r="I554" s="48"/>
      <c r="J554" s="48"/>
    </row>
    <row r="555" s="89" customFormat="true" ht="15.75" hidden="false" customHeight="true" outlineLevel="0" collapsed="false">
      <c r="A555" s="48" t="s">
        <v>848</v>
      </c>
      <c r="B555" s="49" t="s">
        <v>849</v>
      </c>
      <c r="C555" s="50" t="n">
        <v>43544</v>
      </c>
      <c r="D555" s="51" t="n">
        <v>43548</v>
      </c>
      <c r="E555" s="60" t="n">
        <f aca="false">D555-C555</f>
        <v>4</v>
      </c>
      <c r="F555" s="55" t="s">
        <v>0</v>
      </c>
      <c r="G555" s="58"/>
      <c r="H555" s="58"/>
      <c r="I555" s="48"/>
      <c r="J555" s="48"/>
    </row>
    <row r="556" s="89" customFormat="true" ht="15.75" hidden="false" customHeight="true" outlineLevel="0" collapsed="false">
      <c r="A556" s="53" t="s">
        <v>956</v>
      </c>
      <c r="B556" s="49" t="s">
        <v>957</v>
      </c>
      <c r="C556" s="50" t="n">
        <v>43613</v>
      </c>
      <c r="D556" s="50" t="n">
        <v>43617</v>
      </c>
      <c r="E556" s="58" t="n">
        <f aca="false">D556-C556</f>
        <v>4</v>
      </c>
      <c r="F556" s="55" t="s">
        <v>0</v>
      </c>
      <c r="G556" s="58"/>
      <c r="H556" s="58"/>
      <c r="I556" s="48"/>
      <c r="J556" s="48"/>
    </row>
    <row r="557" s="89" customFormat="true" ht="15.75" hidden="false" customHeight="true" outlineLevel="0" collapsed="false">
      <c r="A557" s="48" t="s">
        <v>1104</v>
      </c>
      <c r="B557" s="63" t="s">
        <v>1105</v>
      </c>
      <c r="C557" s="50" t="n">
        <v>43731</v>
      </c>
      <c r="D557" s="50" t="n">
        <v>43735</v>
      </c>
      <c r="E557" s="58" t="n">
        <f aca="false">D557-C557</f>
        <v>4</v>
      </c>
      <c r="F557" s="55" t="s">
        <v>1079</v>
      </c>
      <c r="G557" s="58"/>
      <c r="H557" s="58"/>
      <c r="I557" s="48"/>
      <c r="J557" s="48"/>
    </row>
    <row r="558" s="89" customFormat="true" ht="15.75" hidden="false" customHeight="true" outlineLevel="0" collapsed="false">
      <c r="A558" s="53" t="s">
        <v>652</v>
      </c>
      <c r="B558" s="49" t="s">
        <v>651</v>
      </c>
      <c r="C558" s="50" t="n">
        <v>43346</v>
      </c>
      <c r="D558" s="51" t="n">
        <v>43349</v>
      </c>
      <c r="E558" s="60" t="n">
        <f aca="false">D558-C558</f>
        <v>3</v>
      </c>
      <c r="F558" s="3"/>
      <c r="G558" s="3"/>
      <c r="H558" s="3"/>
      <c r="I558" s="1"/>
      <c r="J558" s="1"/>
    </row>
    <row r="559" s="89" customFormat="true" ht="15.75" hidden="false" customHeight="true" outlineLevel="0" collapsed="false">
      <c r="A559" s="48" t="s">
        <v>892</v>
      </c>
      <c r="B559" s="49" t="s">
        <v>893</v>
      </c>
      <c r="C559" s="50" t="n">
        <v>43572</v>
      </c>
      <c r="D559" s="50" t="n">
        <v>43575</v>
      </c>
      <c r="E559" s="58" t="n">
        <f aca="false">D559-C559</f>
        <v>3</v>
      </c>
      <c r="F559" s="55" t="s">
        <v>0</v>
      </c>
      <c r="G559" s="58"/>
      <c r="H559" s="58"/>
      <c r="I559" s="48"/>
      <c r="J559" s="48"/>
    </row>
    <row r="560" s="89" customFormat="true" ht="15.75" hidden="false" customHeight="true" outlineLevel="0" collapsed="false">
      <c r="A560" s="69" t="s">
        <v>1120</v>
      </c>
      <c r="B560" s="63" t="s">
        <v>1121</v>
      </c>
      <c r="C560" s="50" t="n">
        <v>43739</v>
      </c>
      <c r="D560" s="50" t="n">
        <v>43742</v>
      </c>
      <c r="E560" s="58" t="n">
        <f aca="false">D560-C560</f>
        <v>3</v>
      </c>
      <c r="F560" s="55" t="s">
        <v>1122</v>
      </c>
      <c r="G560" s="58"/>
      <c r="H560" s="58"/>
      <c r="I560" s="48"/>
      <c r="J560" s="48"/>
    </row>
    <row r="561" s="89" customFormat="true" ht="15.75" hidden="false" customHeight="true" outlineLevel="0" collapsed="false">
      <c r="A561" s="48" t="s">
        <v>1224</v>
      </c>
      <c r="B561" s="53" t="s">
        <v>1225</v>
      </c>
      <c r="C561" s="50" t="n">
        <v>43818</v>
      </c>
      <c r="D561" s="50" t="n">
        <v>43821</v>
      </c>
      <c r="E561" s="58" t="n">
        <f aca="false">D561-C561</f>
        <v>3</v>
      </c>
      <c r="F561" s="58" t="s">
        <v>1226</v>
      </c>
      <c r="G561" s="58"/>
      <c r="H561" s="5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="89" customFormat="true" ht="15.75" hidden="false" customHeight="true" outlineLevel="0" collapsed="false">
      <c r="A562" s="53" t="s">
        <v>1684</v>
      </c>
      <c r="B562" s="53" t="s">
        <v>1685</v>
      </c>
      <c r="C562" s="50" t="n">
        <v>44132</v>
      </c>
      <c r="D562" s="50" t="n">
        <v>44135</v>
      </c>
      <c r="E562" s="60" t="n">
        <f aca="false">D562-C562</f>
        <v>3</v>
      </c>
      <c r="F562" s="55" t="s">
        <v>0</v>
      </c>
      <c r="G562" s="58"/>
      <c r="H562" s="5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="89" customFormat="true" ht="15.75" hidden="false" customHeight="true" outlineLevel="0" collapsed="false">
      <c r="A563" s="48" t="s">
        <v>650</v>
      </c>
      <c r="B563" s="49" t="s">
        <v>651</v>
      </c>
      <c r="C563" s="50" t="n">
        <v>43345</v>
      </c>
      <c r="D563" s="51" t="n">
        <v>43347</v>
      </c>
      <c r="E563" s="60" t="n">
        <f aca="false">D563-C563</f>
        <v>2</v>
      </c>
      <c r="F563" s="3"/>
      <c r="G563" s="3"/>
      <c r="H563" s="3"/>
      <c r="I563" s="1"/>
      <c r="J563" s="1"/>
    </row>
    <row r="564" s="89" customFormat="true" ht="15.75" hidden="false" customHeight="true" outlineLevel="0" collapsed="false">
      <c r="A564" s="48" t="s">
        <v>685</v>
      </c>
      <c r="B564" s="49" t="s">
        <v>651</v>
      </c>
      <c r="C564" s="50" t="n">
        <v>43379</v>
      </c>
      <c r="D564" s="51" t="n">
        <v>43381</v>
      </c>
      <c r="E564" s="60" t="n">
        <f aca="false">D564-C564</f>
        <v>2</v>
      </c>
      <c r="F564" s="3"/>
      <c r="G564" s="3"/>
      <c r="H564" s="3"/>
      <c r="I564" s="1"/>
      <c r="J564" s="1"/>
    </row>
    <row r="565" s="89" customFormat="true" ht="15.75" hidden="false" customHeight="true" outlineLevel="0" collapsed="false">
      <c r="A565" s="53" t="s">
        <v>1377</v>
      </c>
      <c r="B565" s="53" t="s">
        <v>1378</v>
      </c>
      <c r="C565" s="50" t="n">
        <v>43923</v>
      </c>
      <c r="D565" s="50" t="n">
        <v>43925</v>
      </c>
      <c r="E565" s="58" t="n">
        <f aca="false">D565-C565</f>
        <v>2</v>
      </c>
      <c r="F565" s="55" t="s">
        <v>0</v>
      </c>
      <c r="G565" s="58"/>
      <c r="H565" s="5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="89" customFormat="true" ht="15.75" hidden="false" customHeight="true" outlineLevel="0" collapsed="false">
      <c r="A566" s="53" t="s">
        <v>1422</v>
      </c>
      <c r="B566" s="53" t="s">
        <v>1423</v>
      </c>
      <c r="C566" s="50" t="n">
        <v>43938</v>
      </c>
      <c r="D566" s="51" t="n">
        <v>43940</v>
      </c>
      <c r="E566" s="60" t="n">
        <f aca="false">D566-C566</f>
        <v>2</v>
      </c>
      <c r="F566" s="60" t="s">
        <v>1298</v>
      </c>
      <c r="G566" s="58"/>
      <c r="H566" s="5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="89" customFormat="true" ht="15.75" hidden="false" customHeight="true" outlineLevel="0" collapsed="false">
      <c r="A567" s="53" t="s">
        <v>655</v>
      </c>
      <c r="B567" s="49" t="s">
        <v>651</v>
      </c>
      <c r="C567" s="50" t="n">
        <v>43352</v>
      </c>
      <c r="D567" s="51" t="n">
        <v>43353</v>
      </c>
      <c r="E567" s="60" t="n">
        <f aca="false">D567-C567</f>
        <v>1</v>
      </c>
      <c r="F567" s="3"/>
      <c r="G567" s="3"/>
      <c r="H567" s="3"/>
      <c r="I567" s="1"/>
      <c r="J567" s="1"/>
    </row>
    <row r="568" s="89" customFormat="true" ht="15" hidden="false" customHeight="false" outlineLevel="0" collapsed="false">
      <c r="A568" s="48" t="s">
        <v>770</v>
      </c>
      <c r="B568" s="49" t="s">
        <v>771</v>
      </c>
      <c r="C568" s="50" t="n">
        <v>43497</v>
      </c>
      <c r="D568" s="50" t="n">
        <v>43498</v>
      </c>
      <c r="E568" s="58" t="n">
        <f aca="false">D568-C568</f>
        <v>1</v>
      </c>
      <c r="F568" s="54" t="s">
        <v>767</v>
      </c>
      <c r="G568" s="58"/>
      <c r="H568" s="58"/>
      <c r="I568" s="48"/>
      <c r="J568" s="48"/>
    </row>
    <row r="569" s="89" customFormat="true" ht="15.75" hidden="false" customHeight="true" outlineLevel="0" collapsed="false">
      <c r="A569" s="69" t="s">
        <v>1006</v>
      </c>
      <c r="B569" s="49" t="s">
        <v>1007</v>
      </c>
      <c r="C569" s="50" t="n">
        <v>43665</v>
      </c>
      <c r="D569" s="50" t="n">
        <v>43666</v>
      </c>
      <c r="E569" s="58" t="n">
        <f aca="false">D569-C569</f>
        <v>1</v>
      </c>
      <c r="F569" s="55" t="s">
        <v>1008</v>
      </c>
      <c r="G569" s="3"/>
      <c r="H569" s="3"/>
      <c r="I569" s="1"/>
      <c r="J569" s="1"/>
    </row>
    <row r="570" s="89" customFormat="true" ht="15.75" hidden="false" customHeight="true" outlineLevel="0" collapsed="false">
      <c r="A570" s="48" t="s">
        <v>1271</v>
      </c>
      <c r="B570" s="53" t="s">
        <v>1272</v>
      </c>
      <c r="C570" s="50" t="n">
        <v>43862</v>
      </c>
      <c r="D570" s="50" t="n">
        <v>43863</v>
      </c>
      <c r="E570" s="60" t="n">
        <v>1</v>
      </c>
      <c r="F570" s="55" t="s">
        <v>0</v>
      </c>
      <c r="G570" s="58"/>
      <c r="H570" s="5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="89" customFormat="true" ht="15.75" hidden="false" customHeight="true" outlineLevel="0" collapsed="false">
      <c r="A571" s="48" t="s">
        <v>975</v>
      </c>
      <c r="B571" s="49" t="s">
        <v>976</v>
      </c>
      <c r="C571" s="50" t="n">
        <v>43631</v>
      </c>
      <c r="D571" s="50" t="n">
        <v>43631</v>
      </c>
      <c r="E571" s="58" t="n">
        <f aca="false">D571-C571</f>
        <v>0</v>
      </c>
      <c r="F571" s="55" t="s">
        <v>977</v>
      </c>
      <c r="G571" s="58"/>
      <c r="H571" s="58"/>
      <c r="I571" s="48"/>
      <c r="J571" s="48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2022-08-06T21:44:57Z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