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xr:revisionPtr revIDLastSave="0" documentId="11_2F5A9103B272A44FD967DE836E7257FD663E1DED" xr6:coauthVersionLast="47" xr6:coauthVersionMax="47" xr10:uidLastSave="{00000000-0000-0000-0000-000000000000}"/>
  <bookViews>
    <workbookView xWindow="0" yWindow="0" windowWidth="28575" windowHeight="1215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akgnDxaSi+PxfgX4pnsVCaNCzew=="/>
    </ext>
  </extLst>
</workbook>
</file>

<file path=xl/calcChain.xml><?xml version="1.0" encoding="utf-8"?>
<calcChain xmlns="http://schemas.openxmlformats.org/spreadsheetml/2006/main">
  <c r="E789" i="2" l="1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1" i="2"/>
  <c r="E762" i="2"/>
  <c r="E760" i="2"/>
  <c r="E759" i="2"/>
  <c r="E758" i="2"/>
  <c r="E756" i="2"/>
  <c r="E757" i="2"/>
  <c r="E755" i="2"/>
  <c r="E754" i="2"/>
  <c r="E753" i="2"/>
  <c r="E752" i="2"/>
  <c r="E751" i="2"/>
  <c r="E750" i="2"/>
  <c r="E749" i="2"/>
  <c r="E748" i="2"/>
  <c r="E747" i="2"/>
  <c r="E746" i="2"/>
  <c r="E745" i="2"/>
  <c r="E740" i="2"/>
  <c r="E741" i="2"/>
  <c r="E742" i="2"/>
  <c r="E743" i="2"/>
  <c r="E744" i="2"/>
  <c r="E739" i="2"/>
  <c r="E738" i="2"/>
  <c r="E737" i="2"/>
  <c r="E736" i="2"/>
  <c r="E735" i="2"/>
  <c r="E734" i="2"/>
  <c r="E733" i="2"/>
  <c r="E731" i="2"/>
  <c r="E732" i="2"/>
  <c r="E730" i="2"/>
  <c r="E729" i="2"/>
  <c r="E728" i="2"/>
  <c r="E727" i="2"/>
  <c r="E726" i="2"/>
  <c r="E725" i="2"/>
  <c r="E724" i="2"/>
  <c r="E722" i="2"/>
  <c r="E723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184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4" i="2"/>
  <c r="E685" i="2"/>
  <c r="E683" i="2"/>
  <c r="E682" i="2"/>
  <c r="E681" i="2"/>
  <c r="E680" i="2"/>
  <c r="E677" i="2"/>
  <c r="E678" i="2"/>
  <c r="E679" i="2"/>
  <c r="E676" i="2"/>
  <c r="E675" i="2"/>
  <c r="E674" i="2"/>
  <c r="E673" i="2"/>
  <c r="E672" i="2" l="1"/>
  <c r="E671" i="2"/>
  <c r="E670" i="2"/>
  <c r="E669" i="2" l="1"/>
  <c r="E668" i="2" l="1"/>
  <c r="E667" i="2" l="1"/>
  <c r="E666" i="2" l="1"/>
  <c r="E665" i="2"/>
  <c r="E664" i="2"/>
  <c r="E663" i="2"/>
  <c r="E662" i="2"/>
  <c r="E661" i="2"/>
  <c r="E660" i="2"/>
  <c r="E659" i="2"/>
  <c r="E658" i="2"/>
  <c r="E657" i="2"/>
  <c r="E656" i="2"/>
  <c r="E655" i="2"/>
  <c r="E654" i="2" l="1"/>
  <c r="E653" i="2" l="1"/>
  <c r="E652" i="2" l="1"/>
  <c r="E651" i="2" l="1"/>
  <c r="E650" i="2" l="1"/>
  <c r="E649" i="2"/>
  <c r="E647" i="2"/>
  <c r="E648" i="2"/>
  <c r="E645" i="2" l="1"/>
  <c r="E646" i="2"/>
  <c r="E644" i="2"/>
  <c r="E642" i="2" l="1"/>
  <c r="E643" i="2"/>
  <c r="E641" i="2" l="1"/>
  <c r="E640" i="2" l="1"/>
  <c r="E639" i="2" l="1"/>
  <c r="E638" i="2" l="1"/>
  <c r="E637" i="2" l="1"/>
  <c r="E636" i="2" l="1"/>
  <c r="E635" i="2" l="1"/>
  <c r="E634" i="2" l="1"/>
  <c r="E632" i="2" l="1"/>
  <c r="E633" i="2"/>
  <c r="E631" i="2" l="1"/>
  <c r="E1" i="2" l="1"/>
  <c r="E630" i="2" l="1"/>
  <c r="E629" i="2" l="1"/>
  <c r="E627" i="2" l="1"/>
  <c r="E628" i="2"/>
  <c r="E626" i="2" l="1"/>
  <c r="E625" i="2" l="1"/>
  <c r="E624" i="2" l="1"/>
  <c r="E623" i="2" l="1"/>
  <c r="E622" i="2" l="1"/>
  <c r="E621" i="2"/>
  <c r="E620" i="2" l="1"/>
  <c r="E619" i="2" l="1"/>
  <c r="E618" i="2" l="1"/>
  <c r="E616" i="2" l="1"/>
  <c r="E617" i="2"/>
  <c r="E615" i="2" l="1"/>
  <c r="E614" i="2" l="1"/>
  <c r="E613" i="2" l="1"/>
  <c r="E612" i="2" l="1"/>
  <c r="E611" i="2" l="1"/>
  <c r="E610" i="2" l="1"/>
  <c r="E609" i="2"/>
  <c r="E608" i="2"/>
  <c r="E607" i="2" l="1"/>
  <c r="E606" i="2"/>
  <c r="E605" i="2"/>
  <c r="E604" i="2" l="1"/>
  <c r="E603" i="2" l="1"/>
  <c r="E602" i="2" l="1"/>
  <c r="E601" i="2" l="1"/>
  <c r="E600" i="2"/>
  <c r="E599" i="2" l="1"/>
  <c r="E598" i="2" l="1"/>
  <c r="E597" i="2" l="1"/>
  <c r="E595" i="2" l="1"/>
  <c r="E596" i="2"/>
  <c r="E594" i="2"/>
  <c r="E593" i="2" l="1"/>
  <c r="E592" i="2" l="1"/>
  <c r="E591" i="2" l="1"/>
  <c r="E590" i="2" l="1"/>
  <c r="E589" i="2" l="1"/>
  <c r="E588" i="2" l="1"/>
  <c r="E587" i="2" l="1"/>
  <c r="E586" i="2" l="1"/>
  <c r="E585" i="2" l="1"/>
  <c r="E584" i="2" l="1"/>
  <c r="E583" i="2" l="1"/>
  <c r="E582" i="2" l="1"/>
  <c r="E581" i="2" l="1"/>
  <c r="E580" i="2" l="1"/>
  <c r="E579" i="2" l="1"/>
  <c r="E578" i="2" l="1"/>
  <c r="E577" i="2" l="1"/>
  <c r="E576" i="2" l="1"/>
  <c r="E575" i="2" l="1"/>
  <c r="E574" i="2" l="1"/>
  <c r="E573" i="2" l="1"/>
  <c r="E572" i="2" l="1"/>
  <c r="E275" i="6" l="1"/>
  <c r="E145" i="6"/>
  <c r="E184" i="6"/>
  <c r="E3" i="6"/>
  <c r="E297" i="6"/>
  <c r="E99" i="6"/>
  <c r="E26" i="6"/>
  <c r="E65" i="6"/>
  <c r="E387" i="6"/>
  <c r="E354" i="6"/>
  <c r="E390" i="6"/>
  <c r="E40" i="6"/>
  <c r="E326" i="6"/>
  <c r="E20" i="6"/>
  <c r="E350" i="6"/>
  <c r="E287" i="6"/>
  <c r="E13" i="6"/>
  <c r="E269" i="6"/>
  <c r="E4" i="6"/>
  <c r="E308" i="6"/>
  <c r="E55" i="6"/>
  <c r="E52" i="6"/>
  <c r="E148" i="6"/>
  <c r="E458" i="6"/>
  <c r="E250" i="6"/>
  <c r="E202" i="6"/>
  <c r="E132" i="6"/>
  <c r="E165" i="6"/>
  <c r="E325" i="6"/>
  <c r="E362" i="6"/>
  <c r="E282" i="6"/>
  <c r="E339" i="6"/>
  <c r="E83" i="6"/>
  <c r="E538" i="6"/>
  <c r="E562" i="6"/>
  <c r="E210" i="6"/>
  <c r="E520" i="6"/>
  <c r="E164" i="6"/>
  <c r="E143" i="6"/>
  <c r="E192" i="6"/>
  <c r="E78" i="6"/>
  <c r="E209" i="6"/>
  <c r="E212" i="6"/>
  <c r="E93" i="6"/>
  <c r="E120" i="6"/>
  <c r="E338" i="6"/>
  <c r="E6" i="6"/>
  <c r="E386" i="6"/>
  <c r="E383" i="6"/>
  <c r="E163" i="6"/>
  <c r="E408" i="6"/>
  <c r="E187" i="6"/>
  <c r="E426" i="6"/>
  <c r="E121" i="6"/>
  <c r="E204" i="6"/>
  <c r="E464" i="6"/>
  <c r="E64" i="6"/>
  <c r="E15" i="6"/>
  <c r="E8" i="6"/>
  <c r="E432" i="6"/>
  <c r="E18" i="6"/>
  <c r="E296" i="6"/>
  <c r="E190" i="6"/>
  <c r="E516" i="6"/>
  <c r="E216" i="6"/>
  <c r="E91" i="6"/>
  <c r="E123" i="6"/>
  <c r="E332" i="6"/>
  <c r="E34" i="6"/>
  <c r="E87" i="6"/>
  <c r="E95" i="6"/>
  <c r="E96" i="6"/>
  <c r="E328" i="6"/>
  <c r="E475" i="6"/>
  <c r="E407" i="6"/>
  <c r="E10" i="6"/>
  <c r="E474" i="6"/>
  <c r="E77" i="6"/>
  <c r="E57" i="6"/>
  <c r="E256" i="6"/>
  <c r="E177" i="6"/>
  <c r="E395" i="6"/>
  <c r="E21" i="6"/>
  <c r="E47" i="6"/>
  <c r="E255" i="6"/>
  <c r="E11" i="6"/>
  <c r="E101" i="6"/>
  <c r="E32" i="6"/>
  <c r="E304" i="6"/>
  <c r="E337" i="6"/>
  <c r="E122" i="6"/>
  <c r="E41" i="6"/>
  <c r="E214" i="6"/>
  <c r="E481" i="6"/>
  <c r="E139" i="6"/>
  <c r="E66" i="6"/>
  <c r="E401" i="6"/>
  <c r="E104" i="6"/>
  <c r="E222" i="6"/>
  <c r="E369" i="6"/>
  <c r="E322" i="6"/>
  <c r="E44" i="6"/>
  <c r="E314" i="6"/>
  <c r="E249" i="6"/>
  <c r="E169" i="6"/>
  <c r="E431" i="6"/>
  <c r="E225" i="6"/>
  <c r="E1" i="6"/>
  <c r="E108" i="6"/>
  <c r="E171" i="6"/>
  <c r="E221" i="6"/>
  <c r="E69" i="6"/>
  <c r="E413" i="6"/>
  <c r="E241" i="6"/>
  <c r="E152" i="6"/>
  <c r="E25" i="6"/>
  <c r="E51" i="6"/>
  <c r="E141" i="6"/>
  <c r="E268" i="6"/>
  <c r="E318" i="6"/>
  <c r="E442" i="6"/>
  <c r="E240" i="6"/>
  <c r="E373" i="6"/>
  <c r="E88" i="6"/>
  <c r="E150" i="6"/>
  <c r="E75" i="6"/>
  <c r="E485" i="6"/>
  <c r="E361" i="6"/>
  <c r="E303" i="6"/>
  <c r="E155" i="6"/>
  <c r="E248" i="6"/>
  <c r="E31" i="6"/>
  <c r="E36" i="6"/>
  <c r="E312" i="6"/>
  <c r="E530" i="6"/>
  <c r="E457" i="6"/>
  <c r="E247" i="6"/>
  <c r="E536" i="6"/>
  <c r="E72" i="6"/>
  <c r="E208" i="6"/>
  <c r="E382" i="6"/>
  <c r="E28" i="6"/>
  <c r="E507" i="6"/>
  <c r="E331" i="6"/>
  <c r="E180" i="6"/>
  <c r="E27" i="6"/>
  <c r="E114" i="6"/>
  <c r="E349" i="6"/>
  <c r="E307" i="6"/>
  <c r="E243" i="6"/>
  <c r="E366" i="6"/>
  <c r="E480" i="6"/>
  <c r="E232" i="6"/>
  <c r="E12" i="6"/>
  <c r="E30" i="6"/>
  <c r="E266" i="6"/>
  <c r="E158" i="6"/>
  <c r="E526" i="6"/>
  <c r="E414" i="6"/>
  <c r="E53" i="6"/>
  <c r="E43" i="6"/>
  <c r="E38" i="6"/>
  <c r="E473" i="6"/>
  <c r="E54" i="6"/>
  <c r="E260" i="6"/>
  <c r="E227" i="6"/>
  <c r="E289" i="6"/>
  <c r="E253" i="6"/>
  <c r="E45" i="6"/>
  <c r="E324" i="6"/>
  <c r="E176" i="6"/>
  <c r="E430" i="6"/>
  <c r="E2" i="6"/>
  <c r="E242" i="6"/>
  <c r="E566" i="6"/>
  <c r="E203" i="6"/>
  <c r="E441" i="6"/>
  <c r="E317" i="6"/>
  <c r="E503" i="6"/>
  <c r="E22" i="6"/>
  <c r="E223" i="6"/>
  <c r="E81" i="6"/>
  <c r="E48" i="6"/>
  <c r="E502" i="6"/>
  <c r="E425" i="6"/>
  <c r="E217" i="6"/>
  <c r="E62" i="6"/>
  <c r="E207" i="6"/>
  <c r="E239" i="6"/>
  <c r="E440" i="6"/>
  <c r="E229" i="6"/>
  <c r="E231" i="6"/>
  <c r="E439" i="6"/>
  <c r="E353" i="6"/>
  <c r="E358" i="6"/>
  <c r="E213" i="6"/>
  <c r="E456" i="6"/>
  <c r="E529" i="6"/>
  <c r="E565" i="6"/>
  <c r="E523" i="6"/>
  <c r="E24" i="6"/>
  <c r="E218" i="6"/>
  <c r="E86" i="6"/>
  <c r="E7" i="6"/>
  <c r="E252" i="6"/>
  <c r="E111" i="6"/>
  <c r="E525" i="6"/>
  <c r="E23" i="6"/>
  <c r="E365" i="6"/>
  <c r="E5" i="6"/>
  <c r="E447" i="6"/>
  <c r="E259" i="6"/>
  <c r="E167" i="6"/>
  <c r="E281" i="6"/>
  <c r="E265" i="6"/>
  <c r="E311" i="6"/>
  <c r="E103" i="6"/>
  <c r="E310" i="6"/>
  <c r="E220" i="6"/>
  <c r="E302" i="6"/>
  <c r="E9" i="6"/>
  <c r="E429" i="6"/>
  <c r="E340" i="6"/>
  <c r="E381" i="6"/>
  <c r="E166" i="6"/>
  <c r="E419" i="6"/>
  <c r="E548" i="6"/>
  <c r="E346" i="6"/>
  <c r="E316" i="6"/>
  <c r="E380" i="6"/>
  <c r="E37" i="6"/>
  <c r="E463" i="6"/>
  <c r="E506" i="6"/>
  <c r="E147" i="6"/>
  <c r="E515" i="6"/>
  <c r="E462" i="6"/>
  <c r="E85" i="6"/>
  <c r="E385" i="6"/>
  <c r="E283" i="6"/>
  <c r="E489" i="6"/>
  <c r="E374" i="6"/>
  <c r="E14" i="6"/>
  <c r="E84" i="6"/>
  <c r="E514" i="6"/>
  <c r="E280" i="6"/>
  <c r="E295" i="6"/>
  <c r="E246" i="6"/>
  <c r="E345" i="6"/>
  <c r="E348" i="6"/>
  <c r="E198" i="6"/>
  <c r="E438" i="6"/>
  <c r="E154" i="6"/>
  <c r="E61" i="6"/>
  <c r="E479" i="6"/>
  <c r="E451" i="6"/>
  <c r="E285" i="6"/>
  <c r="E409" i="6"/>
  <c r="E124" i="6"/>
  <c r="E478" i="6"/>
  <c r="E71" i="6"/>
  <c r="E92" i="6"/>
  <c r="E17" i="6"/>
  <c r="E199" i="6"/>
  <c r="E90" i="6"/>
  <c r="E172" i="6"/>
  <c r="E33" i="6"/>
  <c r="E144" i="6"/>
  <c r="E46" i="6"/>
  <c r="E455" i="6"/>
  <c r="E50" i="6"/>
  <c r="E168" i="6"/>
  <c r="E116" i="6"/>
  <c r="E113" i="6"/>
  <c r="E94" i="6"/>
  <c r="E437" i="6"/>
  <c r="E286" i="6"/>
  <c r="E501" i="6"/>
  <c r="E179" i="6"/>
  <c r="E157" i="6"/>
  <c r="E561" i="6"/>
  <c r="E80" i="6"/>
  <c r="E138" i="6"/>
  <c r="E258" i="6"/>
  <c r="E151" i="6"/>
  <c r="E418" i="6"/>
  <c r="E59" i="6"/>
  <c r="E400" i="6"/>
  <c r="E200" i="6"/>
  <c r="E535" i="6"/>
  <c r="E137" i="6"/>
  <c r="E102" i="6"/>
  <c r="E174" i="6"/>
  <c r="E500" i="6"/>
  <c r="E16" i="6"/>
  <c r="E153" i="6"/>
  <c r="E446" i="6"/>
  <c r="E183" i="6"/>
  <c r="E206" i="6"/>
  <c r="E288" i="6"/>
  <c r="E112" i="6"/>
  <c r="E194" i="6"/>
  <c r="E115" i="6"/>
  <c r="E19" i="6"/>
  <c r="E67" i="6"/>
  <c r="E74" i="6"/>
  <c r="E237" i="6"/>
  <c r="E294" i="6"/>
  <c r="E513" i="6"/>
  <c r="E70" i="6"/>
  <c r="E186" i="6"/>
  <c r="E131" i="6"/>
  <c r="E412" i="6"/>
  <c r="E215" i="6"/>
  <c r="E73" i="6"/>
  <c r="E29" i="6"/>
  <c r="E547" i="6"/>
  <c r="E129" i="6"/>
  <c r="E402" i="6"/>
  <c r="E344" i="6"/>
  <c r="E274" i="6"/>
  <c r="E454" i="6"/>
  <c r="E499" i="6"/>
  <c r="E68" i="6"/>
  <c r="E522" i="6"/>
  <c r="E170" i="6"/>
  <c r="E472" i="6"/>
  <c r="E126" i="6"/>
  <c r="E424" i="6"/>
  <c r="E461" i="6"/>
  <c r="E197" i="6"/>
  <c r="E399" i="6"/>
  <c r="E205" i="6"/>
  <c r="E546" i="6"/>
  <c r="E498" i="6"/>
  <c r="E100" i="6"/>
  <c r="E125" i="6"/>
  <c r="E173" i="6"/>
  <c r="E315" i="6"/>
  <c r="E560" i="6"/>
  <c r="E497" i="6"/>
  <c r="E417" i="6"/>
  <c r="E49" i="6"/>
  <c r="E398" i="6"/>
  <c r="E471" i="6"/>
  <c r="E389" i="6"/>
  <c r="E63" i="6"/>
  <c r="E60" i="6"/>
  <c r="E557" i="6"/>
  <c r="E512" i="6"/>
  <c r="E488" i="6"/>
  <c r="E35" i="6"/>
  <c r="E545" i="6"/>
  <c r="E496" i="6"/>
  <c r="E470" i="6"/>
  <c r="E495" i="6"/>
  <c r="E460" i="6"/>
  <c r="E330" i="6"/>
  <c r="E428" i="6"/>
  <c r="E323" i="6"/>
  <c r="E188" i="6"/>
  <c r="E107" i="6"/>
  <c r="E106" i="6"/>
  <c r="E309" i="6"/>
  <c r="E257" i="6"/>
  <c r="E238" i="6"/>
  <c r="E293" i="6"/>
  <c r="E245" i="6"/>
  <c r="E39" i="6"/>
  <c r="E276" i="6"/>
  <c r="E487" i="6"/>
  <c r="E273" i="6"/>
  <c r="E189" i="6"/>
  <c r="E251" i="6"/>
  <c r="E416" i="6"/>
  <c r="E372" i="6"/>
  <c r="E534" i="6"/>
  <c r="E146" i="6"/>
  <c r="E511" i="6"/>
  <c r="E230" i="6"/>
  <c r="E182" i="6"/>
  <c r="E453" i="6"/>
  <c r="E193" i="6"/>
  <c r="E352" i="6"/>
  <c r="E306" i="6"/>
  <c r="E357" i="6"/>
  <c r="E334" i="6"/>
  <c r="E42" i="6"/>
  <c r="E160" i="6"/>
  <c r="E360" i="6"/>
  <c r="E175" i="6"/>
  <c r="E569" i="6"/>
  <c r="E235" i="6"/>
  <c r="E56" i="6"/>
  <c r="E427" i="6"/>
  <c r="E140" i="6"/>
  <c r="E110" i="6"/>
  <c r="E388" i="6"/>
  <c r="E378" i="6"/>
  <c r="E196" i="6"/>
  <c r="E264" i="6"/>
  <c r="E436" i="6"/>
  <c r="E494" i="6"/>
  <c r="E162" i="6"/>
  <c r="E486" i="6"/>
  <c r="E142" i="6"/>
  <c r="E450" i="6"/>
  <c r="E228" i="6"/>
  <c r="E477" i="6"/>
  <c r="E571" i="6"/>
  <c r="E394" i="6"/>
  <c r="E384" i="6"/>
  <c r="E397" i="6"/>
  <c r="E76" i="6"/>
  <c r="E423" i="6"/>
  <c r="E279" i="6"/>
  <c r="E411" i="6"/>
  <c r="E336" i="6"/>
  <c r="E58" i="6"/>
  <c r="E327" i="6"/>
  <c r="E556" i="6"/>
  <c r="E448" i="6"/>
  <c r="E272" i="6"/>
  <c r="E292" i="6"/>
  <c r="E435" i="6"/>
  <c r="E244" i="6"/>
  <c r="E301" i="6"/>
  <c r="E544" i="6"/>
  <c r="E305" i="6"/>
  <c r="E484" i="6"/>
  <c r="E271" i="6"/>
  <c r="E159" i="6"/>
  <c r="E445" i="6"/>
  <c r="E422" i="6"/>
  <c r="E493" i="6"/>
  <c r="E98" i="6"/>
  <c r="E149" i="6"/>
  <c r="E89" i="6"/>
  <c r="E333" i="6"/>
  <c r="E291" i="6"/>
  <c r="E393" i="6"/>
  <c r="E364" i="6"/>
  <c r="E505" i="6"/>
  <c r="E406" i="6"/>
  <c r="E300" i="6"/>
  <c r="E405" i="6"/>
  <c r="E368" i="6"/>
  <c r="E469" i="6"/>
  <c r="E519" i="6"/>
  <c r="E105" i="6"/>
  <c r="E299" i="6"/>
  <c r="E79" i="6"/>
  <c r="E135" i="6"/>
  <c r="E392" i="6"/>
  <c r="E404" i="6"/>
  <c r="E559" i="6"/>
  <c r="E351" i="6"/>
  <c r="E161" i="6"/>
  <c r="E234" i="6"/>
  <c r="E420" i="6"/>
  <c r="E195" i="6"/>
  <c r="E410" i="6"/>
  <c r="E211" i="6"/>
  <c r="E82" i="6"/>
  <c r="E444" i="6"/>
  <c r="E356" i="6"/>
  <c r="E97" i="6"/>
  <c r="E449" i="6"/>
  <c r="E468" i="6"/>
  <c r="E284" i="6"/>
  <c r="E434" i="6"/>
  <c r="E483" i="6"/>
  <c r="E185" i="6"/>
  <c r="E533" i="6"/>
  <c r="E128" i="6"/>
  <c r="E391" i="6"/>
  <c r="E555" i="6"/>
  <c r="E492" i="6"/>
  <c r="E342" i="6"/>
  <c r="E263" i="6"/>
  <c r="E321" i="6"/>
  <c r="E504" i="6"/>
  <c r="E134" i="6"/>
  <c r="E201" i="6"/>
  <c r="E482" i="6"/>
  <c r="E233" i="6"/>
  <c r="E433" i="6"/>
  <c r="E329" i="6"/>
  <c r="E363" i="6"/>
  <c r="E130" i="6"/>
  <c r="E543" i="6"/>
  <c r="E224" i="6"/>
  <c r="E313" i="6"/>
  <c r="E262" i="6"/>
  <c r="E109" i="6"/>
  <c r="E278" i="6"/>
  <c r="E119" i="6"/>
  <c r="E118" i="6"/>
  <c r="E191" i="6"/>
  <c r="E491" i="6"/>
  <c r="E117" i="6"/>
  <c r="E254" i="6"/>
  <c r="E226" i="6"/>
  <c r="E277" i="6"/>
  <c r="E127" i="6"/>
  <c r="E320" i="6"/>
  <c r="E298" i="6"/>
  <c r="E133" i="6"/>
  <c r="E136" i="6"/>
  <c r="E568" i="6"/>
  <c r="E355" i="6"/>
  <c r="E554" i="6"/>
  <c r="E421" i="6"/>
  <c r="E443" i="6"/>
  <c r="E319" i="6"/>
  <c r="E156" i="6"/>
  <c r="E371" i="6"/>
  <c r="E517" i="6"/>
  <c r="E459" i="6"/>
  <c r="E178" i="6"/>
  <c r="E335" i="6"/>
  <c r="E377" i="6"/>
  <c r="E219" i="6"/>
  <c r="E181" i="6"/>
  <c r="E532" i="6"/>
  <c r="E343" i="6"/>
  <c r="E236" i="6"/>
  <c r="E359" i="6"/>
  <c r="E467" i="6"/>
  <c r="E261" i="6"/>
  <c r="E267" i="6"/>
  <c r="E396" i="6"/>
  <c r="E290" i="6"/>
  <c r="E510" i="6"/>
  <c r="E270" i="6"/>
  <c r="E509" i="6"/>
  <c r="E490" i="6"/>
  <c r="E347" i="6"/>
  <c r="E367" i="6"/>
  <c r="E376" i="6"/>
  <c r="E341" i="6"/>
  <c r="E375" i="6"/>
  <c r="E403" i="6"/>
  <c r="E370" i="6"/>
  <c r="E379" i="6"/>
  <c r="E466" i="6"/>
  <c r="E452" i="6"/>
  <c r="E476" i="6"/>
  <c r="E542" i="6"/>
  <c r="E415" i="6"/>
  <c r="E553" i="6"/>
  <c r="E564" i="6"/>
  <c r="E552" i="6"/>
  <c r="E521" i="6"/>
  <c r="E551" i="6"/>
  <c r="E465" i="6"/>
  <c r="E524" i="6"/>
  <c r="E528" i="6"/>
  <c r="E541" i="6"/>
  <c r="E537" i="6"/>
  <c r="E508" i="6"/>
  <c r="E550" i="6"/>
  <c r="E518" i="6"/>
  <c r="E540" i="6"/>
  <c r="E527" i="6"/>
  <c r="E549" i="6"/>
  <c r="E531" i="6"/>
  <c r="E567" i="6"/>
  <c r="E539" i="6"/>
  <c r="E558" i="6"/>
  <c r="E563" i="6"/>
  <c r="E571" i="2" l="1"/>
  <c r="E570" i="2"/>
  <c r="E569" i="2" l="1"/>
  <c r="E568" i="2"/>
  <c r="E567" i="2" l="1"/>
  <c r="E566" i="2"/>
  <c r="E565" i="2" l="1"/>
  <c r="E564" i="2" l="1"/>
  <c r="E563" i="2" l="1"/>
  <c r="E562" i="2" l="1"/>
  <c r="E561" i="2"/>
  <c r="E560" i="2" l="1"/>
  <c r="E559" i="2"/>
  <c r="E558" i="2" l="1"/>
  <c r="E557" i="2" l="1"/>
  <c r="E556" i="2" l="1"/>
  <c r="E555" i="2" l="1"/>
  <c r="E554" i="2" l="1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W41" i="4"/>
  <c r="U41" i="4"/>
  <c r="S41" i="4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W34" i="4"/>
  <c r="U34" i="4"/>
  <c r="S34" i="4"/>
  <c r="Y34" i="4" s="1"/>
  <c r="Q34" i="4"/>
  <c r="W33" i="4"/>
  <c r="U33" i="4"/>
  <c r="S33" i="4"/>
  <c r="Y33" i="4" s="1"/>
  <c r="Q33" i="4"/>
  <c r="W32" i="4"/>
  <c r="U32" i="4"/>
  <c r="W31" i="4"/>
  <c r="S31" i="4"/>
  <c r="Y31" i="4" s="1"/>
  <c r="Q31" i="4"/>
  <c r="W30" i="4"/>
  <c r="U30" i="4"/>
  <c r="S30" i="4"/>
  <c r="Y30" i="4" s="1"/>
  <c r="Q30" i="4"/>
  <c r="W29" i="4"/>
  <c r="U29" i="4"/>
  <c r="S29" i="4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W8" i="4"/>
  <c r="U8" i="4"/>
  <c r="Y8" i="4" s="1"/>
  <c r="W7" i="4"/>
  <c r="U7" i="4"/>
  <c r="Y7" i="4" s="1"/>
  <c r="W6" i="4"/>
  <c r="U6" i="4"/>
  <c r="S6" i="4"/>
  <c r="Q6" i="4"/>
  <c r="W5" i="4"/>
  <c r="U5" i="4"/>
  <c r="Y5" i="4" s="1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Y6" i="4" l="1"/>
  <c r="Y9" i="4"/>
  <c r="Y22" i="4"/>
  <c r="Y29" i="4"/>
  <c r="Y32" i="4"/>
  <c r="Y35" i="4"/>
  <c r="Y41" i="4"/>
  <c r="Y42" i="4"/>
  <c r="Y46" i="4"/>
  <c r="Y50" i="4"/>
  <c r="Y64" i="4"/>
  <c r="Y117" i="4"/>
  <c r="Y118" i="4"/>
</calcChain>
</file>

<file path=xl/sharedStrings.xml><?xml version="1.0" encoding="utf-8"?>
<sst xmlns="http://schemas.openxmlformats.org/spreadsheetml/2006/main" count="6977" uniqueCount="2099">
  <si>
    <t>wisdompeak</t>
  </si>
  <si>
    <t>Google</t>
  </si>
  <si>
    <t>THU</t>
  </si>
  <si>
    <t>guan.huifeng@gmail.com</t>
  </si>
  <si>
    <t>韩志鹏</t>
  </si>
  <si>
    <t>OneDirection</t>
  </si>
  <si>
    <t>Apple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</si>
  <si>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</si>
  <si>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</si>
  <si>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</si>
  <si>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</si>
  <si>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</si>
  <si>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</si>
  <si>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</si>
  <si>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</si>
  <si>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jliang</t>
  </si>
  <si>
    <t>Microsoft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</si>
  <si>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</si>
  <si>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</si>
  <si>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</si>
  <si>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</si>
  <si>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</si>
  <si>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</si>
  <si>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</si>
  <si>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</si>
  <si>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</si>
  <si>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</si>
  <si>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</si>
  <si>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</si>
  <si>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</si>
  <si>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</si>
  <si>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ss5410@columbia.edu</t>
  </si>
  <si>
    <t>邓先杰</t>
  </si>
  <si>
    <t>Dengxj</t>
  </si>
  <si>
    <t>李飞腾</t>
  </si>
  <si>
    <t>xianglaniunan</t>
  </si>
  <si>
    <t>li.feiteng@gmail.com</t>
  </si>
  <si>
    <t>TinyFish</t>
  </si>
  <si>
    <t>wxy9018</t>
  </si>
  <si>
    <t>xiaoyuw07@gmail.com</t>
  </si>
  <si>
    <t>刘宇</t>
  </si>
  <si>
    <t>fighting_for_flag</t>
  </si>
  <si>
    <t>Maximum</t>
  </si>
  <si>
    <t>thumbpixels</t>
  </si>
  <si>
    <r>
      <rPr>
        <sz val="11"/>
        <color rgb="FF000000"/>
        <rFont val="Noto sans cjk sc"/>
      </rPr>
      <t>苏苏苏</t>
    </r>
    <r>
      <rPr>
        <sz val="11"/>
        <color rgb="FF000000"/>
        <rFont val="Calibri"/>
        <family val="2"/>
      </rPr>
      <t>key</t>
    </r>
  </si>
  <si>
    <t>Facebook</t>
  </si>
  <si>
    <t>thumbpixels@gmail.com</t>
  </si>
  <si>
    <t>惊寂</t>
  </si>
  <si>
    <t>LZ1994</t>
  </si>
  <si>
    <t>Purdue</t>
  </si>
  <si>
    <t>Lang Zhao</t>
  </si>
  <si>
    <t>Tao</t>
  </si>
  <si>
    <t>fang2018</t>
  </si>
  <si>
    <t>Jiashen</t>
  </si>
  <si>
    <t>Amazon</t>
  </si>
  <si>
    <t>longtao.cmu@gmail.com</t>
  </si>
  <si>
    <t>tao long</t>
  </si>
  <si>
    <t>Zeoh</t>
  </si>
  <si>
    <t>zac4</t>
  </si>
  <si>
    <t>zac.wen7@gmail.com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</si>
  <si>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</si>
  <si>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</si>
  <si>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</si>
  <si>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</si>
  <si>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</si>
  <si>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</si>
  <si>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</si>
  <si>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</si>
  <si>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</si>
  <si>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</si>
  <si>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</si>
  <si>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</si>
  <si>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</si>
  <si>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</si>
  <si>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</si>
  <si>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</si>
  <si>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</si>
  <si>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</si>
  <si>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</si>
  <si>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</si>
  <si>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Rayleigh</t>
  </si>
  <si>
    <t>Rayleigh0328</t>
  </si>
  <si>
    <t>rayleigh0328@gmail.com</t>
  </si>
  <si>
    <t>Endless</t>
  </si>
  <si>
    <t>endlesscheng</t>
  </si>
  <si>
    <t>cheng.endless@gmail.com</t>
  </si>
  <si>
    <t>Cheng Y.</t>
  </si>
  <si>
    <t>Discipline</t>
  </si>
  <si>
    <t>huanglanzhiguan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</si>
  <si>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</si>
  <si>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</si>
  <si>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</si>
  <si>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</si>
  <si>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</si>
  <si>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</si>
  <si>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</si>
  <si>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</si>
  <si>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</si>
  <si>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</si>
  <si>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</si>
  <si>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Memoria</t>
  </si>
  <si>
    <t>Stripe</t>
  </si>
  <si>
    <t>kun.hu7602@gmail.com</t>
  </si>
  <si>
    <t>Kun Hu</t>
  </si>
  <si>
    <t>infmount</t>
  </si>
  <si>
    <t>柳正来</t>
  </si>
  <si>
    <t>lzl124631x</t>
  </si>
  <si>
    <t>liuzhenglaichn@gmail.com</t>
  </si>
  <si>
    <t>杨珺</t>
  </si>
  <si>
    <t>harttle</t>
  </si>
  <si>
    <t>Lisongyi</t>
  </si>
  <si>
    <t>harttleharttle@gmail.com</t>
  </si>
  <si>
    <t>FighterNan</t>
  </si>
  <si>
    <t>nanzhoumails@gmail.com</t>
  </si>
  <si>
    <t>Nan Zhou</t>
  </si>
  <si>
    <t>lozy219</t>
  </si>
  <si>
    <t>uygnim.iel@gmail.com</t>
  </si>
  <si>
    <t>ZZY</t>
  </si>
  <si>
    <t>ziyezhu92</t>
  </si>
  <si>
    <t>ziyezhu92@gmail.com</t>
  </si>
  <si>
    <t>Moukee Zhu</t>
  </si>
  <si>
    <t>雷师达</t>
  </si>
  <si>
    <t>ShidaLei</t>
  </si>
  <si>
    <t>leishida0514@gmail.com</t>
  </si>
  <si>
    <t>Shida Lei</t>
  </si>
  <si>
    <t>氧气</t>
  </si>
  <si>
    <t>deadstorm</t>
  </si>
  <si>
    <t>wangyanstorm@163.com</t>
  </si>
  <si>
    <t>后青春期的YXY</t>
  </si>
  <si>
    <t>CE_RE_WAyitiaolong</t>
  </si>
  <si>
    <t>USTC</t>
  </si>
  <si>
    <t>yuxiaoyuan93@gmail.com</t>
  </si>
  <si>
    <t>Xiaoyuan Yu</t>
  </si>
  <si>
    <t>杨森</t>
  </si>
  <si>
    <t>YoungForest</t>
  </si>
  <si>
    <t>sen.yang96@outlook.com</t>
  </si>
  <si>
    <t>python</t>
  </si>
  <si>
    <t>pku_erutan</t>
  </si>
  <si>
    <t>erutan@pku.edu.cn</t>
  </si>
  <si>
    <t>Yuxuan Lai</t>
  </si>
  <si>
    <t>王兴源</t>
  </si>
  <si>
    <t>xywang0520</t>
  </si>
  <si>
    <t>Terry</t>
  </si>
  <si>
    <t>xywang0520@gmail.com</t>
  </si>
  <si>
    <t>Xingyuan Wang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</si>
  <si>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</si>
  <si>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</si>
  <si>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</si>
  <si>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</si>
  <si>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</si>
  <si>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</si>
  <si>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</si>
  <si>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</si>
  <si>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</si>
  <si>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</si>
  <si>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</si>
  <si>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</si>
  <si>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</si>
  <si>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</si>
  <si>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</si>
  <si>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</si>
  <si>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</si>
  <si>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FightEveryDay</t>
  </si>
  <si>
    <t>warriorzwy01@gmail.com</t>
  </si>
  <si>
    <t>WarriorZWY,  WarriorZ</t>
  </si>
  <si>
    <t>JDEPTCT</t>
  </si>
  <si>
    <t>peichaoD</t>
  </si>
  <si>
    <t>peichaodu@gmail.com</t>
  </si>
  <si>
    <t>Peichao Du</t>
  </si>
  <si>
    <t>JDEP</t>
  </si>
  <si>
    <t>youjiahan</t>
  </si>
  <si>
    <t>曹幸东</t>
  </si>
  <si>
    <t>IBM</t>
  </si>
  <si>
    <t>han.youjia@gmail.com</t>
  </si>
  <si>
    <t>何杰</t>
  </si>
  <si>
    <t>wwwap</t>
  </si>
  <si>
    <t>wwwaap@gmail.com</t>
  </si>
  <si>
    <t>Jie He</t>
  </si>
  <si>
    <t>耀民</t>
  </si>
  <si>
    <t>mcuallen</t>
  </si>
  <si>
    <t>mcuallen@gmail.com</t>
  </si>
  <si>
    <t>Barely</t>
  </si>
  <si>
    <t>zhangsz1998</t>
  </si>
  <si>
    <t>zhangshangzhio@gmail.com</t>
  </si>
  <si>
    <t>Bing Wu</t>
  </si>
  <si>
    <t>FreshBing</t>
  </si>
  <si>
    <t>SAP</t>
  </si>
  <si>
    <t>bing.wu@marylandsmith.umd.edu</t>
  </si>
  <si>
    <t>民曰自然</t>
  </si>
  <si>
    <t>hanzhoutang</t>
  </si>
  <si>
    <t>hanzhoutang@gmail.com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</si>
  <si>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</si>
  <si>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</si>
  <si>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</si>
  <si>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</si>
  <si>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</si>
  <si>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</si>
  <si>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</si>
  <si>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</si>
  <si>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</si>
  <si>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</si>
  <si>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</si>
  <si>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</si>
  <si>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</si>
  <si>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</si>
  <si>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</si>
  <si>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</si>
  <si>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SKD真勤快</t>
  </si>
  <si>
    <t>skd233</t>
  </si>
  <si>
    <t>shaokedong123@gmail.com</t>
  </si>
  <si>
    <t>胡英华</t>
  </si>
  <si>
    <t>yinghuahu</t>
  </si>
  <si>
    <t>yinghua.hu@gmail.com</t>
  </si>
  <si>
    <t>陈建旭</t>
  </si>
  <si>
    <t>chenjianxu97</t>
  </si>
  <si>
    <t>chenjianxu97@gmail.com</t>
  </si>
  <si>
    <t>Roy</t>
  </si>
  <si>
    <t>jiutiany1127</t>
  </si>
  <si>
    <t>爱学习</t>
  </si>
  <si>
    <t>xyzzzzzzzz</t>
  </si>
  <si>
    <t>Lucas</t>
  </si>
  <si>
    <t>rayms</t>
  </si>
  <si>
    <t>raymonday20@gmail.com</t>
  </si>
  <si>
    <t>JM</t>
  </si>
  <si>
    <t>window0105</t>
  </si>
  <si>
    <t>jianmin0105@gmail.com</t>
  </si>
  <si>
    <t>Jianmin Li</t>
  </si>
  <si>
    <t>路人甲</t>
  </si>
  <si>
    <t>hc167</t>
  </si>
  <si>
    <t>hiuhchan@gmail.com</t>
  </si>
  <si>
    <t>changyu</t>
  </si>
  <si>
    <t>changyu_jiang</t>
  </si>
  <si>
    <t>changyu.jiang86@gmail.com</t>
  </si>
  <si>
    <t>贺竹</t>
  </si>
  <si>
    <t>FunBam</t>
  </si>
  <si>
    <t>会飞的麦片</t>
  </si>
  <si>
    <t>zk299</t>
  </si>
  <si>
    <t>Bloomberg</t>
  </si>
  <si>
    <t>skyzjkang@gmail.com</t>
  </si>
  <si>
    <t>册册</t>
  </si>
  <si>
    <t>33sharewithu</t>
  </si>
  <si>
    <t>33sharewithu@gmail.com</t>
  </si>
  <si>
    <t>卢贝贝媛媛姐</t>
  </si>
  <si>
    <t>yuanlu0210</t>
  </si>
  <si>
    <t>Dropbox</t>
  </si>
  <si>
    <t>yuanlu0210@gmail.com</t>
  </si>
  <si>
    <t>Nickee</t>
  </si>
  <si>
    <t>nickee1942</t>
  </si>
  <si>
    <t>nickee1942@gmail.com</t>
  </si>
  <si>
    <t>家</t>
  </si>
  <si>
    <t>home_z</t>
  </si>
  <si>
    <t>大哼哼</t>
  </si>
  <si>
    <t>REED_W</t>
  </si>
  <si>
    <t>alanlzl</t>
  </si>
  <si>
    <t>volker.way@gmail.com</t>
  </si>
  <si>
    <t>舒永豪</t>
  </si>
  <si>
    <t>Kamikakushi</t>
  </si>
  <si>
    <t>jason_wong</t>
  </si>
  <si>
    <t>鲜虾鱼板</t>
  </si>
  <si>
    <t>zqsgopyyq</t>
  </si>
  <si>
    <t xml:space="preserve">Nicky </t>
  </si>
  <si>
    <t>djhwslzy@gmail.com</t>
  </si>
  <si>
    <t>ziyu liang</t>
  </si>
  <si>
    <t>Yingying</t>
  </si>
  <si>
    <t>SDE2018_Carson_Yingying</t>
  </si>
  <si>
    <t>yingyingchen10@gmail.com</t>
  </si>
  <si>
    <t>MinZ</t>
  </si>
  <si>
    <t>weeeed</t>
  </si>
  <si>
    <t>zhouminzoe@gmail.com</t>
  </si>
  <si>
    <t>htkz</t>
  </si>
  <si>
    <t>htkzmo</t>
  </si>
  <si>
    <t>htkzmo@gmail.com</t>
  </si>
  <si>
    <r>
      <t>jianyi</t>
    </r>
    <r>
      <rPr>
        <sz val="11"/>
        <color rgb="FF000000"/>
        <rFont val="Noto sans cjk sc"/>
      </rPr>
      <t>可乐</t>
    </r>
  </si>
  <si>
    <t>wanyoyo</t>
  </si>
  <si>
    <t>板砖骑士</t>
  </si>
  <si>
    <t>delphih</t>
  </si>
  <si>
    <t>haozihong@hotmail.com</t>
  </si>
  <si>
    <t>郝子宏</t>
  </si>
  <si>
    <t>王新亚</t>
  </si>
  <si>
    <t>deepli</t>
  </si>
  <si>
    <t>wangxinya5@gmail.com</t>
  </si>
  <si>
    <t>Ray</t>
  </si>
  <si>
    <t>MaskRay</t>
  </si>
  <si>
    <t xml:space="preserve"> i@maskray.me</t>
  </si>
  <si>
    <t>飞飞</t>
  </si>
  <si>
    <t>nyu_ldf</t>
  </si>
  <si>
    <t>顾扬</t>
  </si>
  <si>
    <t>guyang123</t>
  </si>
  <si>
    <t>Maggie Yang</t>
  </si>
  <si>
    <t>yanggunyit@gmail.com</t>
  </si>
  <si>
    <t>upupming</t>
  </si>
  <si>
    <t>Yiming Li</t>
  </si>
  <si>
    <t>YolkChiChi</t>
  </si>
  <si>
    <t>ryanwong0127</t>
  </si>
  <si>
    <t>陈六</t>
  </si>
  <si>
    <t>insomniacat</t>
  </si>
  <si>
    <t>ftdejo@gmail.com</t>
  </si>
  <si>
    <t>Hua Chen</t>
  </si>
  <si>
    <t>胡志峰</t>
  </si>
  <si>
    <t>remfzh</t>
  </si>
  <si>
    <t>hzfmer94@gmail.com</t>
  </si>
  <si>
    <t>张若天</t>
  </si>
  <si>
    <t>zrts</t>
  </si>
  <si>
    <t>ruotianruotian@googlemail.com</t>
  </si>
  <si>
    <t>石猫</t>
  </si>
  <si>
    <t>cozlind</t>
  </si>
  <si>
    <t>cozlind@live.com</t>
  </si>
  <si>
    <t>HIT_TOM</t>
  </si>
  <si>
    <t>Tencent</t>
  </si>
  <si>
    <t>tom.yjl3104@gmail.com</t>
  </si>
  <si>
    <t>于金鹭</t>
  </si>
  <si>
    <t>Lily</t>
  </si>
  <si>
    <t>NaoJoeMiao</t>
  </si>
  <si>
    <t>柯南</t>
  </si>
  <si>
    <t>goodstudyqaq</t>
  </si>
  <si>
    <t>Wish</t>
  </si>
  <si>
    <t>闫新跃</t>
  </si>
  <si>
    <t>bush117</t>
  </si>
  <si>
    <t>Kai</t>
  </si>
  <si>
    <t>Tyrande</t>
  </si>
  <si>
    <t>njuhekai@gmail.com</t>
  </si>
  <si>
    <t>Golen</t>
  </si>
  <si>
    <t>ashzzyj</t>
  </si>
  <si>
    <t>Perry</t>
  </si>
  <si>
    <t>perry304</t>
  </si>
  <si>
    <t>thinkiny</t>
  </si>
  <si>
    <t>张辉</t>
  </si>
  <si>
    <t>tainule</t>
  </si>
  <si>
    <t>huiz0213@gmail.com</t>
  </si>
  <si>
    <t>相宜</t>
  </si>
  <si>
    <t>lightmiao</t>
  </si>
  <si>
    <t>yixiangsd@gmail.com</t>
  </si>
  <si>
    <t>李少阳</t>
  </si>
  <si>
    <t>silvertint10</t>
  </si>
  <si>
    <t>lishaoyang8@msn.com</t>
  </si>
  <si>
    <t>cnliusen</t>
  </si>
  <si>
    <t>senliu_ac</t>
  </si>
  <si>
    <t>每周红包王</t>
  </si>
  <si>
    <t>cnliusen@gmail.com</t>
  </si>
  <si>
    <t>陈吉鹏</t>
  </si>
  <si>
    <t>aChris</t>
  </si>
  <si>
    <t>chenjipengpeng@gmail.com</t>
  </si>
  <si>
    <t>Chrisify</t>
  </si>
  <si>
    <t>bill04128682</t>
  </si>
  <si>
    <t>jxphxufh@gmail.com</t>
  </si>
  <si>
    <t>徐丰河</t>
  </si>
  <si>
    <t>摸鱼练习生</t>
  </si>
  <si>
    <t>ZeRoLJ42</t>
  </si>
  <si>
    <t>Pony</t>
  </si>
  <si>
    <t>罗泽建</t>
  </si>
  <si>
    <t>Cjz</t>
  </si>
  <si>
    <t>jzcheng</t>
  </si>
  <si>
    <t>jzcheng@umich.edu</t>
  </si>
  <si>
    <t>faang2022</t>
  </si>
  <si>
    <t>jiashenzzzzz@gmail.com</t>
  </si>
  <si>
    <t>jasonzzzzz</t>
  </si>
  <si>
    <t>许婧文</t>
  </si>
  <si>
    <t>jingwenxxx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</si>
  <si>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</si>
  <si>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</si>
  <si>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</si>
  <si>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</si>
  <si>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</si>
  <si>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</si>
  <si>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</si>
  <si>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</si>
  <si>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</si>
  <si>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</si>
  <si>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</si>
  <si>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</si>
  <si>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</si>
  <si>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</si>
  <si>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</si>
  <si>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lyx</t>
  </si>
  <si>
    <t>vanstar123456</t>
  </si>
  <si>
    <t>intern</t>
  </si>
  <si>
    <t>hui</t>
  </si>
  <si>
    <t>whtttth</t>
  </si>
  <si>
    <t>whtttth@gmail.com</t>
  </si>
  <si>
    <t>陶</t>
  </si>
  <si>
    <t>bttsv</t>
  </si>
  <si>
    <t>Charlie</t>
  </si>
  <si>
    <t>CharlieZyl</t>
  </si>
  <si>
    <t>yilun.zhao@yale.edu</t>
  </si>
  <si>
    <t>Yilun Zhao</t>
  </si>
  <si>
    <t>田斌斌</t>
  </si>
  <si>
    <t>bit3tbb</t>
  </si>
  <si>
    <t>bit3tbb@gmail.com</t>
  </si>
  <si>
    <t>一月</t>
  </si>
  <si>
    <t>yiyue15</t>
  </si>
  <si>
    <t>januwong@gmail.com</t>
  </si>
  <si>
    <t>yiyue wang</t>
  </si>
  <si>
    <t>F. Wang</t>
  </si>
  <si>
    <t>fang_w</t>
  </si>
  <si>
    <t>Little</t>
  </si>
  <si>
    <t>张志强</t>
  </si>
  <si>
    <t>hialvin</t>
  </si>
  <si>
    <t>zqzhang2101@gmail.com</t>
  </si>
  <si>
    <t>rBao</t>
  </si>
  <si>
    <t>oaixuroab</t>
  </si>
  <si>
    <t>baoruxiao@gmail.com</t>
  </si>
  <si>
    <t>Ruxiao Bao</t>
  </si>
  <si>
    <t>请假王</t>
  </si>
  <si>
    <t>zokumyoin</t>
  </si>
  <si>
    <t>shogunpang</t>
  </si>
  <si>
    <t>Luffy</t>
  </si>
  <si>
    <t>WRWRW</t>
  </si>
  <si>
    <t>林佳乐</t>
  </si>
  <si>
    <t>linjiale</t>
  </si>
  <si>
    <t>Winfield</t>
  </si>
  <si>
    <t>playfair</t>
  </si>
  <si>
    <t>thucscw@gmail.com</t>
  </si>
  <si>
    <t>会唱歌的猪</t>
  </si>
  <si>
    <t>nirodha</t>
  </si>
  <si>
    <t>王ty</t>
  </si>
  <si>
    <t>Biteyou</t>
  </si>
  <si>
    <t>王悟空</t>
  </si>
  <si>
    <t>carotwang</t>
  </si>
  <si>
    <t xml:space="preserve">云 </t>
  </si>
  <si>
    <t>fsyun</t>
  </si>
  <si>
    <t>管小胖</t>
  </si>
  <si>
    <t>9caiji</t>
  </si>
  <si>
    <t>左茜</t>
  </si>
  <si>
    <t>BestQian</t>
  </si>
  <si>
    <t>tsianzuo@gmail.com</t>
  </si>
  <si>
    <t>ray_mzy</t>
  </si>
  <si>
    <t>xiao</t>
  </si>
  <si>
    <t>zhu_irse</t>
  </si>
  <si>
    <t>LeoOo</t>
  </si>
  <si>
    <t>alicila</t>
  </si>
  <si>
    <t>xilianguc@gmail.com</t>
  </si>
  <si>
    <t>Leo Liang</t>
  </si>
  <si>
    <t>cyzh</t>
  </si>
  <si>
    <t>知是故人来</t>
  </si>
  <si>
    <t>leileimiao</t>
  </si>
  <si>
    <t>Huawei</t>
  </si>
  <si>
    <t>张洪磊</t>
  </si>
  <si>
    <t>herots</t>
  </si>
  <si>
    <t>super468</t>
  </si>
  <si>
    <t>bourbonwhiskey</t>
  </si>
  <si>
    <t>Bill04128682</t>
  </si>
  <si>
    <t>firee</t>
  </si>
  <si>
    <t>fireee</t>
  </si>
  <si>
    <t>肖肖</t>
  </si>
  <si>
    <t>bxiao_ca</t>
  </si>
  <si>
    <t>v-ger</t>
  </si>
  <si>
    <t>wqyang@bu.edu</t>
  </si>
  <si>
    <t>鸿儒</t>
  </si>
  <si>
    <t>hongrubb</t>
  </si>
  <si>
    <t>hongru52@gmail.com</t>
  </si>
  <si>
    <t>Hongyu Li</t>
  </si>
  <si>
    <t>Mercer</t>
  </si>
  <si>
    <t>mercerchen</t>
  </si>
  <si>
    <t>zys01310131</t>
  </si>
  <si>
    <t>yingshuo.zhang@uwaterloo.ca</t>
  </si>
  <si>
    <t>黄佳新</t>
  </si>
  <si>
    <t>hjx2016</t>
  </si>
  <si>
    <t>猫猫</t>
  </si>
  <si>
    <t>Oyyko</t>
  </si>
  <si>
    <t>Zh</t>
  </si>
  <si>
    <t>roccopass</t>
  </si>
  <si>
    <t>Elvis</t>
  </si>
  <si>
    <t>elvistqchen</t>
  </si>
  <si>
    <t>王实秋</t>
  </si>
  <si>
    <t>seekQ</t>
  </si>
  <si>
    <t>uauawi</t>
  </si>
  <si>
    <t>haruhiui</t>
  </si>
  <si>
    <t>Jue</t>
  </si>
  <si>
    <t>Rainyforest</t>
  </si>
  <si>
    <t>rainyforest4869@gmail.com</t>
  </si>
  <si>
    <t>Tylor</t>
  </si>
  <si>
    <t>nijiademianbao</t>
  </si>
  <si>
    <t>餐具菌</t>
  </si>
  <si>
    <t>shiyaow</t>
  </si>
  <si>
    <t>Zhang Zhe</t>
  </si>
  <si>
    <t>hkhzzz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</si>
  <si>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</si>
  <si>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</si>
  <si>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</si>
  <si>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</si>
  <si>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</si>
  <si>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</si>
  <si>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</si>
  <si>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Jerry</t>
  </si>
  <si>
    <t>LeeShengkai</t>
  </si>
  <si>
    <t>sl4685@columbia.edu</t>
  </si>
  <si>
    <t>answerer</t>
  </si>
  <si>
    <t>Cyzh</t>
  </si>
  <si>
    <t>廉鑫</t>
  </si>
  <si>
    <t>lianxin_cn</t>
  </si>
  <si>
    <t>Johan</t>
  </si>
  <si>
    <t>REDSREDS</t>
  </si>
  <si>
    <t>maxchen290@gmail.com</t>
  </si>
  <si>
    <t>Zening</t>
  </si>
  <si>
    <t>zeningc</t>
  </si>
  <si>
    <t>Hogwartsss</t>
  </si>
  <si>
    <t>bo.20@intl.zju.edu.cn</t>
  </si>
  <si>
    <t>Meteorite</t>
  </si>
  <si>
    <t>Monsooooon</t>
  </si>
  <si>
    <t>黄瀚元</t>
  </si>
  <si>
    <t>fatyuan</t>
  </si>
  <si>
    <t>hanyuanhuang@hotmail.com</t>
  </si>
  <si>
    <t>qqy</t>
  </si>
  <si>
    <t>mtx2d</t>
  </si>
  <si>
    <t>Michelle</t>
  </si>
  <si>
    <t>michelle_taco</t>
  </si>
  <si>
    <t>手机 用户47</t>
  </si>
  <si>
    <t>irisbber</t>
  </si>
  <si>
    <t>Instagram</t>
  </si>
  <si>
    <t>kuan525</t>
  </si>
  <si>
    <t>郭越</t>
  </si>
  <si>
    <t>kuailema9089</t>
  </si>
  <si>
    <t>Hy</t>
  </si>
  <si>
    <t>_Hy3</t>
  </si>
  <si>
    <t>Xuelian</t>
  </si>
  <si>
    <t>PurplePearl</t>
  </si>
  <si>
    <t>GRCD</t>
  </si>
  <si>
    <t>grcd</t>
  </si>
  <si>
    <t>babana</t>
  </si>
  <si>
    <t>zhongdizhu</t>
  </si>
  <si>
    <t>吕柏蓉</t>
  </si>
  <si>
    <t>bl2621</t>
  </si>
  <si>
    <t>will</t>
  </si>
  <si>
    <t>wqricardo</t>
  </si>
  <si>
    <t>王开宇</t>
  </si>
  <si>
    <t>Kaiyu-Wang</t>
  </si>
  <si>
    <t>Compass</t>
  </si>
  <si>
    <t>wangkaiyu16bupt@gmail.com</t>
  </si>
  <si>
    <t>轩</t>
  </si>
  <si>
    <t>Leetcode_Pro</t>
  </si>
  <si>
    <t>Oracle</t>
  </si>
  <si>
    <t>Zexuan Wang</t>
  </si>
  <si>
    <t>zz</t>
  </si>
  <si>
    <t>zz659749</t>
  </si>
  <si>
    <t>mengset</t>
  </si>
  <si>
    <t>migeater</t>
  </si>
  <si>
    <t>阵雨</t>
  </si>
  <si>
    <t>ceaxyz</t>
  </si>
  <si>
    <t>Shawn</t>
  </si>
  <si>
    <t>KimTaeyeon</t>
  </si>
  <si>
    <t>瑞卡</t>
  </si>
  <si>
    <t>rika321</t>
  </si>
  <si>
    <t>十年</t>
  </si>
  <si>
    <t>AC_Mikoto</t>
  </si>
  <si>
    <t>烟花</t>
  </si>
  <si>
    <t>megurine</t>
  </si>
  <si>
    <t>Ego</t>
  </si>
  <si>
    <t>X_ray</t>
  </si>
  <si>
    <t>千秋</t>
  </si>
  <si>
    <t>chiakimio</t>
  </si>
  <si>
    <t>wyt今天早睡了吗</t>
  </si>
  <si>
    <t>wytlc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</si>
  <si>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</si>
  <si>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</si>
  <si>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</si>
  <si>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</si>
  <si>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</si>
  <si>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</si>
  <si>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</si>
  <si>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</si>
  <si>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</si>
  <si>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</si>
  <si>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</rPr>
      <t xml:space="preserve">Zac </t>
    </r>
    <r>
      <rPr>
        <sz val="11"/>
        <color rgb="FFFF0000"/>
        <rFont val="Droid sans fallback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</si>
  <si>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</si>
  <si>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</si>
  <si>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</si>
  <si>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</si>
  <si>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</si>
  <si>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</si>
  <si>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</si>
  <si>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</si>
  <si>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</si>
  <si>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</si>
  <si>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</si>
  <si>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</si>
  <si>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</si>
  <si>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</si>
  <si>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</si>
  <si>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</si>
  <si>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</si>
  <si>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</si>
  <si>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</si>
  <si>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</si>
  <si>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</si>
  <si>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</si>
  <si>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</si>
  <si>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</si>
  <si>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</si>
  <si>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</si>
  <si>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</rPr>
      <t>YY</t>
    </r>
    <r>
      <rPr>
        <sz val="11"/>
        <color rgb="FFFF0000"/>
        <rFont val="Droid sans fallback"/>
      </rPr>
      <t>一条街</t>
    </r>
  </si>
  <si>
    <t>YYStreet</t>
  </si>
  <si>
    <r>
      <rPr>
        <sz val="11"/>
        <color rgb="FFFF0000"/>
        <rFont val="Droid sans fallback"/>
      </rPr>
      <t>陈伟嘉</t>
    </r>
    <r>
      <rPr>
        <sz val="11"/>
        <color rgb="FFFF0000"/>
        <rFont val="Calibri"/>
        <family val="2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</si>
  <si>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</si>
  <si>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</si>
  <si>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</si>
  <si>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</si>
  <si>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</si>
  <si>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</si>
  <si>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</si>
  <si>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</si>
  <si>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</si>
  <si>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</si>
  <si>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</si>
  <si>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</si>
  <si>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</si>
  <si>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</si>
  <si>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</si>
  <si>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</si>
  <si>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</si>
  <si>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</rPr>
      <t>flusing</t>
    </r>
    <r>
      <rPr>
        <sz val="11"/>
        <color rgb="FFFF0000"/>
        <rFont val="Droid sans fallback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</si>
  <si>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</si>
  <si>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</si>
  <si>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</si>
  <si>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</si>
  <si>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</si>
  <si>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</si>
  <si>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</si>
  <si>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</si>
  <si>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</si>
  <si>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</si>
  <si>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</rPr>
      <t>Phoenix</t>
    </r>
    <r>
      <rPr>
        <sz val="11"/>
        <color rgb="FFFF0000"/>
        <rFont val="Droid sans fallback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</si>
  <si>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</si>
  <si>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</si>
  <si>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</si>
  <si>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</si>
  <si>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</si>
  <si>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</si>
  <si>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</si>
  <si>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</si>
  <si>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</si>
  <si>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</si>
  <si>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</si>
  <si>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</si>
  <si>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</si>
  <si>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</si>
  <si>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</si>
  <si>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</si>
  <si>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</si>
  <si>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</si>
  <si>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</rPr>
      <t>寻找</t>
    </r>
    <r>
      <rPr>
        <sz val="11"/>
        <color rgb="FFFF0000"/>
        <rFont val="Calibri"/>
        <family val="2"/>
      </rPr>
      <t>L</t>
    </r>
    <r>
      <rPr>
        <sz val="11"/>
        <color rgb="FFFF0000"/>
        <rFont val="Droid sans fallback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</si>
  <si>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</si>
  <si>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</si>
  <si>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</si>
  <si>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</si>
  <si>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</si>
  <si>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</si>
  <si>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</si>
  <si>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</si>
  <si>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</si>
  <si>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</si>
  <si>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</si>
  <si>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</si>
  <si>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</si>
  <si>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</si>
  <si>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</si>
  <si>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</si>
  <si>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</si>
  <si>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</si>
  <si>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</si>
  <si>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</si>
  <si>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</si>
  <si>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</si>
  <si>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</si>
  <si>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</si>
  <si>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</si>
  <si>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</si>
  <si>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</si>
  <si>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</si>
  <si>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</rPr>
      <t>leet</t>
    </r>
    <r>
      <rPr>
        <sz val="11"/>
        <color rgb="FFFF0000"/>
        <rFont val="Droid sans fallback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</si>
  <si>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</si>
  <si>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</si>
  <si>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</si>
  <si>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</si>
  <si>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</si>
  <si>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</si>
  <si>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</si>
  <si>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</si>
  <si>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</si>
  <si>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starseeker</t>
  </si>
  <si>
    <t>zpzpzzp2020</t>
  </si>
  <si>
    <t>MicroSoft</t>
  </si>
  <si>
    <t>xxnzym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</si>
  <si>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</si>
  <si>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</si>
  <si>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</si>
  <si>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</si>
  <si>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</si>
  <si>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</si>
  <si>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</si>
  <si>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</si>
  <si>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</si>
  <si>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</si>
  <si>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</si>
  <si>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</si>
  <si>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</si>
  <si>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</si>
  <si>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</si>
  <si>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</si>
  <si>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</si>
  <si>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</si>
  <si>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</si>
  <si>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</si>
  <si>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</si>
  <si>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</si>
  <si>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</si>
  <si>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</si>
  <si>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</si>
  <si>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</si>
  <si>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</si>
  <si>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</si>
  <si>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</si>
  <si>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</si>
  <si>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</si>
  <si>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</si>
  <si>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</si>
  <si>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</si>
  <si>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</si>
  <si>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</si>
  <si>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</si>
  <si>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</si>
  <si>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</si>
  <si>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</si>
  <si>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</si>
  <si>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</si>
  <si>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</si>
  <si>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</si>
  <si>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</si>
  <si>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</si>
  <si>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</si>
  <si>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</si>
  <si>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</si>
  <si>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</si>
  <si>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</si>
  <si>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</si>
  <si>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</si>
  <si>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</si>
  <si>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</si>
  <si>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</si>
  <si>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</si>
  <si>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</si>
  <si>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</si>
  <si>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</si>
  <si>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</si>
  <si>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</si>
  <si>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</si>
  <si>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</si>
  <si>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</si>
  <si>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</si>
  <si>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</si>
  <si>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</si>
  <si>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</si>
  <si>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</si>
  <si>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</si>
  <si>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</si>
  <si>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</si>
  <si>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</si>
  <si>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</si>
  <si>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</si>
  <si>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</si>
  <si>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</si>
  <si>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</si>
  <si>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</si>
  <si>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</si>
  <si>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</si>
  <si>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</si>
  <si>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</si>
  <si>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</si>
  <si>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</si>
  <si>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</si>
  <si>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</si>
  <si>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</si>
  <si>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</si>
  <si>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</si>
  <si>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</si>
  <si>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</si>
  <si>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</si>
  <si>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</si>
  <si>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</si>
  <si>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</si>
  <si>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</si>
  <si>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</si>
  <si>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</si>
  <si>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</si>
  <si>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</si>
  <si>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</si>
  <si>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</si>
  <si>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</si>
  <si>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</si>
  <si>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</si>
  <si>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</si>
  <si>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</si>
  <si>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</si>
  <si>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</si>
  <si>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</si>
  <si>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</si>
  <si>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</si>
  <si>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</si>
  <si>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</si>
  <si>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</si>
  <si>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</si>
  <si>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</si>
  <si>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</si>
  <si>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</si>
  <si>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</si>
  <si>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</si>
  <si>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</si>
  <si>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</si>
  <si>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</si>
  <si>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</si>
  <si>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</si>
  <si>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</si>
  <si>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</si>
  <si>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</si>
  <si>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</si>
  <si>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</si>
  <si>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</si>
  <si>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</si>
  <si>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</si>
  <si>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</si>
  <si>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</si>
  <si>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</si>
  <si>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</si>
  <si>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</si>
  <si>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</si>
  <si>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</si>
  <si>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</si>
  <si>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</si>
  <si>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</si>
  <si>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</si>
  <si>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</si>
  <si>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</si>
  <si>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</si>
  <si>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</si>
  <si>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</si>
  <si>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</si>
  <si>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</si>
  <si>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</si>
  <si>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</si>
  <si>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</si>
  <si>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</si>
  <si>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</si>
  <si>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</si>
  <si>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</si>
  <si>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</si>
  <si>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</si>
  <si>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</si>
  <si>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</si>
  <si>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</si>
  <si>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</si>
  <si>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</si>
  <si>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</si>
  <si>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</si>
  <si>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</si>
  <si>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</si>
  <si>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</si>
  <si>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</si>
  <si>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</si>
  <si>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</si>
  <si>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</si>
  <si>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JC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</si>
  <si>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</si>
  <si>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</si>
  <si>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</si>
  <si>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</si>
  <si>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</si>
  <si>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</si>
  <si>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</si>
  <si>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</si>
  <si>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</si>
  <si>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</si>
  <si>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</si>
  <si>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</si>
  <si>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</si>
  <si>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</si>
  <si>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</si>
  <si>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</si>
  <si>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</si>
  <si>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</si>
  <si>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</si>
  <si>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</si>
  <si>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</si>
  <si>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</si>
  <si>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Snapchat</t>
  </si>
  <si>
    <t>thu_winfield</t>
  </si>
  <si>
    <t>Philip</t>
  </si>
  <si>
    <r>
      <rPr>
        <sz val="11"/>
        <color rgb="FFFF0000"/>
        <rFont val="Droid sans fallback"/>
      </rPr>
      <t xml:space="preserve">于可 </t>
    </r>
    <r>
      <rPr>
        <sz val="11"/>
        <color rgb="FFFF0000"/>
        <rFont val="Calibri"/>
        <family val="2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</si>
  <si>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</si>
  <si>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</si>
  <si>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</si>
  <si>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</si>
  <si>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</si>
  <si>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</si>
  <si>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</si>
  <si>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</si>
  <si>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</si>
  <si>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</si>
  <si>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</si>
  <si>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</si>
  <si>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</si>
  <si>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</si>
  <si>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</rPr>
      <t>苏苏苏</t>
    </r>
    <r>
      <rPr>
        <sz val="11"/>
        <color rgb="FFFF0000"/>
        <rFont val="Calibri"/>
        <family val="2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</si>
  <si>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</si>
  <si>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</si>
  <si>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</si>
  <si>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</si>
  <si>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</si>
  <si>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</si>
  <si>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</si>
  <si>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</rPr>
      <t>Aaron_</t>
    </r>
    <r>
      <rPr>
        <sz val="11"/>
        <color rgb="FFFF0000"/>
        <rFont val="Droid sans fallback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</si>
  <si>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</si>
  <si>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</si>
  <si>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</si>
  <si>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</si>
  <si>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</si>
  <si>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</si>
  <si>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</si>
  <si>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</si>
  <si>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</si>
  <si>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</si>
  <si>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</si>
  <si>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</si>
  <si>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</si>
  <si>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</si>
  <si>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</si>
  <si>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</si>
  <si>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</si>
  <si>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</si>
  <si>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</si>
  <si>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</si>
  <si>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</si>
  <si>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</rPr>
      <t>布拉德</t>
    </r>
    <r>
      <rPr>
        <sz val="11"/>
        <color rgb="FFFF0000"/>
        <rFont val="Calibri"/>
        <family val="2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</si>
  <si>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</si>
  <si>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</si>
  <si>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</si>
  <si>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</si>
  <si>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</si>
  <si>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</si>
  <si>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</si>
  <si>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</si>
  <si>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Henry_cc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</si>
  <si>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</si>
  <si>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</si>
  <si>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</si>
  <si>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</si>
  <si>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</rPr>
      <t xml:space="preserve">dataminr </t>
    </r>
    <r>
      <rPr>
        <sz val="11"/>
        <color rgb="FFFF0000"/>
        <rFont val="Noto sans cjk sc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</si>
  <si>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</si>
  <si>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</si>
  <si>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</si>
  <si>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</si>
  <si>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</si>
  <si>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</si>
  <si>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</si>
  <si>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</si>
  <si>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</si>
  <si>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</si>
  <si>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</si>
  <si>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</si>
  <si>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</si>
  <si>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</si>
  <si>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</si>
  <si>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</si>
  <si>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</si>
  <si>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</si>
  <si>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</si>
  <si>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</si>
  <si>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</si>
  <si>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</si>
  <si>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</si>
  <si>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</si>
  <si>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</si>
  <si>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</si>
  <si>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</si>
  <si>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</si>
  <si>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</si>
  <si>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</si>
  <si>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</si>
  <si>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</si>
  <si>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</si>
  <si>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</si>
  <si>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</si>
  <si>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</si>
  <si>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</si>
  <si>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</si>
  <si>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</si>
  <si>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</si>
  <si>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</si>
  <si>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</si>
  <si>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</si>
  <si>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</si>
  <si>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</si>
  <si>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</si>
  <si>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Intern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</si>
  <si>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</si>
  <si>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</si>
  <si>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</si>
  <si>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</si>
  <si>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</si>
  <si>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</si>
  <si>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</si>
  <si>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</si>
  <si>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</si>
  <si>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</si>
  <si>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</si>
  <si>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</si>
  <si>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</si>
  <si>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</rPr>
      <t>August</t>
    </r>
    <r>
      <rPr>
        <sz val="11"/>
        <color rgb="FFFF0000"/>
        <rFont val="Noto sans cjk sc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</si>
  <si>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</si>
  <si>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</si>
  <si>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</si>
  <si>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</si>
  <si>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</si>
  <si>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</si>
  <si>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</si>
  <si>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</si>
  <si>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</si>
  <si>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</si>
  <si>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</si>
  <si>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</si>
  <si>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</si>
  <si>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</si>
  <si>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</si>
  <si>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</si>
  <si>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</rPr>
      <t>Ag</t>
    </r>
    <r>
      <rPr>
        <sz val="11"/>
        <color rgb="FFFF0000"/>
        <rFont val="Noto sans cjk sc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</si>
  <si>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</si>
  <si>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</si>
  <si>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</si>
  <si>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</si>
  <si>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</si>
  <si>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</si>
  <si>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</si>
  <si>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</si>
  <si>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</si>
  <si>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</si>
  <si>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</si>
  <si>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</si>
  <si>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</si>
  <si>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</si>
  <si>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</si>
  <si>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</si>
  <si>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</si>
  <si>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</si>
  <si>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</si>
  <si>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</si>
  <si>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</si>
  <si>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</si>
  <si>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</si>
  <si>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</si>
  <si>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</si>
  <si>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</si>
  <si>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</si>
  <si>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</si>
  <si>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</si>
  <si>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</si>
  <si>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</si>
  <si>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</si>
  <si>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</si>
  <si>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zerotrac2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</si>
  <si>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</si>
  <si>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</si>
  <si>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</si>
  <si>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</si>
  <si>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</si>
  <si>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</si>
  <si>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</si>
  <si>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</si>
  <si>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</si>
  <si>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</si>
  <si>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</si>
  <si>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</si>
  <si>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</si>
  <si>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</si>
  <si>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</si>
  <si>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</si>
  <si>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</si>
  <si>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</si>
  <si>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</si>
  <si>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</si>
  <si>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</si>
  <si>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</si>
  <si>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</si>
  <si>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</si>
  <si>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</si>
  <si>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</si>
  <si>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</si>
  <si>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</si>
  <si>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</si>
  <si>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</si>
  <si>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</si>
  <si>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</si>
  <si>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</si>
  <si>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</si>
  <si>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</si>
  <si>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</si>
  <si>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</si>
  <si>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</si>
  <si>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</si>
  <si>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</si>
  <si>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</si>
  <si>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</si>
  <si>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</si>
  <si>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</si>
  <si>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</si>
  <si>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</si>
  <si>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</si>
  <si>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</si>
  <si>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</si>
  <si>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</si>
  <si>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</si>
  <si>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</si>
  <si>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</si>
  <si>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</si>
  <si>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</si>
  <si>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</si>
  <si>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</si>
  <si>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</si>
  <si>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</si>
  <si>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</si>
  <si>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</si>
  <si>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</si>
  <si>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</si>
  <si>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</si>
  <si>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</si>
  <si>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</si>
  <si>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</si>
  <si>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</si>
  <si>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</si>
  <si>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</si>
  <si>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</si>
  <si>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</si>
  <si>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</si>
  <si>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</si>
  <si>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</si>
  <si>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</si>
  <si>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</si>
  <si>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</si>
  <si>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</si>
  <si>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</si>
  <si>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</si>
  <si>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Young</t>
  </si>
  <si>
    <t>ShangqiYang</t>
  </si>
  <si>
    <t>yanyafeng</t>
  </si>
  <si>
    <t>yuxi</t>
  </si>
  <si>
    <t>wangyxwyx</t>
  </si>
  <si>
    <t>Twilio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</si>
  <si>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</si>
  <si>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</si>
  <si>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</si>
  <si>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</si>
  <si>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</si>
  <si>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</si>
  <si>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</si>
  <si>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</si>
  <si>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</si>
  <si>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</si>
  <si>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</rPr>
      <t>leet</t>
    </r>
    <r>
      <rPr>
        <sz val="11"/>
        <color rgb="FFCE181E"/>
        <rFont val="Droid Sans Fallback"/>
      </rPr>
      <t>扣绿钻</t>
    </r>
  </si>
  <si>
    <t>kaizer87</t>
  </si>
  <si>
    <t>timFan</t>
  </si>
  <si>
    <t>SY</t>
  </si>
  <si>
    <t>M</t>
  </si>
  <si>
    <t>Achilles_M</t>
  </si>
  <si>
    <t>王东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</si>
  <si>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</si>
  <si>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</si>
  <si>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</si>
  <si>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</si>
  <si>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</si>
  <si>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</si>
  <si>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</si>
  <si>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</si>
  <si>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</si>
  <si>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</si>
  <si>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</si>
  <si>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</si>
  <si>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</si>
  <si>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</si>
  <si>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</si>
  <si>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</si>
  <si>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</si>
  <si>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</si>
  <si>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</si>
  <si>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</si>
  <si>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</si>
  <si>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</si>
  <si>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</si>
  <si>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</si>
  <si>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</si>
  <si>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</si>
  <si>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</si>
  <si>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</si>
  <si>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</si>
  <si>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</si>
  <si>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</si>
  <si>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</si>
  <si>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</si>
  <si>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</si>
  <si>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</si>
  <si>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</si>
  <si>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</si>
  <si>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</si>
  <si>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</si>
  <si>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</si>
  <si>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</si>
  <si>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</si>
  <si>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</si>
  <si>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</si>
  <si>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</si>
  <si>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</si>
  <si>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</si>
  <si>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</si>
  <si>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</si>
  <si>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</si>
  <si>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</si>
  <si>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</si>
  <si>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</si>
  <si>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</si>
  <si>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</si>
  <si>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</si>
  <si>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</si>
  <si>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</si>
  <si>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</si>
  <si>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</si>
  <si>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</si>
  <si>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</si>
  <si>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</si>
  <si>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</si>
  <si>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</si>
  <si>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</si>
  <si>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</si>
  <si>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</si>
  <si>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</si>
  <si>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</si>
  <si>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</si>
  <si>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</si>
  <si>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</si>
  <si>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</si>
  <si>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</si>
  <si>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</si>
  <si>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</si>
  <si>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</si>
  <si>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</si>
  <si>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</si>
  <si>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</si>
  <si>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</si>
  <si>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</si>
  <si>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</si>
  <si>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</si>
  <si>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</si>
  <si>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</si>
  <si>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</si>
  <si>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</si>
  <si>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Harry</t>
  </si>
  <si>
    <t>hwf</t>
  </si>
  <si>
    <t>emmm_</t>
  </si>
  <si>
    <t>WKelvinson</t>
  </si>
  <si>
    <t>johnkelvinson@gmail.com</t>
  </si>
  <si>
    <t>H</t>
  </si>
  <si>
    <t>lihao199408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</si>
  <si>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</si>
  <si>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</si>
  <si>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</si>
  <si>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</si>
  <si>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</si>
  <si>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</si>
  <si>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</si>
  <si>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</si>
  <si>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</si>
  <si>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</si>
  <si>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</si>
  <si>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</si>
  <si>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</si>
  <si>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</si>
  <si>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</si>
  <si>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</si>
  <si>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</si>
  <si>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</si>
  <si>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</si>
  <si>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</si>
  <si>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</si>
  <si>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</si>
  <si>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</si>
  <si>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seed</t>
  </si>
  <si>
    <t>please_AC</t>
  </si>
  <si>
    <t>Meituan</t>
  </si>
  <si>
    <t>805482395@qq.com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</si>
  <si>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</si>
  <si>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</si>
  <si>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</si>
  <si>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</si>
  <si>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</si>
  <si>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</si>
  <si>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</si>
  <si>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</si>
  <si>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</si>
  <si>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</si>
  <si>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</si>
  <si>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</si>
  <si>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</si>
  <si>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东流</t>
  </si>
  <si>
    <t>Vivian</t>
  </si>
  <si>
    <t>VivianVVang</t>
  </si>
  <si>
    <t>清都江水郎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</si>
  <si>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</si>
  <si>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</si>
  <si>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</si>
  <si>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</si>
  <si>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</si>
  <si>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</si>
  <si>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zero</t>
  </si>
  <si>
    <t>zerotrac2259@gmail.com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</si>
  <si>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</si>
  <si>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</si>
  <si>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</si>
  <si>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</si>
  <si>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</si>
  <si>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</si>
  <si>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</si>
  <si>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</si>
  <si>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</si>
  <si>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</si>
  <si>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</si>
  <si>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</si>
  <si>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</si>
  <si>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</si>
  <si>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</si>
  <si>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</si>
  <si>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</si>
  <si>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</si>
  <si>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张凯一</t>
  </si>
  <si>
    <t>kylelovealgo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</si>
  <si>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</si>
  <si>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</si>
  <si>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</si>
  <si>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</si>
  <si>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</si>
  <si>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</si>
  <si>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</si>
  <si>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</si>
  <si>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</si>
  <si>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</si>
  <si>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</si>
  <si>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</si>
  <si>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</si>
  <si>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</si>
  <si>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</si>
  <si>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</si>
  <si>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</si>
  <si>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</si>
  <si>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</si>
  <si>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</si>
  <si>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</si>
  <si>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</si>
  <si>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</si>
  <si>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</si>
  <si>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</si>
  <si>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</si>
  <si>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</si>
  <si>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</si>
  <si>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</si>
  <si>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</si>
  <si>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</si>
  <si>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</si>
  <si>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</si>
  <si>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</si>
  <si>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</si>
  <si>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</si>
  <si>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</si>
  <si>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</si>
  <si>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</si>
  <si>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</si>
  <si>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</si>
  <si>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</si>
  <si>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liulaoye135</t>
  </si>
  <si>
    <t>jiachengliu@tamu.edu</t>
  </si>
  <si>
    <t>derekW</t>
  </si>
  <si>
    <t>孙佳莉</t>
  </si>
  <si>
    <t>scarlett_jl</t>
  </si>
  <si>
    <t>Al</t>
  </si>
  <si>
    <t>Allllll</t>
  </si>
  <si>
    <t>zhiyuanalwang@gmail.com</t>
  </si>
  <si>
    <t>换个名字</t>
  </si>
  <si>
    <t>wdyfy317138</t>
  </si>
  <si>
    <t>Adam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</si>
  <si>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</si>
  <si>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</si>
  <si>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</si>
  <si>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</si>
  <si>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</si>
  <si>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</si>
  <si>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</si>
  <si>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</si>
  <si>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</si>
  <si>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</si>
  <si>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</si>
  <si>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</si>
  <si>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</si>
  <si>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</si>
  <si>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</si>
  <si>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</si>
  <si>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</si>
  <si>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</si>
  <si>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</si>
  <si>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</si>
  <si>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</si>
  <si>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</si>
  <si>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</si>
  <si>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</si>
  <si>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</si>
  <si>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</si>
  <si>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</si>
  <si>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</si>
  <si>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</si>
  <si>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</si>
  <si>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</si>
  <si>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</si>
  <si>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</si>
  <si>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</si>
  <si>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</si>
  <si>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</si>
  <si>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</si>
  <si>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</si>
  <si>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</si>
  <si>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</si>
  <si>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</si>
  <si>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</si>
  <si>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</si>
  <si>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</si>
  <si>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</si>
  <si>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</si>
  <si>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</si>
  <si>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</si>
  <si>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</si>
  <si>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</si>
  <si>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</si>
  <si>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</si>
  <si>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</si>
  <si>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</si>
  <si>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王嘉伟</t>
  </si>
  <si>
    <t>JerryHaMa</t>
  </si>
  <si>
    <t>jiaweiwang930426@gmail.com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</si>
  <si>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</si>
  <si>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</si>
  <si>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</si>
  <si>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</si>
  <si>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</si>
  <si>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</si>
  <si>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</si>
  <si>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Anderew</t>
  </si>
  <si>
    <t>hfuwu5</t>
  </si>
  <si>
    <t>hfuwu5@gmail.com</t>
  </si>
  <si>
    <t>砾石成岩</t>
  </si>
  <si>
    <t>lishichengyan</t>
  </si>
  <si>
    <t>自闭学习中</t>
  </si>
  <si>
    <t>zebox</t>
  </si>
  <si>
    <t>Charles Schwab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</si>
  <si>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</si>
  <si>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</si>
  <si>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</si>
  <si>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</si>
  <si>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</si>
  <si>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</si>
  <si>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</si>
  <si>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</si>
  <si>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Huajun WU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</si>
  <si>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</si>
  <si>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</si>
  <si>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</si>
  <si>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</si>
  <si>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</si>
  <si>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</si>
  <si>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</si>
  <si>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</si>
  <si>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</si>
  <si>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</si>
  <si>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</si>
  <si>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</si>
  <si>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</si>
  <si>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</si>
  <si>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</si>
  <si>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李博文</t>
  </si>
  <si>
    <t>zyzz1234</t>
  </si>
  <si>
    <t>zhengkai</t>
  </si>
  <si>
    <t>zhengkai2001</t>
  </si>
  <si>
    <t>zkawaken@gmail.com</t>
  </si>
  <si>
    <t>小赖</t>
  </si>
  <si>
    <t>laikwunsing</t>
  </si>
  <si>
    <t>lgc20407@gmail.com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</si>
  <si>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</si>
  <si>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</si>
  <si>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</si>
  <si>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</si>
  <si>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</si>
  <si>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</si>
  <si>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</si>
  <si>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</si>
  <si>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</si>
  <si>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+</t>
  </si>
  <si>
    <t>nanotrt2333</t>
  </si>
  <si>
    <t>hssrut</t>
  </si>
  <si>
    <t>jerrydream123@gmail.com</t>
  </si>
  <si>
    <t>Marc</t>
  </si>
  <si>
    <t>arthurma124@gmail.com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</si>
  <si>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</si>
  <si>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</si>
  <si>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</si>
  <si>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</si>
  <si>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</si>
  <si>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</si>
  <si>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</si>
  <si>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</si>
  <si>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</si>
  <si>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</si>
  <si>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</si>
  <si>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</si>
  <si>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</si>
  <si>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</si>
  <si>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</si>
  <si>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</si>
  <si>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</si>
  <si>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JasmineApple</t>
  </si>
  <si>
    <t>zlpmichelle</t>
  </si>
  <si>
    <t>hellowordsunny@gmail.com</t>
  </si>
  <si>
    <t>LeetCoding_Master</t>
  </si>
  <si>
    <t>Jason_Wong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</si>
  <si>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</si>
  <si>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</si>
  <si>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</si>
  <si>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</si>
  <si>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</si>
  <si>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</si>
  <si>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</si>
  <si>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</si>
  <si>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</si>
  <si>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</si>
  <si>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</si>
  <si>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</si>
  <si>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</si>
  <si>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</rPr>
      <t>可乐</t>
    </r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</si>
  <si>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</si>
  <si>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</si>
  <si>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</si>
  <si>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</si>
  <si>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</si>
  <si>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</si>
  <si>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</si>
  <si>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</si>
  <si>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small shark</t>
  </si>
  <si>
    <t>tigermlt</t>
  </si>
  <si>
    <t>lantao mei</t>
  </si>
  <si>
    <t>Oliver2020</t>
  </si>
  <si>
    <t>OliverGates</t>
  </si>
  <si>
    <t>王鹏</t>
  </si>
  <si>
    <t>MIFY1415926</t>
  </si>
  <si>
    <t>Jianing Tang</t>
  </si>
  <si>
    <t>ShizukaYee</t>
  </si>
  <si>
    <t>dingy</t>
  </si>
  <si>
    <t>Castling 劳</t>
  </si>
  <si>
    <t>Castling</t>
  </si>
  <si>
    <t>寒冬雪照</t>
  </si>
  <si>
    <t>suzyzhang</t>
  </si>
  <si>
    <t>suzyzhang0@gmail.com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</si>
  <si>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</si>
  <si>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</si>
  <si>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</si>
  <si>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</si>
  <si>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</si>
  <si>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</si>
  <si>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</si>
  <si>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</si>
  <si>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</si>
  <si>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</si>
  <si>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</si>
  <si>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</si>
  <si>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</si>
  <si>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</si>
  <si>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</si>
  <si>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</si>
  <si>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小何</t>
  </si>
  <si>
    <t>zzaym</t>
  </si>
  <si>
    <t>灵魂机器</t>
  </si>
  <si>
    <t>vRussell</t>
  </si>
  <si>
    <t>Chiyu</t>
  </si>
  <si>
    <t>wcy24</t>
  </si>
  <si>
    <t>wcy23</t>
  </si>
  <si>
    <t>A杨习艺</t>
  </si>
  <si>
    <t>YangXiYi</t>
  </si>
  <si>
    <t>Ruofei</t>
  </si>
  <si>
    <t>ruofeisan</t>
  </si>
  <si>
    <t>郁东风</t>
  </si>
  <si>
    <t>besieger</t>
  </si>
  <si>
    <t>秦baibai</t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</si>
  <si>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</si>
  <si>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</si>
  <si>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</si>
  <si>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</si>
  <si>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</si>
  <si>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</si>
  <si>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</si>
  <si>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</si>
  <si>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</si>
  <si>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</si>
  <si>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</si>
  <si>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</si>
  <si>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</si>
  <si>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</si>
  <si>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</si>
  <si>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</si>
  <si>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</si>
  <si>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</si>
  <si>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</si>
  <si>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</si>
  <si>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</si>
  <si>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Guodong</t>
  </si>
  <si>
    <t>Coup_De_Grace</t>
  </si>
  <si>
    <t>Yahoo</t>
  </si>
  <si>
    <t>littletiger1926@gmail.com</t>
  </si>
  <si>
    <t>Charlesna</t>
  </si>
  <si>
    <t>chenketao007@gmail.com</t>
  </si>
  <si>
    <t>萝卜萝卜</t>
  </si>
  <si>
    <t>pku-zbt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</si>
  <si>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</si>
  <si>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</si>
  <si>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</si>
  <si>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</si>
  <si>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</si>
  <si>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</si>
  <si>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</si>
  <si>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</si>
  <si>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</si>
  <si>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</si>
  <si>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</si>
  <si>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</si>
  <si>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</si>
  <si>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</si>
  <si>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</si>
  <si>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</si>
  <si>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t>剌瑞larry</t>
  </si>
  <si>
    <t>larui529</t>
  </si>
  <si>
    <t>larui529@gmail.com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</si>
  <si>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</si>
  <si>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</si>
  <si>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</si>
  <si>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</si>
  <si>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</si>
  <si>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</si>
  <si>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</si>
  <si>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</si>
  <si>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即将拥有六块腹肌</t>
  </si>
  <si>
    <t>CrhnbP</t>
  </si>
  <si>
    <t>shuadan4025@gmail.com</t>
  </si>
  <si>
    <t>Robinhood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</si>
  <si>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</si>
  <si>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</si>
  <si>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</si>
  <si>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</si>
  <si>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</si>
  <si>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</si>
  <si>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</si>
  <si>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</si>
  <si>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</si>
  <si>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</si>
  <si>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</si>
  <si>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</si>
  <si>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刘天达</t>
  </si>
  <si>
    <t>tiandaliu</t>
  </si>
  <si>
    <t>Xianzhan Lin</t>
  </si>
  <si>
    <t>almadenscholar</t>
  </si>
  <si>
    <t>津铭Conan</t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</si>
  <si>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</si>
  <si>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</si>
  <si>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</si>
  <si>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</si>
  <si>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</si>
  <si>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</si>
  <si>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</si>
  <si>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</si>
  <si>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</si>
  <si>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</si>
  <si>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</si>
  <si>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</si>
  <si>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</si>
  <si>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Akuna</t>
  </si>
  <si>
    <t>耀耀</t>
  </si>
  <si>
    <t>YaoyaoChang</t>
  </si>
  <si>
    <t>思宇要天天早睡早起</t>
  </si>
  <si>
    <t>lisy14</t>
  </si>
  <si>
    <t>李思宇</t>
  </si>
  <si>
    <t>Zhang957</t>
  </si>
  <si>
    <t xml:space="preserve">JDEPTCT </t>
  </si>
  <si>
    <t>夏鹏程</t>
  </si>
  <si>
    <t>xiapengchng</t>
  </si>
  <si>
    <t>Yumiko</t>
  </si>
  <si>
    <t>inucla</t>
  </si>
  <si>
    <t>GL</t>
  </si>
  <si>
    <t>maoyp</t>
  </si>
  <si>
    <t>gangliang0320@yahoo.ca</t>
  </si>
  <si>
    <t>青橙</t>
  </si>
  <si>
    <t>Lunaaaa</t>
  </si>
  <si>
    <t>柯瀚</t>
  </si>
  <si>
    <t>gn1m_dbt</t>
  </si>
  <si>
    <t>Khan_2020</t>
  </si>
  <si>
    <t>Alan L</t>
  </si>
  <si>
    <t>louzhenglun@gmail.com</t>
  </si>
  <si>
    <t>rqren2018</t>
  </si>
  <si>
    <t>Dejun</t>
  </si>
  <si>
    <t>puuuuuuuuuuuuu</t>
  </si>
  <si>
    <t>Yuki</t>
  </si>
  <si>
    <t>YukiWang</t>
  </si>
  <si>
    <t>汪昕</t>
  </si>
  <si>
    <t>wxhelloworld</t>
  </si>
  <si>
    <t>wxhelloworld@gmail.com</t>
  </si>
  <si>
    <t>y方等于4x</t>
  </si>
  <si>
    <t>y-square</t>
  </si>
  <si>
    <t>OO</t>
  </si>
  <si>
    <t>Zoey-ZOU</t>
  </si>
  <si>
    <t>Tong</t>
  </si>
  <si>
    <t xml:space="preserve">songx544 </t>
  </si>
  <si>
    <t>万园Tom</t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</si>
  <si>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</si>
  <si>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</si>
  <si>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</si>
  <si>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</si>
  <si>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</si>
  <si>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</si>
  <si>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</si>
  <si>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matthewzhu2232@gmail.com</t>
  </si>
  <si>
    <t>徐哲铭</t>
  </si>
  <si>
    <t>ZhemingX</t>
  </si>
  <si>
    <t>李丼</t>
  </si>
  <si>
    <t>tangere</t>
  </si>
  <si>
    <t>jja725@gmail.com</t>
  </si>
  <si>
    <t>X&amp;Y</t>
  </si>
  <si>
    <t>apoi2333</t>
  </si>
  <si>
    <t>FDU</t>
  </si>
  <si>
    <t>小枫枫</t>
  </si>
  <si>
    <t>yufeng0827</t>
  </si>
  <si>
    <t>莫名其妙杰杰杰</t>
  </si>
  <si>
    <t>Rambo</t>
  </si>
  <si>
    <t>fuchengshun</t>
  </si>
  <si>
    <t>fuchengshun@gmail.com</t>
  </si>
  <si>
    <t>孟子鸣</t>
  </si>
  <si>
    <t>z1m</t>
  </si>
  <si>
    <t>耀民Allen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</si>
  <si>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</si>
  <si>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</si>
  <si>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</si>
  <si>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</si>
  <si>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</si>
  <si>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</si>
  <si>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</si>
  <si>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</si>
  <si>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</si>
  <si>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</si>
  <si>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</si>
  <si>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</si>
  <si>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</si>
  <si>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Ryan 李</t>
  </si>
  <si>
    <t>ruifeng</t>
  </si>
  <si>
    <t>ruanys</t>
  </si>
  <si>
    <t>tammyruan@gmail.com</t>
  </si>
  <si>
    <t>Lomata</t>
  </si>
  <si>
    <t>efgonzalez</t>
  </si>
  <si>
    <t>CC</t>
  </si>
  <si>
    <t>bbalpaca</t>
  </si>
  <si>
    <t>罗</t>
  </si>
  <si>
    <t>Lawliet890</t>
  </si>
  <si>
    <t>李川</t>
  </si>
  <si>
    <t>luojingyaoex@gmail.com</t>
  </si>
  <si>
    <t>Jingyao Luo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</si>
  <si>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</si>
  <si>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</si>
  <si>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</si>
  <si>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</si>
  <si>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</si>
  <si>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</si>
  <si>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</si>
  <si>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</si>
  <si>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</si>
  <si>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</si>
  <si>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</si>
  <si>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</si>
  <si>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</si>
  <si>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</si>
  <si>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</si>
  <si>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</si>
  <si>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</si>
  <si>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</si>
  <si>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</si>
  <si>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</si>
  <si>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任得欣</t>
  </si>
  <si>
    <t>2valor</t>
  </si>
  <si>
    <t>dexin.ren00@gmail.com</t>
  </si>
  <si>
    <t>小朱</t>
  </si>
  <si>
    <t>ruizhang199509</t>
  </si>
  <si>
    <t>Amelia</t>
  </si>
  <si>
    <t>AmeliaHe98</t>
  </si>
  <si>
    <t>Xinlin He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</si>
  <si>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</si>
  <si>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</si>
  <si>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</si>
  <si>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</si>
  <si>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</si>
  <si>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</si>
  <si>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yi-zhi-xiao-ruo-ji</t>
  </si>
  <si>
    <t>大黑牛剑来</t>
  </si>
  <si>
    <t>Saiyan_fdy</t>
  </si>
  <si>
    <t>Ning</t>
  </si>
  <si>
    <t>zzzxxAkir</t>
  </si>
  <si>
    <t>Donghui Zhang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</si>
  <si>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</si>
  <si>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</si>
  <si>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</si>
  <si>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</si>
  <si>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</si>
  <si>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</si>
  <si>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</si>
  <si>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</si>
  <si>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</si>
  <si>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</si>
  <si>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</si>
  <si>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</si>
  <si>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</si>
  <si>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</si>
  <si>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</si>
  <si>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</si>
  <si>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</si>
  <si>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</si>
  <si>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</si>
  <si>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Zixun Ai</t>
  </si>
  <si>
    <t>Allen</t>
  </si>
  <si>
    <t>erds44</t>
  </si>
  <si>
    <t>XTh3G4p</t>
  </si>
  <si>
    <t>HarrisonShen</t>
  </si>
  <si>
    <t>小蝈</t>
  </si>
  <si>
    <t>cguo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</si>
  <si>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</si>
  <si>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</si>
  <si>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</si>
  <si>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</si>
  <si>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</si>
  <si>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</si>
  <si>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</si>
  <si>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</si>
  <si>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</si>
  <si>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</si>
  <si>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</si>
  <si>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</si>
  <si>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</si>
  <si>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</si>
  <si>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</si>
  <si>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</si>
  <si>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fightmingz@gmail.com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</si>
  <si>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</si>
  <si>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</si>
  <si>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</si>
  <si>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</si>
  <si>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</si>
  <si>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</si>
  <si>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</si>
  <si>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LeetCodeForce</t>
  </si>
  <si>
    <t>Judy_0.0</t>
  </si>
  <si>
    <t>ggggle</t>
  </si>
  <si>
    <t>anhpp</t>
  </si>
  <si>
    <t>anhpp123@gmail.com</t>
  </si>
  <si>
    <t>Yekun Xu</t>
  </si>
  <si>
    <t>flagamy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</si>
  <si>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</si>
  <si>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</si>
  <si>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</si>
  <si>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</si>
  <si>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</si>
  <si>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</si>
  <si>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</si>
  <si>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</si>
  <si>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</si>
  <si>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</si>
  <si>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</si>
  <si>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</si>
  <si>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</si>
  <si>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</si>
  <si>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</si>
  <si>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</si>
  <si>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</si>
  <si>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</si>
  <si>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</si>
  <si>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</si>
  <si>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</si>
  <si>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</si>
  <si>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</si>
  <si>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</si>
  <si>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</si>
  <si>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</si>
  <si>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</si>
  <si>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ViribusUnitis</t>
  </si>
  <si>
    <t>YDL</t>
  </si>
  <si>
    <t>Jack_Ma1024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</si>
  <si>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</si>
  <si>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</si>
  <si>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</si>
  <si>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</si>
  <si>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</si>
  <si>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</si>
  <si>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</si>
  <si>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</si>
  <si>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</si>
  <si>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</si>
  <si>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</si>
  <si>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</si>
  <si>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</si>
  <si>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</si>
  <si>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</si>
  <si>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</si>
  <si>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</si>
  <si>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</si>
  <si>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</si>
  <si>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</si>
  <si>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</si>
  <si>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BingleLove</t>
  </si>
  <si>
    <t>hp1100@nyu.edu</t>
  </si>
  <si>
    <t>邢泽钰</t>
  </si>
  <si>
    <t>xzy19951213</t>
  </si>
  <si>
    <t>高须</t>
  </si>
  <si>
    <t>zzgreen</t>
  </si>
  <si>
    <t>yllclover</t>
  </si>
  <si>
    <t>williamwxz@gmail.com</t>
  </si>
  <si>
    <t>陈肇杰</t>
  </si>
  <si>
    <t>chenzhaojie1997</t>
  </si>
  <si>
    <t>daniel-xu</t>
  </si>
  <si>
    <t>danielxuforever</t>
  </si>
  <si>
    <t>残酷资本</t>
  </si>
  <si>
    <t>weiliang515</t>
  </si>
  <si>
    <t>婷</t>
  </si>
  <si>
    <t>hellocici</t>
  </si>
  <si>
    <t>yuantingwhu@gmail.com</t>
  </si>
  <si>
    <t>蛋糕婷</t>
  </si>
  <si>
    <t>marfemale</t>
  </si>
  <si>
    <t>qguond@gmail.com</t>
  </si>
  <si>
    <t>郑四橘</t>
  </si>
  <si>
    <t>Zheng_Four_Oranges</t>
  </si>
  <si>
    <t>Lynn</t>
  </si>
  <si>
    <t>lynnnaive16</t>
  </si>
  <si>
    <t>lynnnaive16@gmail.com</t>
  </si>
  <si>
    <t>zt</t>
  </si>
  <si>
    <t>tzsysu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</si>
  <si>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</si>
  <si>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</si>
  <si>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</si>
  <si>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</si>
  <si>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</si>
  <si>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</si>
  <si>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</si>
  <si>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</si>
  <si>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EdmizJay</t>
  </si>
  <si>
    <t>zhijiezhang0124@gmail.com</t>
  </si>
  <si>
    <t>direction</t>
  </si>
  <si>
    <t>Fangxiang Wang</t>
  </si>
  <si>
    <t>大河马</t>
  </si>
  <si>
    <t>chrisdzxu</t>
  </si>
  <si>
    <t>阿席达卡</t>
  </si>
  <si>
    <t>jiaxuqin</t>
  </si>
  <si>
    <t>Hugo Z</t>
  </si>
  <si>
    <t>zyg3328</t>
  </si>
  <si>
    <t>奇伢去哪儿</t>
  </si>
  <si>
    <t>常桓宇</t>
  </si>
  <si>
    <t>yangmingliu16@gmail.com</t>
  </si>
  <si>
    <t>Mk</t>
  </si>
  <si>
    <t>goldAdventure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</si>
  <si>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</si>
  <si>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</si>
  <si>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</si>
  <si>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</si>
  <si>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</si>
  <si>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</si>
  <si>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</si>
  <si>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</si>
  <si>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</si>
  <si>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Rownum</t>
  </si>
  <si>
    <t>zhouxiongjia</t>
  </si>
  <si>
    <t>xjnull@gmail.com</t>
  </si>
  <si>
    <t>Xyqqq</t>
  </si>
  <si>
    <t>XYqqq777</t>
  </si>
  <si>
    <r>
      <t>秦</t>
    </r>
    <r>
      <rPr>
        <sz val="11"/>
        <color rgb="FFFF0000"/>
        <rFont val="Calibri"/>
        <family val="2"/>
      </rPr>
      <t>baibai</t>
    </r>
  </si>
  <si>
    <t>user7194i</t>
  </si>
  <si>
    <t>hongbo.qin.1001@gmail.com</t>
  </si>
  <si>
    <t>ddoudle</t>
  </si>
  <si>
    <t xml:space="preserve">xdcao0903@gmail.com </t>
  </si>
  <si>
    <t>Xingdong_Cao</t>
  </si>
  <si>
    <t>之川</t>
  </si>
  <si>
    <t>zhichuan</t>
  </si>
  <si>
    <t>zhichuanxun@gmail.com</t>
  </si>
  <si>
    <t>三寿</t>
  </si>
  <si>
    <t>Ptranscend</t>
  </si>
  <si>
    <t>Mikayla</t>
  </si>
  <si>
    <t>Mikayla333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</si>
  <si>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</si>
  <si>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</si>
  <si>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</si>
  <si>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</si>
  <si>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</si>
  <si>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</si>
  <si>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</si>
  <si>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黄清昊</t>
  </si>
  <si>
    <t>wfnuser</t>
  </si>
  <si>
    <t>高唯嘉</t>
  </si>
  <si>
    <t>weijiag</t>
  </si>
  <si>
    <t>ivan</t>
  </si>
  <si>
    <t>zjrenivan</t>
  </si>
  <si>
    <t>daojingLeetcode</t>
  </si>
  <si>
    <t>daojing.guo@gmail.com</t>
  </si>
  <si>
    <t>空</t>
  </si>
  <si>
    <t>hit_kong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</si>
  <si>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</si>
  <si>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</si>
  <si>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</si>
  <si>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</si>
  <si>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</si>
  <si>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</si>
  <si>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</si>
  <si>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</si>
  <si>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</si>
  <si>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</si>
  <si>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</si>
  <si>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</si>
  <si>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</si>
  <si>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</si>
  <si>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</si>
  <si>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CJ</t>
  </si>
  <si>
    <t>jiechen067</t>
  </si>
  <si>
    <t>digmouse</t>
  </si>
  <si>
    <t>Ryan</t>
  </si>
  <si>
    <t>ryanzhang29</t>
  </si>
  <si>
    <t>小飞侠</t>
  </si>
  <si>
    <t>Jamesleons</t>
  </si>
  <si>
    <t>fzp</t>
  </si>
  <si>
    <t>forever_moon</t>
  </si>
  <si>
    <t>Xiaojie Hao</t>
  </si>
  <si>
    <t>quantuminfo</t>
  </si>
  <si>
    <t>hxj.hao@gmail.com</t>
  </si>
  <si>
    <t>flyoceans</t>
  </si>
  <si>
    <t>Jam</t>
  </si>
  <si>
    <t>jam64</t>
  </si>
  <si>
    <t>rockbird</t>
  </si>
  <si>
    <t>immajm</t>
  </si>
  <si>
    <t>Hao</t>
  </si>
  <si>
    <t>lih627</t>
  </si>
  <si>
    <t>lih627@outlook.com</t>
  </si>
  <si>
    <t>jiekun liang</t>
  </si>
  <si>
    <t>jiekun</t>
  </si>
  <si>
    <t>jiekunliang@gmail.com</t>
  </si>
  <si>
    <t>Jiekun Liang</t>
  </si>
  <si>
    <t>吕明宇</t>
  </si>
  <si>
    <t>rookie_my</t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</si>
  <si>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4934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</si>
  <si>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4385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</si>
  <si>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4160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</si>
  <si>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3579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</si>
  <si>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3523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</si>
  <si>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3068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</si>
  <si>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3711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</si>
  <si>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3652</t>
    </r>
    <r>
      <rPr>
        <sz val="11"/>
        <color rgb="FF000000"/>
        <rFont val="Droid sans fallback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</si>
  <si>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</si>
  <si>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</si>
  <si>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</si>
  <si>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</si>
  <si>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</si>
  <si>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</si>
  <si>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</si>
  <si>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</si>
  <si>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</si>
  <si>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</si>
  <si>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</si>
  <si>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</rPr>
      <t>leet</t>
    </r>
    <r>
      <rPr>
        <sz val="11"/>
        <color rgb="FF000000"/>
        <rFont val="Droid sans fallback"/>
      </rPr>
      <t>扣绿钻</t>
    </r>
  </si>
  <si>
    <r>
      <rPr>
        <sz val="11"/>
        <color rgb="FF000000"/>
        <rFont val="Calibri"/>
        <family val="2"/>
      </rPr>
      <t>Aaron_</t>
    </r>
    <r>
      <rPr>
        <sz val="11"/>
        <color rgb="FF000000"/>
        <rFont val="Droid sans fallback"/>
      </rPr>
      <t>施晓彤</t>
    </r>
  </si>
  <si>
    <r>
      <rPr>
        <sz val="11"/>
        <color rgb="FFFF0000"/>
        <rFont val="Calibri"/>
        <family val="2"/>
      </rPr>
      <t>flushing</t>
    </r>
    <r>
      <rPr>
        <sz val="11"/>
        <color rgb="FFFF0000"/>
        <rFont val="Droid sans fallback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</si>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</sst>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yy"/>
    <numFmt numFmtId="165" formatCode="0.0"/>
  </numFmts>
  <fonts count="32">
    <font>
      <sz val="11"/>
      <color rgb="FF000000"/>
      <name val="Calibri"/>
    </font>
    <font>
      <u/>
      <sz val="11"/>
      <color rgb="FF0563C1"/>
      <name val="Calibri"/>
      <family val="2"/>
    </font>
    <font>
      <sz val="11"/>
      <color rgb="FF000000"/>
      <name val="Droid sans fallback"/>
    </font>
    <font>
      <sz val="11"/>
      <color rgb="FF000000"/>
      <name val="Noto sans cjk sc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333333"/>
      <name val="Helvetica Neue"/>
    </font>
    <font>
      <sz val="11"/>
      <color theme="1"/>
      <name val="Noto sans cjk sc"/>
    </font>
    <font>
      <sz val="11"/>
      <color rgb="FF000000"/>
      <name val="Noto sans cjk sc regular"/>
    </font>
    <font>
      <u/>
      <sz val="11"/>
      <color rgb="FF0000FF"/>
      <name val="Calibri"/>
      <family val="2"/>
    </font>
    <font>
      <sz val="11"/>
      <color rgb="FFFF0000"/>
      <name val="Droid sans fallback"/>
    </font>
    <font>
      <sz val="11"/>
      <color rgb="FFFF0000"/>
      <name val="Calibri"/>
      <family val="2"/>
    </font>
    <font>
      <sz val="11"/>
      <color rgb="FFFF0000"/>
      <name val="Noto sans cjk sc"/>
    </font>
    <font>
      <sz val="11"/>
      <color rgb="FFFF3333"/>
      <name val="Calibri"/>
      <family val="2"/>
    </font>
    <font>
      <u/>
      <sz val="11"/>
      <color rgb="FFFF0000"/>
      <name val="Calibri"/>
      <family val="2"/>
    </font>
    <font>
      <sz val="11"/>
      <color rgb="FFCE181E"/>
      <name val="Calibri"/>
      <family val="2"/>
    </font>
    <font>
      <sz val="11"/>
      <color rgb="FFFF0000"/>
      <name val="Noto sans cjk sc regular"/>
    </font>
    <font>
      <sz val="11"/>
      <color rgb="FFCE181E"/>
      <name val="Noto sans cjk sc"/>
    </font>
    <font>
      <sz val="11"/>
      <color rgb="FFC9211E"/>
      <name val="Calibri"/>
      <family val="2"/>
    </font>
    <font>
      <sz val="11"/>
      <color rgb="FFFF3333"/>
      <name val="Noto sans cjk sc"/>
    </font>
    <font>
      <sz val="11"/>
      <color rgb="FFCE181E"/>
      <name val="Noto sans cjk sc regular"/>
    </font>
    <font>
      <sz val="11"/>
      <color theme="1"/>
      <name val="Droid sans fallback"/>
    </font>
    <font>
      <sz val="11"/>
      <color rgb="FFCE181E"/>
      <name val="Droid Sans Fallback"/>
    </font>
    <font>
      <sz val="11"/>
      <color rgb="FFFF0000"/>
      <name val="Calibri"/>
      <family val="2"/>
    </font>
    <font>
      <sz val="11"/>
      <name val="Calibri"/>
      <family val="2"/>
    </font>
    <font>
      <sz val="11"/>
      <name val="Noto sans cjk sc"/>
    </font>
    <font>
      <u/>
      <sz val="11"/>
      <color theme="10"/>
      <name val="Calibri"/>
      <family val="2"/>
    </font>
    <font>
      <u/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</font>
    <font>
      <sz val="11"/>
      <color rgb="FFFF0000"/>
      <name val="Arial"/>
      <family val="2"/>
    </font>
    <font>
      <sz val="11"/>
      <color rgb="FFFF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CD5B5"/>
      </patternFill>
    </fill>
    <fill>
      <patternFill patternType="solid">
        <fgColor rgb="FFFFFF66"/>
        <bgColor rgb="FFFFFF66"/>
      </patternFill>
    </fill>
    <fill>
      <patternFill patternType="solid">
        <fgColor rgb="FFB7DEE8"/>
        <bgColor rgb="FFB7DEE8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164" fontId="0" fillId="0" borderId="0"/>
    <xf numFmtId="164" fontId="26" fillId="0" borderId="0" applyNumberFormat="0" applyFill="0" applyBorder="0" applyAlignment="0" applyProtection="0"/>
  </cellStyleXfs>
  <cellXfs count="136">
    <xf numFmtId="164" fontId="0" fillId="0" borderId="0" xfId="0" applyFont="1" applyAlignment="1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0" fillId="0" borderId="0" xfId="0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7" fillId="0" borderId="0" xfId="0" applyFont="1"/>
    <xf numFmtId="164" fontId="3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0" fillId="0" borderId="0" xfId="0" applyFont="1" applyAlignment="1">
      <alignment horizontal="left"/>
    </xf>
    <xf numFmtId="164" fontId="8" fillId="0" borderId="0" xfId="0" applyFont="1"/>
    <xf numFmtId="49" fontId="0" fillId="0" borderId="0" xfId="0" applyNumberFormat="1" applyFont="1"/>
    <xf numFmtId="164" fontId="9" fillId="0" borderId="0" xfId="0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4" fontId="0" fillId="0" borderId="0" xfId="0" applyFont="1" applyAlignment="1">
      <alignment wrapText="1"/>
    </xf>
    <xf numFmtId="164" fontId="10" fillId="0" borderId="0" xfId="0" applyFont="1"/>
    <xf numFmtId="49" fontId="11" fillId="0" borderId="0" xfId="0" applyNumberFormat="1" applyFont="1"/>
    <xf numFmtId="14" fontId="11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vertical="center"/>
    </xf>
    <xf numFmtId="164" fontId="11" fillId="0" borderId="0" xfId="0" applyFont="1" applyAlignment="1">
      <alignment horizontal="center" vertical="center"/>
    </xf>
    <xf numFmtId="164" fontId="11" fillId="0" borderId="0" xfId="0" applyFont="1"/>
    <xf numFmtId="164" fontId="11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2" fillId="0" borderId="0" xfId="0" applyFont="1" applyAlignment="1">
      <alignment horizontal="center"/>
    </xf>
    <xf numFmtId="164" fontId="10" fillId="0" borderId="0" xfId="0" applyFont="1" applyAlignment="1">
      <alignment horizontal="center" vertical="center"/>
    </xf>
    <xf numFmtId="164" fontId="13" fillId="0" borderId="0" xfId="0" applyFont="1" applyAlignment="1">
      <alignment horizontal="center"/>
    </xf>
    <xf numFmtId="164" fontId="13" fillId="0" borderId="0" xfId="0" applyFont="1"/>
    <xf numFmtId="49" fontId="11" fillId="0" borderId="0" xfId="0" applyNumberFormat="1" applyFont="1" applyAlignment="1">
      <alignment horizontal="left"/>
    </xf>
    <xf numFmtId="164" fontId="11" fillId="0" borderId="0" xfId="0" applyFont="1" applyAlignment="1">
      <alignment horizontal="left"/>
    </xf>
    <xf numFmtId="164" fontId="14" fillId="0" borderId="0" xfId="0" applyFont="1"/>
    <xf numFmtId="164" fontId="10" fillId="0" borderId="0" xfId="0" applyFont="1" applyAlignment="1">
      <alignment horizontal="center"/>
    </xf>
    <xf numFmtId="164" fontId="12" fillId="0" borderId="0" xfId="0" applyFont="1"/>
    <xf numFmtId="164" fontId="12" fillId="0" borderId="0" xfId="0" applyFont="1" applyAlignment="1">
      <alignment horizontal="center" vertical="center"/>
    </xf>
    <xf numFmtId="164" fontId="15" fillId="0" borderId="0" xfId="0" applyFont="1" applyAlignment="1">
      <alignment horizontal="center"/>
    </xf>
    <xf numFmtId="164" fontId="15" fillId="0" borderId="0" xfId="0" applyFont="1"/>
    <xf numFmtId="164" fontId="16" fillId="0" borderId="0" xfId="0" applyFont="1"/>
    <xf numFmtId="49" fontId="16" fillId="0" borderId="0" xfId="0" applyNumberFormat="1" applyFont="1"/>
    <xf numFmtId="164" fontId="17" fillId="0" borderId="0" xfId="0" applyFont="1"/>
    <xf numFmtId="49" fontId="15" fillId="0" borderId="0" xfId="0" applyNumberFormat="1" applyFont="1"/>
    <xf numFmtId="14" fontId="15" fillId="0" borderId="0" xfId="0" applyNumberFormat="1" applyFont="1" applyAlignment="1">
      <alignment horizontal="center"/>
    </xf>
    <xf numFmtId="164" fontId="15" fillId="0" borderId="0" xfId="0" applyFont="1" applyAlignment="1">
      <alignment horizontal="center" vertical="center"/>
    </xf>
    <xf numFmtId="164" fontId="16" fillId="0" borderId="0" xfId="0" applyFont="1" applyAlignment="1">
      <alignment horizontal="center"/>
    </xf>
    <xf numFmtId="164" fontId="18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Font="1" applyAlignment="1">
      <alignment horizontal="center" vertical="center"/>
    </xf>
    <xf numFmtId="164" fontId="19" fillId="0" borderId="0" xfId="0" applyFont="1"/>
    <xf numFmtId="164" fontId="3" fillId="0" borderId="0" xfId="0" applyFont="1" applyAlignment="1">
      <alignment horizontal="center"/>
    </xf>
    <xf numFmtId="164" fontId="20" fillId="0" borderId="0" xfId="0" applyFont="1"/>
    <xf numFmtId="164" fontId="15" fillId="0" borderId="0" xfId="0" applyFont="1" applyAlignment="1">
      <alignment horizontal="left"/>
    </xf>
    <xf numFmtId="14" fontId="11" fillId="0" borderId="0" xfId="0" applyNumberFormat="1" applyFont="1" applyAlignment="1">
      <alignment horizontal="left" vertical="center"/>
    </xf>
    <xf numFmtId="164" fontId="11" fillId="0" borderId="0" xfId="0" applyFont="1" applyAlignment="1">
      <alignment wrapText="1"/>
    </xf>
    <xf numFmtId="164" fontId="2" fillId="0" borderId="0" xfId="0" applyFont="1" applyAlignment="1">
      <alignment horizontal="center" vertical="center"/>
    </xf>
    <xf numFmtId="164" fontId="2" fillId="0" borderId="0" xfId="0" applyFont="1" applyAlignment="1">
      <alignment horizontal="center"/>
    </xf>
    <xf numFmtId="164" fontId="0" fillId="2" borderId="1" xfId="0" applyFont="1" applyFill="1" applyBorder="1" applyAlignment="1">
      <alignment horizontal="center" vertical="center"/>
    </xf>
    <xf numFmtId="164" fontId="0" fillId="3" borderId="1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164" fontId="0" fillId="4" borderId="1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4" fontId="0" fillId="5" borderId="1" xfId="0" applyFont="1" applyFill="1" applyBorder="1" applyAlignment="1">
      <alignment horizontal="center" vertical="center"/>
    </xf>
    <xf numFmtId="164" fontId="0" fillId="6" borderId="1" xfId="0" applyFont="1" applyFill="1" applyBorder="1" applyAlignment="1">
      <alignment horizontal="center" vertical="center"/>
    </xf>
    <xf numFmtId="164" fontId="11" fillId="7" borderId="1" xfId="0" applyFont="1" applyFill="1" applyBorder="1" applyAlignment="1">
      <alignment horizontal="center" vertical="center"/>
    </xf>
    <xf numFmtId="164" fontId="11" fillId="5" borderId="1" xfId="0" applyFont="1" applyFill="1" applyBorder="1" applyAlignment="1">
      <alignment horizontal="center" vertical="center"/>
    </xf>
    <xf numFmtId="164" fontId="11" fillId="4" borderId="1" xfId="0" applyFont="1" applyFill="1" applyBorder="1" applyAlignment="1">
      <alignment horizontal="center" vertical="center"/>
    </xf>
    <xf numFmtId="164" fontId="11" fillId="3" borderId="1" xfId="0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4" fontId="11" fillId="2" borderId="1" xfId="0" applyFont="1" applyFill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4" fontId="21" fillId="0" borderId="0" xfId="0" applyFont="1"/>
    <xf numFmtId="1" fontId="0" fillId="0" borderId="0" xfId="0" applyNumberFormat="1" applyFont="1" applyAlignment="1">
      <alignment horizontal="center"/>
    </xf>
    <xf numFmtId="164" fontId="5" fillId="7" borderId="1" xfId="0" applyFont="1" applyFill="1" applyBorder="1" applyAlignment="1">
      <alignment horizontal="center" vertical="center"/>
    </xf>
    <xf numFmtId="164" fontId="0" fillId="7" borderId="1" xfId="0" applyFont="1" applyFill="1" applyBorder="1" applyAlignment="1">
      <alignment horizontal="center" vertical="center"/>
    </xf>
    <xf numFmtId="164" fontId="11" fillId="6" borderId="1" xfId="0" applyFont="1" applyFill="1" applyBorder="1" applyAlignment="1">
      <alignment horizontal="center" vertical="center"/>
    </xf>
    <xf numFmtId="164" fontId="13" fillId="5" borderId="1" xfId="0" applyFont="1" applyFill="1" applyBorder="1" applyAlignment="1">
      <alignment horizontal="center" vertical="center"/>
    </xf>
    <xf numFmtId="165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23" fillId="0" borderId="0" xfId="0" applyFont="1" applyAlignment="1"/>
    <xf numFmtId="164" fontId="5" fillId="0" borderId="0" xfId="0" applyFont="1" applyAlignment="1"/>
    <xf numFmtId="164" fontId="24" fillId="0" borderId="0" xfId="0" applyFont="1"/>
    <xf numFmtId="14" fontId="24" fillId="0" borderId="0" xfId="0" applyNumberFormat="1" applyFont="1" applyAlignment="1">
      <alignment horizontal="center"/>
    </xf>
    <xf numFmtId="14" fontId="24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4" fillId="0" borderId="0" xfId="0" applyFont="1" applyAlignment="1"/>
    <xf numFmtId="164" fontId="25" fillId="0" borderId="0" xfId="0" applyFont="1"/>
    <xf numFmtId="164" fontId="11" fillId="0" borderId="0" xfId="0" applyFont="1" applyAlignment="1"/>
    <xf numFmtId="164" fontId="26" fillId="0" borderId="0" xfId="1" applyAlignment="1">
      <alignment wrapText="1"/>
    </xf>
    <xf numFmtId="164" fontId="26" fillId="0" borderId="0" xfId="1" applyAlignment="1"/>
    <xf numFmtId="164" fontId="26" fillId="0" borderId="0" xfId="1"/>
    <xf numFmtId="164" fontId="27" fillId="0" borderId="0" xfId="0" applyFont="1"/>
    <xf numFmtId="164" fontId="28" fillId="0" borderId="0" xfId="0" applyFont="1" applyAlignment="1"/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4" fontId="14" fillId="0" borderId="0" xfId="1" applyFont="1" applyAlignment="1"/>
    <xf numFmtId="164" fontId="14" fillId="0" borderId="0" xfId="1" applyFont="1"/>
    <xf numFmtId="14" fontId="29" fillId="0" borderId="0" xfId="0" applyNumberFormat="1" applyFont="1" applyAlignment="1">
      <alignment horizontal="center"/>
    </xf>
    <xf numFmtId="14" fontId="29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 applyAlignment="1"/>
    <xf numFmtId="164" fontId="29" fillId="0" borderId="0" xfId="0" applyFont="1" applyAlignment="1">
      <alignment horizontal="center" vertical="center"/>
    </xf>
    <xf numFmtId="164" fontId="28" fillId="0" borderId="0" xfId="0" applyFont="1"/>
    <xf numFmtId="14" fontId="28" fillId="0" borderId="0" xfId="0" applyNumberFormat="1" applyFont="1" applyAlignment="1">
      <alignment horizontal="center"/>
    </xf>
    <xf numFmtId="14" fontId="28" fillId="0" borderId="0" xfId="0" applyNumberFormat="1" applyFont="1" applyAlignment="1">
      <alignment horizontal="center" vertical="center"/>
    </xf>
    <xf numFmtId="164" fontId="30" fillId="0" borderId="0" xfId="0" applyFont="1" applyAlignment="1"/>
    <xf numFmtId="164" fontId="25" fillId="0" borderId="0" xfId="0" applyFont="1" applyAlignment="1"/>
    <xf numFmtId="165" fontId="24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64" fontId="12" fillId="0" borderId="0" xfId="0" applyFont="1" applyAlignment="1"/>
    <xf numFmtId="164" fontId="31" fillId="0" borderId="0" xfId="0" applyFont="1" applyAlignment="1">
      <alignment horizontal="center" wrapText="1"/>
    </xf>
    <xf numFmtId="1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 vertical="center"/>
    </xf>
    <xf numFmtId="49" fontId="28" fillId="0" borderId="0" xfId="0" applyNumberFormat="1" applyFont="1"/>
    <xf numFmtId="164" fontId="3" fillId="0" borderId="0" xfId="0" applyFont="1" applyAlignment="1"/>
    <xf numFmtId="164" fontId="29" fillId="0" borderId="0" xfId="0" applyFont="1" applyAlignment="1">
      <alignment horizontal="left"/>
    </xf>
    <xf numFmtId="164" fontId="29" fillId="0" borderId="0" xfId="0" applyFont="1"/>
    <xf numFmtId="164" fontId="14" fillId="0" borderId="0" xfId="1" applyFont="1" applyAlignment="1">
      <alignment horizontal="left"/>
    </xf>
    <xf numFmtId="49" fontId="29" fillId="0" borderId="0" xfId="0" applyNumberFormat="1" applyFont="1"/>
    <xf numFmtId="164" fontId="28" fillId="0" borderId="0" xfId="0" applyFont="1" applyAlignment="1">
      <alignment wrapText="1"/>
    </xf>
    <xf numFmtId="164" fontId="11" fillId="0" borderId="0" xfId="0" applyFont="1" applyAlignment="1">
      <alignment horizontal="left" wrapText="1"/>
    </xf>
    <xf numFmtId="164" fontId="4" fillId="0" borderId="0" xfId="1" applyFont="1" applyAlignment="1"/>
    <xf numFmtId="164" fontId="26" fillId="8" borderId="0" xfId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uygnim.iel@gmail.com" TargetMode="External"/><Relationship Id="rId21" Type="http://schemas.openxmlformats.org/officeDocument/2006/relationships/hyperlink" Target="mailto:nickyfoto@gmail.com" TargetMode="External"/><Relationship Id="rId42" Type="http://schemas.openxmlformats.org/officeDocument/2006/relationships/hyperlink" Target="mailto:zhuoshen617@gmail.com" TargetMode="External"/><Relationship Id="rId47" Type="http://schemas.openxmlformats.org/officeDocument/2006/relationships/hyperlink" Target="mailto:wangyanstorm@163.com" TargetMode="External"/><Relationship Id="rId63" Type="http://schemas.openxmlformats.org/officeDocument/2006/relationships/hyperlink" Target="mailto:hiuhchan@gmail.com" TargetMode="External"/><Relationship Id="rId68" Type="http://schemas.openxmlformats.org/officeDocument/2006/relationships/hyperlink" Target="mailto:33sharewithu@gmail.com" TargetMode="External"/><Relationship Id="rId84" Type="http://schemas.openxmlformats.org/officeDocument/2006/relationships/hyperlink" Target="mailto:jxphxufh@gmail.com" TargetMode="External"/><Relationship Id="rId89" Type="http://schemas.openxmlformats.org/officeDocument/2006/relationships/hyperlink" Target="mailto:lishaoyang8@msn.com" TargetMode="External"/><Relationship Id="rId16" Type="http://schemas.openxmlformats.org/officeDocument/2006/relationships/hyperlink" Target="mailto:lichuan@umich.edu" TargetMode="External"/><Relationship Id="rId107" Type="http://schemas.openxmlformats.org/officeDocument/2006/relationships/hyperlink" Target="mailto:hanyuanhuang@hotmail.com" TargetMode="External"/><Relationship Id="rId11" Type="http://schemas.openxmlformats.org/officeDocument/2006/relationships/hyperlink" Target="mailto:thumbpixels@gmail.com" TargetMode="External"/><Relationship Id="rId32" Type="http://schemas.openxmlformats.org/officeDocument/2006/relationships/hyperlink" Target="mailto:arignote2@gmail.com" TargetMode="External"/><Relationship Id="rId37" Type="http://schemas.openxmlformats.org/officeDocument/2006/relationships/hyperlink" Target="mailto:bing.wu@marylandsmith.umd.edu" TargetMode="External"/><Relationship Id="rId53" Type="http://schemas.openxmlformats.org/officeDocument/2006/relationships/hyperlink" Target="mailto:zhangshangzhio@gmail.com" TargetMode="External"/><Relationship Id="rId58" Type="http://schemas.openxmlformats.org/officeDocument/2006/relationships/hyperlink" Target="mailto:nickee1942@gmail.com" TargetMode="External"/><Relationship Id="rId74" Type="http://schemas.openxmlformats.org/officeDocument/2006/relationships/hyperlink" Target="mailto:hzfmer94@gmail.com" TargetMode="External"/><Relationship Id="rId79" Type="http://schemas.openxmlformats.org/officeDocument/2006/relationships/hyperlink" Target="mailto:cozlind@live.com" TargetMode="External"/><Relationship Id="rId102" Type="http://schemas.openxmlformats.org/officeDocument/2006/relationships/hyperlink" Target="mailto:bo.20@intl.zju.edu.cn" TargetMode="External"/><Relationship Id="rId5" Type="http://schemas.openxmlformats.org/officeDocument/2006/relationships/hyperlink" Target="mailto:claire.liang.engineer@gmail.com" TargetMode="External"/><Relationship Id="rId90" Type="http://schemas.openxmlformats.org/officeDocument/2006/relationships/hyperlink" Target="mailto:bit3tbb@gmail.com" TargetMode="External"/><Relationship Id="rId95" Type="http://schemas.openxmlformats.org/officeDocument/2006/relationships/hyperlink" Target="mailto:baoruxiao@gmail.com" TargetMode="External"/><Relationship Id="rId22" Type="http://schemas.openxmlformats.org/officeDocument/2006/relationships/hyperlink" Target="mailto:kun.hu7602@gmail.com" TargetMode="External"/><Relationship Id="rId27" Type="http://schemas.openxmlformats.org/officeDocument/2006/relationships/hyperlink" Target="mailto:ziyezhu92@gmail.com" TargetMode="External"/><Relationship Id="rId43" Type="http://schemas.openxmlformats.org/officeDocument/2006/relationships/hyperlink" Target="mailto:taimingyang1993@gmail.com" TargetMode="External"/><Relationship Id="rId48" Type="http://schemas.openxmlformats.org/officeDocument/2006/relationships/hyperlink" Target="mailto:rayleigh0328@gmail.com" TargetMode="External"/><Relationship Id="rId64" Type="http://schemas.openxmlformats.org/officeDocument/2006/relationships/hyperlink" Target="mailto:volker.way@gmail.com" TargetMode="External"/><Relationship Id="rId69" Type="http://schemas.openxmlformats.org/officeDocument/2006/relationships/hyperlink" Target="mailto:ftdejo@gmail.com" TargetMode="External"/><Relationship Id="rId80" Type="http://schemas.openxmlformats.org/officeDocument/2006/relationships/hyperlink" Target="mailto:yixiangsd@gmail.com" TargetMode="External"/><Relationship Id="rId85" Type="http://schemas.openxmlformats.org/officeDocument/2006/relationships/hyperlink" Target="mailto:whtttth@gmail.com" TargetMode="External"/><Relationship Id="rId12" Type="http://schemas.openxmlformats.org/officeDocument/2006/relationships/hyperlink" Target="mailto:longtao.cmu@gmail.com" TargetMode="External"/><Relationship Id="rId17" Type="http://schemas.openxmlformats.org/officeDocument/2006/relationships/hyperlink" Target="mailto:wangzhiyu0517@gmail.com" TargetMode="External"/><Relationship Id="rId33" Type="http://schemas.openxmlformats.org/officeDocument/2006/relationships/hyperlink" Target="mailto:huaiguxie@gmail.com" TargetMode="External"/><Relationship Id="rId38" Type="http://schemas.openxmlformats.org/officeDocument/2006/relationships/hyperlink" Target="mailto:wwwaap@gmail.com" TargetMode="External"/><Relationship Id="rId59" Type="http://schemas.openxmlformats.org/officeDocument/2006/relationships/hyperlink" Target="mailto:yuanlu0210@gmail.com" TargetMode="External"/><Relationship Id="rId103" Type="http://schemas.openxmlformats.org/officeDocument/2006/relationships/hyperlink" Target="mailto:wqyang@bu.edu" TargetMode="External"/><Relationship Id="rId108" Type="http://schemas.openxmlformats.org/officeDocument/2006/relationships/hyperlink" Target="mailto:thucscw@gmail.com" TargetMode="External"/><Relationship Id="rId54" Type="http://schemas.openxmlformats.org/officeDocument/2006/relationships/hyperlink" Target="mailto:peichaodu@gmail.com" TargetMode="External"/><Relationship Id="rId70" Type="http://schemas.openxmlformats.org/officeDocument/2006/relationships/hyperlink" Target="mailto:chenjipengpeng@gmail.com" TargetMode="External"/><Relationship Id="rId75" Type="http://schemas.openxmlformats.org/officeDocument/2006/relationships/hyperlink" Target="mailto:cnliusen@gmail.com" TargetMode="External"/><Relationship Id="rId91" Type="http://schemas.openxmlformats.org/officeDocument/2006/relationships/hyperlink" Target="mailto:yilun.zhao@yale.edu" TargetMode="External"/><Relationship Id="rId96" Type="http://schemas.openxmlformats.org/officeDocument/2006/relationships/hyperlink" Target="mailto:xilianguc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ws1255@nyu.edu" TargetMode="External"/><Relationship Id="rId15" Type="http://schemas.openxmlformats.org/officeDocument/2006/relationships/hyperlink" Target="mailto:ottffyzy@gmail.com" TargetMode="External"/><Relationship Id="rId23" Type="http://schemas.openxmlformats.org/officeDocument/2006/relationships/hyperlink" Target="mailto:liuzhenglaichn@gmail.com" TargetMode="External"/><Relationship Id="rId28" Type="http://schemas.openxmlformats.org/officeDocument/2006/relationships/hyperlink" Target="mailto:leishida0514@gmail.com" TargetMode="External"/><Relationship Id="rId36" Type="http://schemas.openxmlformats.org/officeDocument/2006/relationships/hyperlink" Target="mailto:chenjianxu97@gmail.com" TargetMode="External"/><Relationship Id="rId49" Type="http://schemas.openxmlformats.org/officeDocument/2006/relationships/hyperlink" Target="mailto:zac.wen7@gmail.com" TargetMode="External"/><Relationship Id="rId57" Type="http://schemas.openxmlformats.org/officeDocument/2006/relationships/hyperlink" Target="mailto:jianmin0105@gmail.com" TargetMode="External"/><Relationship Id="rId106" Type="http://schemas.openxmlformats.org/officeDocument/2006/relationships/hyperlink" Target="mailto:yingshuo.zhang@uwaterloo.ca" TargetMode="External"/><Relationship Id="rId10" Type="http://schemas.openxmlformats.org/officeDocument/2006/relationships/hyperlink" Target="mailto:xiaoyuw07@gmail.com" TargetMode="External"/><Relationship Id="rId31" Type="http://schemas.openxmlformats.org/officeDocument/2006/relationships/hyperlink" Target="mailto:xywang0520@gmail.com" TargetMode="External"/><Relationship Id="rId44" Type="http://schemas.openxmlformats.org/officeDocument/2006/relationships/hyperlink" Target="mailto:hanzhoutang@gmail.com" TargetMode="External"/><Relationship Id="rId52" Type="http://schemas.openxmlformats.org/officeDocument/2006/relationships/hyperlink" Target="mailto:mcuallen@gmail.com" TargetMode="External"/><Relationship Id="rId60" Type="http://schemas.openxmlformats.org/officeDocument/2006/relationships/hyperlink" Target="mailto:zhouminzoe@gmail.com" TargetMode="External"/><Relationship Id="rId65" Type="http://schemas.openxmlformats.org/officeDocument/2006/relationships/hyperlink" Target="mailto:htkzmo@gmail.com" TargetMode="External"/><Relationship Id="rId73" Type="http://schemas.openxmlformats.org/officeDocument/2006/relationships/hyperlink" Target="mailto:js4198@rit.edu" TargetMode="External"/><Relationship Id="rId78" Type="http://schemas.openxmlformats.org/officeDocument/2006/relationships/hyperlink" Target="mailto:yanggunyit@gmail.com" TargetMode="External"/><Relationship Id="rId81" Type="http://schemas.openxmlformats.org/officeDocument/2006/relationships/hyperlink" Target="mailto:wangxinya5@gmail.com" TargetMode="External"/><Relationship Id="rId86" Type="http://schemas.openxmlformats.org/officeDocument/2006/relationships/hyperlink" Target="mailto:591313782zb@gmail.com" TargetMode="External"/><Relationship Id="rId94" Type="http://schemas.openxmlformats.org/officeDocument/2006/relationships/hyperlink" Target="mailto:hongru52@gmail.com" TargetMode="External"/><Relationship Id="rId99" Type="http://schemas.openxmlformats.org/officeDocument/2006/relationships/hyperlink" Target="mailto:jzcheng@umich.edu" TargetMode="External"/><Relationship Id="rId101" Type="http://schemas.openxmlformats.org/officeDocument/2006/relationships/hyperlink" Target="mailto:sudan9527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li.feiteng@gmail.com" TargetMode="External"/><Relationship Id="rId13" Type="http://schemas.openxmlformats.org/officeDocument/2006/relationships/hyperlink" Target="mailto:tommyjiang1987@gmail.com" TargetMode="External"/><Relationship Id="rId18" Type="http://schemas.openxmlformats.org/officeDocument/2006/relationships/hyperlink" Target="mailto:cheng.endless@gmail.com" TargetMode="External"/><Relationship Id="rId39" Type="http://schemas.openxmlformats.org/officeDocument/2006/relationships/hyperlink" Target="mailto:yinghua.hu@gmail.com" TargetMode="External"/><Relationship Id="rId109" Type="http://schemas.openxmlformats.org/officeDocument/2006/relationships/hyperlink" Target="mailto:wangkaiyu16bupt@gmail.com" TargetMode="External"/><Relationship Id="rId34" Type="http://schemas.openxmlformats.org/officeDocument/2006/relationships/hyperlink" Target="mailto:yjf27281181@gmail.com" TargetMode="External"/><Relationship Id="rId50" Type="http://schemas.openxmlformats.org/officeDocument/2006/relationships/hyperlink" Target="mailto:peawinter@gmail.com" TargetMode="External"/><Relationship Id="rId55" Type="http://schemas.openxmlformats.org/officeDocument/2006/relationships/hyperlink" Target="mailto:han.youjia@gmail.com" TargetMode="External"/><Relationship Id="rId76" Type="http://schemas.openxmlformats.org/officeDocument/2006/relationships/hyperlink" Target="mailto:njuhekai@gmail.com" TargetMode="External"/><Relationship Id="rId97" Type="http://schemas.openxmlformats.org/officeDocument/2006/relationships/hyperlink" Target="mailto:ruotianruotian@googlemail.com" TargetMode="External"/><Relationship Id="rId104" Type="http://schemas.openxmlformats.org/officeDocument/2006/relationships/hyperlink" Target="mailto:maxchen290@gmail.com" TargetMode="External"/><Relationship Id="rId7" Type="http://schemas.openxmlformats.org/officeDocument/2006/relationships/hyperlink" Target="mailto:liu.fan.zju@gmail.com" TargetMode="External"/><Relationship Id="rId71" Type="http://schemas.openxmlformats.org/officeDocument/2006/relationships/hyperlink" Target="mailto:jiashenzzzzz@gmail.com" TargetMode="External"/><Relationship Id="rId92" Type="http://schemas.openxmlformats.org/officeDocument/2006/relationships/hyperlink" Target="mailto:djhwslzy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yuxiaoyuan93@gmail.com" TargetMode="External"/><Relationship Id="rId24" Type="http://schemas.openxmlformats.org/officeDocument/2006/relationships/hyperlink" Target="mailto:harttleharttle@gmail.com" TargetMode="External"/><Relationship Id="rId40" Type="http://schemas.openxmlformats.org/officeDocument/2006/relationships/hyperlink" Target="mailto:shaokedong123@gmail.com" TargetMode="External"/><Relationship Id="rId45" Type="http://schemas.openxmlformats.org/officeDocument/2006/relationships/hyperlink" Target="mailto:lbyxiafei@gmail.com" TargetMode="External"/><Relationship Id="rId66" Type="http://schemas.openxmlformats.org/officeDocument/2006/relationships/hyperlink" Target="mailto:skyzjkang@gmail.com" TargetMode="External"/><Relationship Id="rId87" Type="http://schemas.openxmlformats.org/officeDocument/2006/relationships/hyperlink" Target="mailto:januwong@gmail.com" TargetMode="External"/><Relationship Id="rId110" Type="http://schemas.openxmlformats.org/officeDocument/2006/relationships/printerSettings" Target="../printerSettings/printerSettings1.bin"/><Relationship Id="rId61" Type="http://schemas.openxmlformats.org/officeDocument/2006/relationships/hyperlink" Target="mailto:changyu.jiang86@gmail.com" TargetMode="External"/><Relationship Id="rId82" Type="http://schemas.openxmlformats.org/officeDocument/2006/relationships/hyperlink" Target="mailto:zqzhang2101@gmail.com" TargetMode="External"/><Relationship Id="rId19" Type="http://schemas.openxmlformats.org/officeDocument/2006/relationships/hyperlink" Target="mailto:huanglanzhiguan@gmail.com" TargetMode="External"/><Relationship Id="rId14" Type="http://schemas.openxmlformats.org/officeDocument/2006/relationships/hyperlink" Target="mailto:tianlong0717@gmail.com" TargetMode="External"/><Relationship Id="rId30" Type="http://schemas.openxmlformats.org/officeDocument/2006/relationships/hyperlink" Target="mailto:sen.yang96@outlook.com" TargetMode="External"/><Relationship Id="rId35" Type="http://schemas.openxmlformats.org/officeDocument/2006/relationships/hyperlink" Target="mailto:warriorzwy01@gmail.com" TargetMode="External"/><Relationship Id="rId56" Type="http://schemas.openxmlformats.org/officeDocument/2006/relationships/hyperlink" Target="mailto:raymonday20@gmail.com" TargetMode="External"/><Relationship Id="rId77" Type="http://schemas.openxmlformats.org/officeDocument/2006/relationships/hyperlink" Target="mailto:chenfushan20@gmail.com" TargetMode="External"/><Relationship Id="rId100" Type="http://schemas.openxmlformats.org/officeDocument/2006/relationships/hyperlink" Target="mailto:rainyforest4869@gmail.com" TargetMode="External"/><Relationship Id="rId105" Type="http://schemas.openxmlformats.org/officeDocument/2006/relationships/hyperlink" Target="mailto:zhezhangcs@gmail.com" TargetMode="External"/><Relationship Id="rId8" Type="http://schemas.openxmlformats.org/officeDocument/2006/relationships/hyperlink" Target="mailto:ss5410@columbia.edu" TargetMode="External"/><Relationship Id="rId51" Type="http://schemas.openxmlformats.org/officeDocument/2006/relationships/hyperlink" Target="mailto:hzccx94@gmail.com" TargetMode="External"/><Relationship Id="rId72" Type="http://schemas.openxmlformats.org/officeDocument/2006/relationships/hyperlink" Target="mailto:inyuo1997@gmail.com" TargetMode="External"/><Relationship Id="rId93" Type="http://schemas.openxmlformats.org/officeDocument/2006/relationships/hyperlink" Target="mailto:tsianzuo@gmail.com" TargetMode="External"/><Relationship Id="rId98" Type="http://schemas.openxmlformats.org/officeDocument/2006/relationships/hyperlink" Target="mailto:sl4685@columbia.edu" TargetMode="External"/><Relationship Id="rId3" Type="http://schemas.openxmlformats.org/officeDocument/2006/relationships/hyperlink" Target="mailto:lee215code@gmail.com" TargetMode="External"/><Relationship Id="rId25" Type="http://schemas.openxmlformats.org/officeDocument/2006/relationships/hyperlink" Target="mailto:nanzhoumails@gmail.com" TargetMode="External"/><Relationship Id="rId46" Type="http://schemas.openxmlformats.org/officeDocument/2006/relationships/hyperlink" Target="mailto:erutan@pku.edu.cn" TargetMode="External"/><Relationship Id="rId67" Type="http://schemas.openxmlformats.org/officeDocument/2006/relationships/hyperlink" Target="mailto:haozihong@hotmail.com" TargetMode="External"/><Relationship Id="rId20" Type="http://schemas.openxmlformats.org/officeDocument/2006/relationships/hyperlink" Target="mailto:pingjing@gmail.com" TargetMode="External"/><Relationship Id="rId41" Type="http://schemas.openxmlformats.org/officeDocument/2006/relationships/hyperlink" Target="mailto:leyouhong1991@gmail.com" TargetMode="External"/><Relationship Id="rId62" Type="http://schemas.openxmlformats.org/officeDocument/2006/relationships/hyperlink" Target="mailto:yingyingchen10@gmail.com" TargetMode="External"/><Relationship Id="rId83" Type="http://schemas.openxmlformats.org/officeDocument/2006/relationships/hyperlink" Target="mailto:huiz0213@gmail.com" TargetMode="External"/><Relationship Id="rId88" Type="http://schemas.openxmlformats.org/officeDocument/2006/relationships/hyperlink" Target="mailto:tom.yjl3104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63" Type="http://schemas.openxmlformats.org/officeDocument/2006/relationships/hyperlink" Target="mailto:zhiyuanalwang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53" Type="http://schemas.openxmlformats.org/officeDocument/2006/relationships/hyperlink" Target="mailto:Feiteng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149" Type="http://schemas.openxmlformats.org/officeDocument/2006/relationships/hyperlink" Target="mailto:tigermlt1@gmail.com" TargetMode="External"/><Relationship Id="rId5" Type="http://schemas.openxmlformats.org/officeDocument/2006/relationships/hyperlink" Target="mailto:pengfeng2000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181" Type="http://schemas.openxmlformats.org/officeDocument/2006/relationships/hyperlink" Target="mailto:hp1100@nyu.edu" TargetMode="External"/><Relationship Id="rId22" Type="http://schemas.openxmlformats.org/officeDocument/2006/relationships/hyperlink" Target="mailto:yijingannie@gmail.com" TargetMode="External"/><Relationship Id="rId43" Type="http://schemas.openxmlformats.org/officeDocument/2006/relationships/hyperlink" Target="mailto:wangyxjason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39" Type="http://schemas.openxmlformats.org/officeDocument/2006/relationships/hyperlink" Target="mailto:wxhelloworld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71" Type="http://schemas.openxmlformats.org/officeDocument/2006/relationships/hyperlink" Target="mailto:adayxiang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12" Type="http://schemas.openxmlformats.org/officeDocument/2006/relationships/hyperlink" Target="mailto:siqiaochen@gmail.com" TargetMode="External"/><Relationship Id="rId33" Type="http://schemas.openxmlformats.org/officeDocument/2006/relationships/hyperlink" Target="mailto:edward250250@gmail.com" TargetMode="External"/><Relationship Id="rId108" Type="http://schemas.openxmlformats.org/officeDocument/2006/relationships/hyperlink" Target="mailto:hellowordsunny@gmail.com" TargetMode="External"/><Relationship Id="rId129" Type="http://schemas.openxmlformats.org/officeDocument/2006/relationships/hyperlink" Target="mailto:zerotrac2259@gmail.com" TargetMode="External"/><Relationship Id="rId54" Type="http://schemas.openxmlformats.org/officeDocument/2006/relationships/hyperlink" Target="mailto:zhuyuxiao.mail@gmail.com" TargetMode="External"/><Relationship Id="rId75" Type="http://schemas.openxmlformats.org/officeDocument/2006/relationships/hyperlink" Target="mailto:nianl_h@hotmail.com" TargetMode="External"/><Relationship Id="rId96" Type="http://schemas.openxmlformats.org/officeDocument/2006/relationships/hyperlink" Target="mailto:jwzhang86@gmail.com" TargetMode="External"/><Relationship Id="rId140" Type="http://schemas.openxmlformats.org/officeDocument/2006/relationships/hyperlink" Target="mailto:danielle.yueyi.chen@gmail.com" TargetMode="External"/><Relationship Id="rId161" Type="http://schemas.openxmlformats.org/officeDocument/2006/relationships/hyperlink" Target="mailto:jonathanyuheng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5" Type="http://schemas.openxmlformats.org/officeDocument/2006/relationships/hyperlink" Target="mailto:wdy317138@gmail.com" TargetMode="External"/><Relationship Id="rId86" Type="http://schemas.openxmlformats.org/officeDocument/2006/relationships/hyperlink" Target="mailto:zqzhang2101@gmail.com" TargetMode="External"/><Relationship Id="rId130" Type="http://schemas.openxmlformats.org/officeDocument/2006/relationships/hyperlink" Target="mailto:april.s.qi@gmail.com" TargetMode="External"/><Relationship Id="rId151" Type="http://schemas.openxmlformats.org/officeDocument/2006/relationships/hyperlink" Target="mailto:luojingyaoex@gmail.com" TargetMode="External"/><Relationship Id="rId172" Type="http://schemas.openxmlformats.org/officeDocument/2006/relationships/hyperlink" Target="mailto:bairf2niu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208" Type="http://schemas.openxmlformats.org/officeDocument/2006/relationships/hyperlink" Target="mailto:nealhuang0.0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79" Type="http://schemas.openxmlformats.org/officeDocument/2006/relationships/hyperlink" Target="mailto:zhangwanying421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48" Type="http://schemas.openxmlformats.org/officeDocument/2006/relationships/hyperlink" Target="mailto:chunzizheng@gmail.com" TargetMode="External"/><Relationship Id="rId164" Type="http://schemas.openxmlformats.org/officeDocument/2006/relationships/hyperlink" Target="mailto:fightmingz@gmail.com" TargetMode="External"/><Relationship Id="rId169" Type="http://schemas.openxmlformats.org/officeDocument/2006/relationships/hyperlink" Target="mailto:zhenguowcs@gmail.com" TargetMode="External"/><Relationship Id="rId185" Type="http://schemas.openxmlformats.org/officeDocument/2006/relationships/hyperlink" Target="mailto:qguond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80" Type="http://schemas.openxmlformats.org/officeDocument/2006/relationships/hyperlink" Target="mailto:qypeng12@outlook.com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printerSettings" Target="../printerSettings/printerSettings2.bin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48"/>
  <sheetViews>
    <sheetView tabSelected="1" topLeftCell="A50" workbookViewId="0">
      <selection activeCell="G52" sqref="G52"/>
    </sheetView>
  </sheetViews>
  <sheetFormatPr defaultColWidth="14.42578125" defaultRowHeight="15" customHeight="1"/>
  <cols>
    <col min="1" max="1" width="27.42578125" customWidth="1"/>
    <col min="2" max="2" width="24.28515625" customWidth="1"/>
    <col min="3" max="3" width="14.4257812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7.85546875" customWidth="1"/>
    <col min="9" max="9" width="8.7109375" customWidth="1"/>
    <col min="10" max="10" width="36.42578125" customWidth="1"/>
    <col min="11" max="11" width="35.140625" customWidth="1"/>
    <col min="12" max="26" width="8.7109375" customWidth="1"/>
  </cols>
  <sheetData>
    <row r="1" spans="1:26">
      <c r="A1" s="1" t="s">
        <v>0</v>
      </c>
      <c r="B1" s="1" t="s">
        <v>0</v>
      </c>
      <c r="C1" s="2">
        <v>43345</v>
      </c>
      <c r="D1" s="2"/>
      <c r="E1" s="3"/>
      <c r="F1" s="3"/>
      <c r="G1" s="3" t="s">
        <v>1</v>
      </c>
      <c r="H1" s="3" t="s">
        <v>2</v>
      </c>
      <c r="I1" s="1"/>
      <c r="J1" s="4" t="s">
        <v>3</v>
      </c>
    </row>
    <row r="2" spans="1:26">
      <c r="A2" s="5" t="s">
        <v>4</v>
      </c>
      <c r="B2" s="1" t="s">
        <v>5</v>
      </c>
      <c r="C2" s="2">
        <v>43345</v>
      </c>
      <c r="D2" s="2"/>
      <c r="E2" s="3"/>
      <c r="F2" s="3"/>
      <c r="G2" s="6" t="s">
        <v>6</v>
      </c>
      <c r="H2" s="3" t="s">
        <v>7</v>
      </c>
      <c r="I2" s="1"/>
      <c r="J2" s="4" t="s">
        <v>8</v>
      </c>
    </row>
    <row r="3" spans="1:26">
      <c r="A3" s="7" t="s">
        <v>9</v>
      </c>
      <c r="B3" s="1" t="s">
        <v>10</v>
      </c>
      <c r="C3" s="2">
        <v>43351</v>
      </c>
      <c r="D3" s="2"/>
      <c r="E3" s="3"/>
      <c r="F3" s="3"/>
      <c r="G3" s="3" t="s">
        <v>1</v>
      </c>
      <c r="H3" s="3"/>
      <c r="I3" s="1"/>
      <c r="J3" s="102" t="s">
        <v>11</v>
      </c>
    </row>
    <row r="4" spans="1:26">
      <c r="A4" s="5" t="s">
        <v>12</v>
      </c>
      <c r="B4" s="1" t="s">
        <v>13</v>
      </c>
      <c r="C4" s="2">
        <v>43363</v>
      </c>
      <c r="D4" s="2"/>
      <c r="E4" s="3"/>
      <c r="F4" s="6" t="s">
        <v>0</v>
      </c>
      <c r="G4" s="3" t="s">
        <v>1</v>
      </c>
      <c r="H4" s="3"/>
      <c r="I4" s="1"/>
      <c r="J4" s="8" t="s">
        <v>14</v>
      </c>
    </row>
    <row r="5" spans="1:26">
      <c r="A5" s="1" t="s">
        <v>15</v>
      </c>
      <c r="B5" s="1" t="s">
        <v>15</v>
      </c>
      <c r="C5" s="2">
        <v>43386</v>
      </c>
      <c r="D5" s="2"/>
      <c r="E5" s="3"/>
      <c r="F5" s="6" t="s">
        <v>0</v>
      </c>
      <c r="G5" s="3" t="s">
        <v>16</v>
      </c>
      <c r="H5" s="3"/>
      <c r="I5" s="1"/>
      <c r="J5" s="4" t="s">
        <v>17</v>
      </c>
    </row>
    <row r="6" spans="1:26">
      <c r="A6" s="1" t="s">
        <v>18</v>
      </c>
      <c r="B6" s="1" t="s">
        <v>18</v>
      </c>
      <c r="C6" s="2">
        <v>43395</v>
      </c>
      <c r="D6" s="2"/>
      <c r="E6" s="3"/>
      <c r="F6" s="6" t="s">
        <v>19</v>
      </c>
      <c r="G6" s="3" t="s">
        <v>1</v>
      </c>
      <c r="H6" s="3"/>
      <c r="I6" s="1"/>
      <c r="J6" s="1"/>
    </row>
    <row r="7" spans="1:26">
      <c r="A7" s="5" t="s">
        <v>20</v>
      </c>
      <c r="B7" s="1" t="s">
        <v>21</v>
      </c>
      <c r="C7" s="2">
        <v>43428</v>
      </c>
      <c r="D7" s="2"/>
      <c r="E7" s="3"/>
      <c r="F7" s="6" t="s">
        <v>22</v>
      </c>
      <c r="G7" s="3"/>
      <c r="H7" s="3"/>
      <c r="I7" s="1"/>
      <c r="J7" s="4" t="s">
        <v>23</v>
      </c>
    </row>
    <row r="8" spans="1:26">
      <c r="A8" s="9" t="s">
        <v>24</v>
      </c>
      <c r="B8" s="9" t="s">
        <v>25</v>
      </c>
      <c r="C8" s="2">
        <v>43453</v>
      </c>
      <c r="D8" s="2"/>
      <c r="E8" s="3"/>
      <c r="F8" s="6" t="s">
        <v>0</v>
      </c>
      <c r="G8" s="3" t="s">
        <v>1</v>
      </c>
      <c r="H8" s="3" t="s">
        <v>26</v>
      </c>
      <c r="I8" s="1"/>
      <c r="J8" s="4" t="s">
        <v>27</v>
      </c>
    </row>
    <row r="9" spans="1:26">
      <c r="A9" s="5" t="s">
        <v>28</v>
      </c>
      <c r="B9" s="1" t="s">
        <v>29</v>
      </c>
      <c r="C9" s="2">
        <v>43470</v>
      </c>
      <c r="D9" s="2"/>
      <c r="E9" s="3"/>
      <c r="F9" s="6" t="s">
        <v>30</v>
      </c>
      <c r="G9" s="3" t="s">
        <v>16</v>
      </c>
      <c r="H9" s="3"/>
      <c r="I9" s="1"/>
      <c r="J9" s="8" t="s">
        <v>31</v>
      </c>
    </row>
    <row r="10" spans="1:26">
      <c r="A10" s="7" t="s">
        <v>32</v>
      </c>
      <c r="B10" s="1" t="s">
        <v>33</v>
      </c>
      <c r="C10" s="2">
        <v>43527</v>
      </c>
      <c r="D10" s="10"/>
      <c r="E10" s="3"/>
      <c r="F10" s="6" t="s">
        <v>0</v>
      </c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5" t="s">
        <v>34</v>
      </c>
      <c r="B11" s="1" t="s">
        <v>35</v>
      </c>
      <c r="C11" s="2">
        <v>43576</v>
      </c>
      <c r="D11" s="2"/>
      <c r="E11" s="3"/>
      <c r="F11" s="6" t="s">
        <v>0</v>
      </c>
      <c r="G11" s="3"/>
      <c r="H11" s="3"/>
      <c r="I11" s="1"/>
      <c r="J11" s="4" t="s">
        <v>36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37</v>
      </c>
      <c r="B12" s="11" t="s">
        <v>38</v>
      </c>
      <c r="C12" s="2">
        <v>43577</v>
      </c>
      <c r="D12" s="2"/>
      <c r="E12" s="3"/>
      <c r="F12" s="6" t="s">
        <v>0</v>
      </c>
      <c r="G12" s="3" t="s">
        <v>1</v>
      </c>
      <c r="H12" s="3" t="s">
        <v>2</v>
      </c>
      <c r="I12" s="1"/>
      <c r="J12" s="4" t="s">
        <v>39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2" t="s">
        <v>40</v>
      </c>
      <c r="B13" s="11" t="s">
        <v>41</v>
      </c>
      <c r="C13" s="2">
        <v>43581</v>
      </c>
      <c r="D13" s="2"/>
      <c r="E13" s="3"/>
      <c r="F13" s="6" t="s">
        <v>0</v>
      </c>
      <c r="G13" s="3" t="s">
        <v>1</v>
      </c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1" t="s">
        <v>42</v>
      </c>
      <c r="B14" s="11" t="s">
        <v>43</v>
      </c>
      <c r="C14" s="2">
        <v>43606</v>
      </c>
      <c r="D14" s="2"/>
      <c r="E14" s="3"/>
      <c r="F14" s="13" t="s">
        <v>44</v>
      </c>
      <c r="G14" s="3" t="s">
        <v>45</v>
      </c>
      <c r="H14" s="3"/>
      <c r="I14" s="1"/>
      <c r="J14" s="4" t="s">
        <v>46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2" t="s">
        <v>47</v>
      </c>
      <c r="B15" s="11" t="s">
        <v>48</v>
      </c>
      <c r="C15" s="2">
        <v>43620</v>
      </c>
      <c r="D15" s="2"/>
      <c r="E15" s="3"/>
      <c r="F15" s="6" t="s">
        <v>0</v>
      </c>
      <c r="G15" s="1"/>
      <c r="H15" s="3" t="s">
        <v>49</v>
      </c>
      <c r="I15" s="1"/>
      <c r="J15" s="1"/>
      <c r="K15" s="1" t="s">
        <v>50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1" t="s">
        <v>51</v>
      </c>
      <c r="B16" s="11" t="s">
        <v>52</v>
      </c>
      <c r="C16" s="2">
        <v>43620</v>
      </c>
      <c r="D16" s="2"/>
      <c r="E16" s="3"/>
      <c r="F16" s="14" t="s">
        <v>53</v>
      </c>
      <c r="G16" s="3" t="s">
        <v>54</v>
      </c>
      <c r="H16" s="3"/>
      <c r="I16" s="1"/>
      <c r="J16" s="4" t="s">
        <v>55</v>
      </c>
      <c r="K16" s="1" t="s">
        <v>56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6" t="s">
        <v>57</v>
      </c>
      <c r="B17" s="1" t="s">
        <v>58</v>
      </c>
      <c r="C17" s="2">
        <v>43658</v>
      </c>
      <c r="D17" s="2"/>
      <c r="E17" s="3"/>
      <c r="F17" s="6" t="s">
        <v>0</v>
      </c>
      <c r="G17" s="3" t="s">
        <v>45</v>
      </c>
      <c r="H17" s="3"/>
      <c r="I17" s="1"/>
      <c r="J17" s="102" t="s">
        <v>59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7" t="s">
        <v>60</v>
      </c>
      <c r="B18" s="1" t="s">
        <v>61</v>
      </c>
      <c r="C18" s="2">
        <v>43681</v>
      </c>
      <c r="D18" s="2"/>
      <c r="E18" s="3"/>
      <c r="F18" s="6" t="s">
        <v>0</v>
      </c>
      <c r="G18" s="3" t="s">
        <v>62</v>
      </c>
      <c r="H18" s="3" t="s">
        <v>2</v>
      </c>
      <c r="I18" s="1"/>
      <c r="J18" s="8" t="s">
        <v>63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 t="s">
        <v>64</v>
      </c>
      <c r="B19" s="1" t="s">
        <v>65</v>
      </c>
      <c r="C19" s="2">
        <v>43690</v>
      </c>
      <c r="D19" s="2"/>
      <c r="E19" s="3"/>
      <c r="F19" s="6" t="s">
        <v>0</v>
      </c>
      <c r="G19" s="3"/>
      <c r="H19" s="3"/>
      <c r="I19" s="1"/>
      <c r="J19" s="8" t="s">
        <v>66</v>
      </c>
      <c r="K19" s="1" t="s">
        <v>67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7" t="s">
        <v>68</v>
      </c>
      <c r="B20" s="1" t="s">
        <v>69</v>
      </c>
      <c r="C20" s="2">
        <v>43704</v>
      </c>
      <c r="D20" s="2"/>
      <c r="E20" s="3"/>
      <c r="F20" s="6" t="s">
        <v>70</v>
      </c>
      <c r="G20" s="3" t="s">
        <v>45</v>
      </c>
      <c r="H20" s="3"/>
      <c r="I20" s="1"/>
      <c r="J20" s="4" t="s">
        <v>71</v>
      </c>
      <c r="K20" s="1" t="s">
        <v>72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7" t="s">
        <v>73</v>
      </c>
      <c r="B21" s="1" t="s">
        <v>74</v>
      </c>
      <c r="C21" s="2">
        <v>43707</v>
      </c>
      <c r="D21" s="2"/>
      <c r="E21" s="3"/>
      <c r="F21" s="3" t="s">
        <v>37</v>
      </c>
      <c r="G21" s="3" t="s">
        <v>16</v>
      </c>
      <c r="H21" s="3"/>
      <c r="I21" s="1"/>
      <c r="J21" s="4" t="s">
        <v>75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6" t="s">
        <v>76</v>
      </c>
      <c r="B22" s="15" t="s">
        <v>77</v>
      </c>
      <c r="C22" s="2">
        <v>43718</v>
      </c>
      <c r="D22" s="2"/>
      <c r="E22" s="3"/>
      <c r="F22" s="6" t="s">
        <v>0</v>
      </c>
      <c r="G22" s="3" t="s">
        <v>62</v>
      </c>
      <c r="H22" s="3"/>
      <c r="I22" s="1"/>
      <c r="J22" s="4" t="s">
        <v>78</v>
      </c>
      <c r="K22" s="1" t="s">
        <v>79</v>
      </c>
      <c r="L22" s="15" t="s">
        <v>77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6" t="s">
        <v>80</v>
      </c>
      <c r="B23" s="15" t="s">
        <v>81</v>
      </c>
      <c r="C23" s="2">
        <v>43757</v>
      </c>
      <c r="D23" s="2"/>
      <c r="E23" s="3"/>
      <c r="F23" s="6" t="s">
        <v>0</v>
      </c>
      <c r="G23" s="3" t="s">
        <v>54</v>
      </c>
      <c r="H23" s="3"/>
      <c r="I23" s="1"/>
      <c r="J23" s="102" t="s">
        <v>82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 t="s">
        <v>83</v>
      </c>
      <c r="B24" s="1" t="s">
        <v>84</v>
      </c>
      <c r="C24" s="2">
        <v>43763</v>
      </c>
      <c r="D24" s="2"/>
      <c r="E24" s="3"/>
      <c r="F24" s="6" t="s">
        <v>0</v>
      </c>
      <c r="G24" s="3"/>
      <c r="H24" s="3"/>
      <c r="I24" s="1"/>
      <c r="J24" s="4" t="s">
        <v>85</v>
      </c>
      <c r="K24" s="1" t="s">
        <v>86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1" t="s">
        <v>87</v>
      </c>
      <c r="B25" s="1" t="s">
        <v>88</v>
      </c>
      <c r="C25" s="2">
        <v>43829</v>
      </c>
      <c r="D25" s="88"/>
      <c r="E25" s="6"/>
      <c r="F25" s="6" t="s">
        <v>0</v>
      </c>
      <c r="G25" s="3" t="s">
        <v>62</v>
      </c>
      <c r="H25" s="3"/>
      <c r="J25" s="4" t="s">
        <v>89</v>
      </c>
    </row>
    <row r="26" spans="1:26" ht="15.75" customHeight="1">
      <c r="A26" s="7" t="s">
        <v>90</v>
      </c>
      <c r="B26" s="17" t="s">
        <v>91</v>
      </c>
      <c r="C26" s="2">
        <v>43834</v>
      </c>
      <c r="D26" s="2"/>
      <c r="E26" s="3"/>
      <c r="F26" s="6" t="s">
        <v>0</v>
      </c>
      <c r="G26" s="3" t="s">
        <v>92</v>
      </c>
      <c r="H26" s="3" t="s">
        <v>7</v>
      </c>
      <c r="J26" s="4" t="s">
        <v>93</v>
      </c>
    </row>
    <row r="27" spans="1:26" ht="15.75" customHeight="1">
      <c r="A27" s="1" t="s">
        <v>94</v>
      </c>
      <c r="B27" s="11" t="s">
        <v>95</v>
      </c>
      <c r="C27" s="2">
        <v>43838</v>
      </c>
      <c r="D27" s="88"/>
      <c r="E27" s="6"/>
      <c r="F27" s="13" t="s">
        <v>96</v>
      </c>
      <c r="G27" s="3"/>
      <c r="H27" s="3"/>
      <c r="J27" s="4" t="s">
        <v>97</v>
      </c>
      <c r="K27" t="s">
        <v>98</v>
      </c>
    </row>
    <row r="28" spans="1:26" ht="15.75" customHeight="1">
      <c r="A28" s="11" t="s">
        <v>99</v>
      </c>
      <c r="B28" s="11" t="s">
        <v>100</v>
      </c>
      <c r="C28" s="2">
        <v>43842</v>
      </c>
      <c r="D28" s="88"/>
      <c r="E28" s="6"/>
      <c r="F28" s="6" t="s">
        <v>0</v>
      </c>
      <c r="G28" s="3" t="s">
        <v>101</v>
      </c>
      <c r="H28" s="3"/>
      <c r="J28" s="4" t="s">
        <v>102</v>
      </c>
      <c r="K28" s="11" t="s">
        <v>103</v>
      </c>
      <c r="L28" s="11" t="s">
        <v>104</v>
      </c>
    </row>
    <row r="29" spans="1:26" ht="15.75" customHeight="1">
      <c r="A29" s="7" t="s">
        <v>105</v>
      </c>
      <c r="B29" s="1" t="s">
        <v>106</v>
      </c>
      <c r="C29" s="2">
        <v>43847</v>
      </c>
      <c r="D29" s="88"/>
      <c r="E29" s="6"/>
      <c r="F29" s="6" t="s">
        <v>0</v>
      </c>
      <c r="G29" s="3" t="s">
        <v>16</v>
      </c>
      <c r="H29" s="3"/>
      <c r="J29" s="4" t="s">
        <v>107</v>
      </c>
    </row>
    <row r="30" spans="1:26" ht="15.75" customHeight="1">
      <c r="A30" s="7" t="s">
        <v>108</v>
      </c>
      <c r="B30" s="11" t="s">
        <v>109</v>
      </c>
      <c r="C30" s="2">
        <v>43848</v>
      </c>
      <c r="D30" s="88"/>
      <c r="E30" s="6"/>
      <c r="F30" s="6" t="s">
        <v>110</v>
      </c>
      <c r="G30" s="3" t="s">
        <v>16</v>
      </c>
      <c r="H30" s="3"/>
      <c r="J30" s="4" t="s">
        <v>111</v>
      </c>
    </row>
    <row r="31" spans="1:26" ht="15.75" customHeight="1">
      <c r="A31" s="11" t="s">
        <v>112</v>
      </c>
      <c r="B31" s="11" t="s">
        <v>112</v>
      </c>
      <c r="C31" s="2">
        <v>43870</v>
      </c>
      <c r="D31" s="88"/>
      <c r="E31" s="6"/>
      <c r="F31" s="19" t="s">
        <v>0</v>
      </c>
      <c r="G31" s="3" t="s">
        <v>1</v>
      </c>
      <c r="H31" s="3" t="s">
        <v>2</v>
      </c>
      <c r="J31" s="4" t="s">
        <v>113</v>
      </c>
      <c r="K31" s="11" t="s">
        <v>114</v>
      </c>
    </row>
    <row r="32" spans="1:26" ht="15.75" customHeight="1">
      <c r="A32" s="11" t="s">
        <v>115</v>
      </c>
      <c r="B32" s="11" t="s">
        <v>115</v>
      </c>
      <c r="C32" s="2">
        <v>43875</v>
      </c>
      <c r="D32" s="88"/>
      <c r="E32" s="6"/>
      <c r="F32" s="19" t="s">
        <v>0</v>
      </c>
      <c r="G32" s="3"/>
      <c r="H32" s="3"/>
      <c r="J32" s="4" t="s">
        <v>116</v>
      </c>
    </row>
    <row r="33" spans="1:26" ht="15.75" customHeight="1">
      <c r="A33" s="11" t="s">
        <v>117</v>
      </c>
      <c r="B33" s="11" t="s">
        <v>118</v>
      </c>
      <c r="C33" s="2">
        <v>43898</v>
      </c>
      <c r="D33" s="88"/>
      <c r="E33" s="6"/>
      <c r="F33" s="14" t="s">
        <v>0</v>
      </c>
      <c r="G33" s="3"/>
      <c r="H33" s="3"/>
      <c r="J33" s="4" t="s">
        <v>119</v>
      </c>
      <c r="K33" s="11" t="s">
        <v>120</v>
      </c>
    </row>
    <row r="34" spans="1:26" ht="15.75" customHeight="1">
      <c r="A34" s="11" t="s">
        <v>121</v>
      </c>
      <c r="B34" s="11" t="s">
        <v>122</v>
      </c>
      <c r="C34" s="20">
        <v>43906</v>
      </c>
      <c r="D34" s="88"/>
      <c r="E34" s="6"/>
      <c r="F34" s="19" t="s">
        <v>0</v>
      </c>
      <c r="G34" s="3" t="s">
        <v>54</v>
      </c>
      <c r="H34" s="3"/>
      <c r="J34" s="4" t="s">
        <v>123</v>
      </c>
      <c r="K34" s="11" t="s">
        <v>124</v>
      </c>
    </row>
    <row r="35" spans="1:26" ht="15.75" customHeight="1">
      <c r="A35" s="11" t="s">
        <v>125</v>
      </c>
      <c r="B35" s="11" t="s">
        <v>126</v>
      </c>
      <c r="C35" s="20">
        <v>43906</v>
      </c>
      <c r="D35" s="88"/>
      <c r="E35" s="6"/>
      <c r="F35" s="19" t="s">
        <v>0</v>
      </c>
      <c r="G35" s="3"/>
      <c r="H35" s="3"/>
      <c r="J35" s="101" t="s">
        <v>127</v>
      </c>
    </row>
    <row r="36" spans="1:26" ht="15.75" customHeight="1">
      <c r="A36" s="11" t="s">
        <v>128</v>
      </c>
      <c r="B36" s="11" t="s">
        <v>129</v>
      </c>
      <c r="C36" s="2">
        <v>43911</v>
      </c>
      <c r="D36" s="88"/>
      <c r="E36" s="6"/>
      <c r="F36" s="6" t="s">
        <v>0</v>
      </c>
      <c r="G36" s="3"/>
      <c r="H36" s="106" t="s">
        <v>130</v>
      </c>
      <c r="J36" s="4" t="s">
        <v>131</v>
      </c>
      <c r="K36" s="11" t="s">
        <v>132</v>
      </c>
    </row>
    <row r="37" spans="1:26" ht="15.75" customHeight="1">
      <c r="A37" s="11" t="s">
        <v>133</v>
      </c>
      <c r="B37" s="11" t="s">
        <v>134</v>
      </c>
      <c r="C37" s="2">
        <v>43912</v>
      </c>
      <c r="D37" s="88"/>
      <c r="E37" s="6"/>
      <c r="F37" s="6" t="s">
        <v>0</v>
      </c>
      <c r="G37" s="3" t="s">
        <v>54</v>
      </c>
      <c r="H37" s="3"/>
      <c r="J37" s="4" t="s">
        <v>135</v>
      </c>
      <c r="K37" s="11" t="s">
        <v>133</v>
      </c>
    </row>
    <row r="38" spans="1:26" ht="15.75" customHeight="1">
      <c r="A38" s="11" t="s">
        <v>136</v>
      </c>
      <c r="B38" s="11" t="s">
        <v>137</v>
      </c>
      <c r="C38" s="2">
        <v>43932</v>
      </c>
      <c r="D38" s="88"/>
      <c r="E38" s="6"/>
      <c r="F38" s="19" t="s">
        <v>0</v>
      </c>
      <c r="G38" s="3"/>
      <c r="H38" s="3" t="s">
        <v>7</v>
      </c>
      <c r="J38" s="101" t="s">
        <v>138</v>
      </c>
      <c r="K38" s="11" t="s">
        <v>139</v>
      </c>
    </row>
    <row r="39" spans="1:26" ht="15.75" customHeight="1">
      <c r="A39" s="11" t="s">
        <v>140</v>
      </c>
      <c r="B39" s="11" t="s">
        <v>141</v>
      </c>
      <c r="C39" s="2">
        <v>43959</v>
      </c>
      <c r="D39" s="88"/>
      <c r="E39" s="6"/>
      <c r="F39" s="6" t="s">
        <v>142</v>
      </c>
      <c r="G39" s="3"/>
      <c r="H39" s="3"/>
      <c r="J39" s="4" t="s">
        <v>143</v>
      </c>
      <c r="K39" s="11" t="s">
        <v>144</v>
      </c>
    </row>
    <row r="40" spans="1:26" ht="15.75" customHeight="1">
      <c r="A40" s="11" t="s">
        <v>145</v>
      </c>
      <c r="B40" s="11" t="s">
        <v>146</v>
      </c>
      <c r="C40" s="2">
        <v>43960</v>
      </c>
      <c r="D40" s="88"/>
      <c r="E40" s="6"/>
      <c r="F40" s="6" t="s">
        <v>0</v>
      </c>
      <c r="G40" s="3" t="s">
        <v>147</v>
      </c>
      <c r="H40" s="3"/>
      <c r="J40" s="4" t="s">
        <v>148</v>
      </c>
      <c r="K40" s="91" t="s">
        <v>149</v>
      </c>
    </row>
    <row r="41" spans="1:26" ht="15.75" customHeight="1">
      <c r="A41" s="11" t="s">
        <v>150</v>
      </c>
      <c r="B41" s="11" t="s">
        <v>151</v>
      </c>
      <c r="C41" s="2">
        <v>43960</v>
      </c>
      <c r="D41" s="88"/>
      <c r="E41" s="6"/>
      <c r="F41" s="6" t="s">
        <v>152</v>
      </c>
      <c r="G41" s="3" t="s">
        <v>1</v>
      </c>
      <c r="H41" s="3"/>
      <c r="J41" s="4" t="s">
        <v>153</v>
      </c>
      <c r="K41" s="11" t="s">
        <v>154</v>
      </c>
    </row>
    <row r="42" spans="1:26" ht="15.75" customHeight="1">
      <c r="A42" s="12" t="s">
        <v>155</v>
      </c>
      <c r="B42" s="11" t="s">
        <v>156</v>
      </c>
      <c r="C42" s="20">
        <v>44003</v>
      </c>
      <c r="D42" s="20"/>
      <c r="E42" s="19"/>
      <c r="F42" s="19" t="s">
        <v>0</v>
      </c>
      <c r="G42" s="14"/>
      <c r="H42" s="14"/>
      <c r="I42" s="11"/>
      <c r="J42" s="18" t="s">
        <v>157</v>
      </c>
    </row>
    <row r="43" spans="1:26" ht="15.75" customHeight="1">
      <c r="A43" s="11" t="s">
        <v>158</v>
      </c>
      <c r="B43" s="11" t="s">
        <v>159</v>
      </c>
      <c r="C43" s="2">
        <v>44022</v>
      </c>
      <c r="D43" s="88"/>
      <c r="E43" s="6"/>
      <c r="F43" s="19" t="s">
        <v>0</v>
      </c>
      <c r="G43" s="3" t="s">
        <v>16</v>
      </c>
      <c r="H43" s="3"/>
      <c r="J43" s="101" t="s">
        <v>160</v>
      </c>
      <c r="K43" s="11" t="s">
        <v>161</v>
      </c>
    </row>
    <row r="44" spans="1:26" ht="15.75" customHeight="1">
      <c r="A44" s="12" t="s">
        <v>152</v>
      </c>
      <c r="B44" s="11" t="s">
        <v>162</v>
      </c>
      <c r="C44" s="20">
        <v>44044</v>
      </c>
      <c r="D44" s="20"/>
      <c r="E44" s="14"/>
      <c r="F44" s="19" t="s">
        <v>0</v>
      </c>
      <c r="G44" s="14" t="s">
        <v>1</v>
      </c>
      <c r="H44" s="14"/>
      <c r="I44" s="11"/>
      <c r="J44" s="18" t="s">
        <v>163</v>
      </c>
      <c r="K44" s="9" t="s">
        <v>164</v>
      </c>
      <c r="L44" s="9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>
      <c r="A45" s="11" t="s">
        <v>165</v>
      </c>
      <c r="B45" t="s">
        <v>166</v>
      </c>
      <c r="C45" s="2">
        <v>44053</v>
      </c>
      <c r="D45" s="88"/>
      <c r="E45" s="6"/>
      <c r="F45" s="19" t="s">
        <v>0</v>
      </c>
      <c r="G45" s="3" t="s">
        <v>62</v>
      </c>
      <c r="H45" s="3"/>
      <c r="J45" s="101" t="s">
        <v>167</v>
      </c>
      <c r="K45" s="11" t="s">
        <v>168</v>
      </c>
      <c r="L45" s="11" t="s">
        <v>169</v>
      </c>
    </row>
    <row r="46" spans="1:26" ht="15.75" customHeight="1">
      <c r="A46" s="12" t="s">
        <v>170</v>
      </c>
      <c r="B46" s="12" t="s">
        <v>170</v>
      </c>
      <c r="C46" s="2">
        <v>44063</v>
      </c>
      <c r="D46" s="88"/>
      <c r="E46" s="6"/>
      <c r="F46" s="3" t="s">
        <v>171</v>
      </c>
      <c r="G46" s="3" t="s">
        <v>172</v>
      </c>
      <c r="H46" s="3"/>
      <c r="J46" s="101" t="s">
        <v>173</v>
      </c>
    </row>
    <row r="47" spans="1:26" ht="15.75" customHeight="1">
      <c r="A47" s="11" t="s">
        <v>174</v>
      </c>
      <c r="B47" s="11" t="s">
        <v>175</v>
      </c>
      <c r="C47" s="2">
        <v>44088</v>
      </c>
      <c r="D47" s="88"/>
      <c r="E47" s="6"/>
      <c r="F47" s="19" t="s">
        <v>0</v>
      </c>
      <c r="G47" s="3" t="s">
        <v>16</v>
      </c>
      <c r="H47" s="3"/>
      <c r="J47" s="101" t="s">
        <v>176</v>
      </c>
      <c r="K47" s="11" t="s">
        <v>177</v>
      </c>
    </row>
    <row r="48" spans="1:26" ht="15.75" customHeight="1">
      <c r="A48" s="11" t="s">
        <v>178</v>
      </c>
      <c r="B48" s="11" t="s">
        <v>179</v>
      </c>
      <c r="C48" s="20">
        <v>44092</v>
      </c>
      <c r="D48" s="88"/>
      <c r="E48" s="6"/>
      <c r="F48" s="19" t="s">
        <v>0</v>
      </c>
      <c r="G48" s="3"/>
      <c r="H48" s="3"/>
      <c r="J48" s="101" t="s">
        <v>180</v>
      </c>
    </row>
    <row r="49" spans="1:26" ht="15.75" customHeight="1">
      <c r="A49" s="11" t="s">
        <v>181</v>
      </c>
      <c r="B49" s="11" t="s">
        <v>182</v>
      </c>
      <c r="C49" s="2">
        <v>44095</v>
      </c>
      <c r="D49" s="88"/>
      <c r="E49" s="6"/>
      <c r="F49" s="19" t="s">
        <v>0</v>
      </c>
      <c r="G49" s="3"/>
      <c r="H49" s="3"/>
      <c r="J49" s="101" t="s">
        <v>183</v>
      </c>
    </row>
    <row r="50" spans="1:26" ht="15.75" customHeight="1">
      <c r="A50" s="11" t="s">
        <v>184</v>
      </c>
      <c r="B50" s="11" t="s">
        <v>185</v>
      </c>
      <c r="C50" s="2">
        <v>44102</v>
      </c>
      <c r="D50" s="88"/>
      <c r="E50" s="6"/>
      <c r="F50" s="19" t="s">
        <v>0</v>
      </c>
      <c r="G50" s="3" t="s">
        <v>186</v>
      </c>
      <c r="H50" s="3"/>
      <c r="J50" s="100" t="s">
        <v>187</v>
      </c>
    </row>
    <row r="51" spans="1:26" ht="15.75" customHeight="1">
      <c r="A51" s="11" t="s">
        <v>188</v>
      </c>
      <c r="B51" s="11" t="s">
        <v>189</v>
      </c>
      <c r="C51" s="2">
        <v>44115</v>
      </c>
      <c r="D51" s="88"/>
      <c r="E51" s="6"/>
      <c r="F51" s="19" t="s">
        <v>0</v>
      </c>
      <c r="G51" s="3" t="s">
        <v>54</v>
      </c>
      <c r="H51" s="3"/>
      <c r="J51" s="101" t="s">
        <v>190</v>
      </c>
    </row>
    <row r="52" spans="1:26" ht="15.75" customHeight="1">
      <c r="A52" s="11" t="s">
        <v>191</v>
      </c>
      <c r="B52" s="11" t="s">
        <v>191</v>
      </c>
      <c r="C52" s="2">
        <v>44121</v>
      </c>
      <c r="D52" s="88"/>
      <c r="E52" s="6"/>
      <c r="F52" s="19" t="s">
        <v>0</v>
      </c>
      <c r="G52" s="3"/>
      <c r="H52" s="3"/>
      <c r="J52" s="101" t="s">
        <v>192</v>
      </c>
    </row>
    <row r="53" spans="1:26" ht="15.75" customHeight="1">
      <c r="A53" s="11" t="s">
        <v>193</v>
      </c>
      <c r="B53" s="11" t="s">
        <v>194</v>
      </c>
      <c r="C53" s="2">
        <v>44121</v>
      </c>
      <c r="D53" s="88"/>
      <c r="E53" s="6"/>
      <c r="F53" s="19" t="s">
        <v>0</v>
      </c>
      <c r="G53" s="3"/>
      <c r="H53" s="3"/>
      <c r="J53" s="101" t="s">
        <v>195</v>
      </c>
    </row>
    <row r="54" spans="1:26" ht="15.75" customHeight="1">
      <c r="A54" s="11" t="s">
        <v>196</v>
      </c>
      <c r="B54" s="11" t="s">
        <v>197</v>
      </c>
      <c r="C54" s="2">
        <v>44128</v>
      </c>
      <c r="D54" s="88"/>
      <c r="E54" s="6"/>
      <c r="F54" s="14" t="s">
        <v>198</v>
      </c>
      <c r="G54" s="3" t="s">
        <v>45</v>
      </c>
      <c r="H54" s="3"/>
      <c r="J54" s="100" t="s">
        <v>199</v>
      </c>
      <c r="K54" s="11" t="s">
        <v>200</v>
      </c>
    </row>
    <row r="55" spans="1:26" ht="15.75" customHeight="1">
      <c r="A55" s="11" t="s">
        <v>201</v>
      </c>
      <c r="B55" s="11" t="s">
        <v>202</v>
      </c>
      <c r="C55" s="2">
        <v>44129</v>
      </c>
      <c r="D55" s="88"/>
      <c r="E55" s="6"/>
      <c r="F55" s="19" t="s">
        <v>0</v>
      </c>
      <c r="G55" s="3" t="s">
        <v>1</v>
      </c>
      <c r="H55" s="3"/>
      <c r="J55" s="101" t="s">
        <v>203</v>
      </c>
    </row>
    <row r="56" spans="1:26" ht="15.75" customHeight="1">
      <c r="A56" s="11" t="s">
        <v>204</v>
      </c>
      <c r="B56" s="11" t="s">
        <v>205</v>
      </c>
      <c r="C56" s="2">
        <v>44140</v>
      </c>
      <c r="D56" s="88"/>
      <c r="E56" s="6"/>
      <c r="F56" s="19" t="s">
        <v>0</v>
      </c>
      <c r="G56" s="3"/>
      <c r="H56" s="3"/>
      <c r="J56" s="101" t="s">
        <v>206</v>
      </c>
    </row>
    <row r="57" spans="1:26" ht="15.75" customHeight="1">
      <c r="A57" s="11" t="s">
        <v>207</v>
      </c>
      <c r="B57" s="11" t="s">
        <v>208</v>
      </c>
      <c r="C57" s="2">
        <v>44141</v>
      </c>
      <c r="D57" s="88"/>
      <c r="E57" s="6"/>
      <c r="F57" s="19" t="s">
        <v>0</v>
      </c>
      <c r="G57" s="3" t="s">
        <v>92</v>
      </c>
      <c r="H57" s="3"/>
      <c r="J57" s="101" t="s">
        <v>209</v>
      </c>
    </row>
    <row r="58" spans="1:26" ht="15.75" customHeight="1">
      <c r="A58" s="11" t="s">
        <v>210</v>
      </c>
      <c r="B58" s="11" t="s">
        <v>211</v>
      </c>
      <c r="C58" s="2">
        <v>44153</v>
      </c>
      <c r="D58" s="88"/>
      <c r="E58" s="6"/>
      <c r="F58" s="19" t="s">
        <v>0</v>
      </c>
      <c r="G58" s="3"/>
      <c r="H58" s="3"/>
      <c r="J58" s="101" t="s">
        <v>212</v>
      </c>
    </row>
    <row r="59" spans="1:26" ht="15.75" customHeight="1">
      <c r="A59" s="11" t="s">
        <v>213</v>
      </c>
      <c r="B59" s="11" t="s">
        <v>214</v>
      </c>
      <c r="C59" s="20">
        <v>44156</v>
      </c>
      <c r="D59" s="21"/>
      <c r="E59" s="14"/>
      <c r="F59" s="19" t="s">
        <v>0</v>
      </c>
      <c r="G59" s="14" t="s">
        <v>54</v>
      </c>
      <c r="H59" s="14" t="s">
        <v>26</v>
      </c>
      <c r="I59" s="11"/>
      <c r="J59" s="18" t="s">
        <v>215</v>
      </c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>
      <c r="A60" s="91" t="s">
        <v>216</v>
      </c>
      <c r="B60" s="91" t="s">
        <v>217</v>
      </c>
      <c r="C60" s="2">
        <v>44178</v>
      </c>
      <c r="D60" s="88"/>
      <c r="E60" s="6"/>
      <c r="F60" s="6" t="s">
        <v>188</v>
      </c>
      <c r="G60" s="3"/>
      <c r="H60" s="3"/>
    </row>
    <row r="61" spans="1:26" ht="15.75" customHeight="1">
      <c r="A61" t="s">
        <v>218</v>
      </c>
      <c r="B61" s="97" t="s">
        <v>219</v>
      </c>
      <c r="C61" s="2">
        <v>44196</v>
      </c>
      <c r="D61" s="88"/>
      <c r="E61" s="6"/>
      <c r="F61" s="95" t="s">
        <v>0</v>
      </c>
      <c r="G61" s="3"/>
      <c r="H61" s="3"/>
    </row>
    <row r="62" spans="1:26" ht="15.75" customHeight="1">
      <c r="A62" t="s">
        <v>220</v>
      </c>
      <c r="B62" s="97" t="s">
        <v>221</v>
      </c>
      <c r="C62" s="2">
        <v>44196</v>
      </c>
      <c r="D62" s="88"/>
      <c r="E62" s="6"/>
      <c r="F62" s="95" t="s">
        <v>0</v>
      </c>
      <c r="G62" s="3"/>
      <c r="H62" s="3"/>
      <c r="J62" s="101" t="s">
        <v>222</v>
      </c>
    </row>
    <row r="63" spans="1:26" ht="15.75" customHeight="1">
      <c r="A63" s="104" t="s">
        <v>223</v>
      </c>
      <c r="B63" s="97" t="s">
        <v>224</v>
      </c>
      <c r="C63" s="2">
        <v>44197</v>
      </c>
      <c r="D63" s="88"/>
      <c r="E63" s="6"/>
      <c r="F63" s="95" t="s">
        <v>0</v>
      </c>
      <c r="G63" s="106" t="s">
        <v>54</v>
      </c>
      <c r="H63" s="3"/>
      <c r="J63" s="101" t="s">
        <v>225</v>
      </c>
      <c r="K63" t="s">
        <v>226</v>
      </c>
    </row>
    <row r="64" spans="1:26" ht="15.75" customHeight="1">
      <c r="A64" s="104" t="s">
        <v>227</v>
      </c>
      <c r="B64" s="97" t="s">
        <v>228</v>
      </c>
      <c r="C64" s="2">
        <v>44197</v>
      </c>
      <c r="D64" s="88"/>
      <c r="E64" s="6"/>
      <c r="F64" s="95" t="s">
        <v>0</v>
      </c>
      <c r="G64" s="3"/>
      <c r="H64" s="3"/>
      <c r="J64" s="101" t="s">
        <v>229</v>
      </c>
    </row>
    <row r="65" spans="1:26" ht="15.75" customHeight="1">
      <c r="A65" s="104" t="s">
        <v>230</v>
      </c>
      <c r="B65" s="97" t="s">
        <v>231</v>
      </c>
      <c r="C65" s="2">
        <v>44199</v>
      </c>
      <c r="D65" s="88"/>
      <c r="E65" s="6"/>
      <c r="F65" s="95" t="s">
        <v>0</v>
      </c>
      <c r="G65" s="3"/>
      <c r="H65" s="3"/>
      <c r="J65" s="101" t="s">
        <v>232</v>
      </c>
    </row>
    <row r="66" spans="1:26" ht="15.75" customHeight="1">
      <c r="A66" s="104" t="s">
        <v>233</v>
      </c>
      <c r="B66" s="97" t="s">
        <v>234</v>
      </c>
      <c r="C66" s="2">
        <v>44199</v>
      </c>
      <c r="D66" s="88"/>
      <c r="E66" s="6"/>
      <c r="F66" s="95" t="s">
        <v>0</v>
      </c>
      <c r="G66" s="3" t="s">
        <v>1</v>
      </c>
      <c r="H66" s="3"/>
    </row>
    <row r="67" spans="1:26" ht="15.75" customHeight="1">
      <c r="A67" s="104" t="s">
        <v>235</v>
      </c>
      <c r="B67" s="97" t="s">
        <v>236</v>
      </c>
      <c r="C67" s="2">
        <v>44199</v>
      </c>
      <c r="D67" s="88"/>
      <c r="E67" s="6"/>
      <c r="F67" s="95" t="s">
        <v>0</v>
      </c>
      <c r="G67" s="3" t="s">
        <v>237</v>
      </c>
      <c r="H67" s="3"/>
      <c r="J67" s="101" t="s">
        <v>238</v>
      </c>
    </row>
    <row r="68" spans="1:26" ht="15.75" customHeight="1">
      <c r="A68" s="104" t="s">
        <v>239</v>
      </c>
      <c r="B68" s="97" t="s">
        <v>240</v>
      </c>
      <c r="C68" s="2">
        <v>44200</v>
      </c>
      <c r="D68" s="88"/>
      <c r="E68" s="6"/>
      <c r="F68" s="95" t="s">
        <v>0</v>
      </c>
      <c r="G68" s="3"/>
      <c r="H68" s="3"/>
      <c r="J68" s="101" t="s">
        <v>241</v>
      </c>
    </row>
    <row r="69" spans="1:26" ht="15.75" customHeight="1">
      <c r="A69" s="104" t="s">
        <v>242</v>
      </c>
      <c r="B69" s="97" t="s">
        <v>243</v>
      </c>
      <c r="C69" s="2">
        <v>44206</v>
      </c>
      <c r="D69" s="88"/>
      <c r="E69" s="6"/>
      <c r="F69" s="95" t="s">
        <v>0</v>
      </c>
      <c r="G69" s="3" t="s">
        <v>244</v>
      </c>
      <c r="H69" s="3"/>
      <c r="J69" s="101" t="s">
        <v>245</v>
      </c>
    </row>
    <row r="70" spans="1:26" ht="15.75" customHeight="1">
      <c r="A70" s="104" t="s">
        <v>246</v>
      </c>
      <c r="B70" s="97" t="s">
        <v>247</v>
      </c>
      <c r="C70" s="2">
        <v>44206</v>
      </c>
      <c r="D70" s="88"/>
      <c r="E70" s="6"/>
      <c r="F70" s="95" t="s">
        <v>0</v>
      </c>
      <c r="G70" s="3"/>
      <c r="H70" s="3"/>
      <c r="J70" s="101" t="s">
        <v>248</v>
      </c>
    </row>
    <row r="71" spans="1:26" ht="15.75" customHeight="1">
      <c r="A71" t="s">
        <v>249</v>
      </c>
      <c r="B71" t="s">
        <v>250</v>
      </c>
      <c r="C71" s="2">
        <v>44208</v>
      </c>
      <c r="D71" s="88"/>
      <c r="E71" s="6"/>
      <c r="F71" s="6" t="s">
        <v>178</v>
      </c>
      <c r="G71" s="3"/>
      <c r="H71" s="3"/>
    </row>
    <row r="72" spans="1:26" ht="15.75" customHeight="1">
      <c r="A72" t="s">
        <v>251</v>
      </c>
      <c r="B72" s="97" t="s">
        <v>252</v>
      </c>
      <c r="C72" s="2">
        <v>44216</v>
      </c>
      <c r="D72" s="88"/>
      <c r="E72" s="6"/>
      <c r="F72" s="14" t="s">
        <v>253</v>
      </c>
      <c r="G72" s="3" t="s">
        <v>62</v>
      </c>
      <c r="H72" s="3"/>
      <c r="J72" s="101" t="s">
        <v>254</v>
      </c>
    </row>
    <row r="73" spans="1:26" ht="15.75" customHeight="1">
      <c r="A73" s="104" t="s">
        <v>255</v>
      </c>
      <c r="B73" s="97" t="s">
        <v>256</v>
      </c>
      <c r="C73" s="2">
        <v>44222</v>
      </c>
      <c r="D73" s="88"/>
      <c r="E73" s="6"/>
      <c r="F73" s="105" t="s">
        <v>257</v>
      </c>
      <c r="G73" s="3"/>
      <c r="H73" s="3"/>
    </row>
    <row r="74" spans="1:26" ht="15.75" customHeight="1">
      <c r="A74" s="104" t="s">
        <v>258</v>
      </c>
      <c r="B74" s="97" t="s">
        <v>259</v>
      </c>
      <c r="C74" s="2">
        <v>44232</v>
      </c>
      <c r="D74" s="88"/>
      <c r="E74" s="6"/>
      <c r="F74" s="6" t="s">
        <v>260</v>
      </c>
      <c r="G74" s="3"/>
      <c r="H74" s="3"/>
      <c r="J74" s="101" t="s">
        <v>261</v>
      </c>
      <c r="K74" t="s">
        <v>262</v>
      </c>
    </row>
    <row r="75" spans="1:26" ht="15.75" customHeight="1">
      <c r="A75" s="104" t="s">
        <v>263</v>
      </c>
      <c r="B75" s="97" t="s">
        <v>264</v>
      </c>
      <c r="C75" s="2">
        <v>44243</v>
      </c>
      <c r="D75" s="88"/>
      <c r="E75" s="6"/>
      <c r="F75" s="95" t="s">
        <v>0</v>
      </c>
      <c r="G75" s="3"/>
      <c r="H75" s="3"/>
      <c r="J75" s="101" t="s">
        <v>265</v>
      </c>
    </row>
    <row r="76" spans="1:26" ht="15.75" customHeight="1">
      <c r="A76" s="104" t="s">
        <v>266</v>
      </c>
      <c r="B76" s="97" t="s">
        <v>267</v>
      </c>
      <c r="C76" s="2">
        <v>44243</v>
      </c>
      <c r="D76" s="88"/>
      <c r="E76" s="6"/>
      <c r="F76" s="95" t="s">
        <v>0</v>
      </c>
      <c r="G76" s="3" t="s">
        <v>1</v>
      </c>
      <c r="H76" s="3"/>
      <c r="J76" s="101" t="s">
        <v>268</v>
      </c>
    </row>
    <row r="77" spans="1:26" s="97" customFormat="1" ht="15.75" customHeight="1">
      <c r="A77" s="92" t="s">
        <v>269</v>
      </c>
      <c r="B77" s="92" t="s">
        <v>270</v>
      </c>
      <c r="C77" s="93">
        <v>44255</v>
      </c>
      <c r="D77" s="94"/>
      <c r="E77" s="95"/>
      <c r="F77" s="95" t="s">
        <v>0</v>
      </c>
      <c r="G77" s="96"/>
      <c r="H77" s="96"/>
      <c r="J77" s="101" t="s">
        <v>271</v>
      </c>
    </row>
    <row r="78" spans="1:26" ht="15.75" customHeight="1">
      <c r="A78" s="114" t="s">
        <v>272</v>
      </c>
      <c r="B78" s="114" t="s">
        <v>273</v>
      </c>
      <c r="C78" s="115">
        <v>44259</v>
      </c>
      <c r="D78" s="116"/>
      <c r="E78" s="106"/>
      <c r="F78" s="105" t="s">
        <v>0</v>
      </c>
      <c r="G78" s="106" t="s">
        <v>1</v>
      </c>
      <c r="H78" s="106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</row>
    <row r="79" spans="1:26" ht="15.75" customHeight="1">
      <c r="A79" s="104" t="s">
        <v>274</v>
      </c>
      <c r="B79" s="97" t="s">
        <v>275</v>
      </c>
      <c r="C79" s="2">
        <v>44260</v>
      </c>
      <c r="D79" s="88"/>
      <c r="E79" s="6"/>
      <c r="F79" s="105" t="s">
        <v>0</v>
      </c>
      <c r="G79" s="3"/>
      <c r="H79" s="3"/>
      <c r="J79" s="101" t="s">
        <v>276</v>
      </c>
      <c r="K79" t="s">
        <v>277</v>
      </c>
    </row>
    <row r="80" spans="1:26" ht="15.75" customHeight="1">
      <c r="A80" s="104" t="s">
        <v>278</v>
      </c>
      <c r="B80" s="97" t="s">
        <v>279</v>
      </c>
      <c r="C80" s="2">
        <v>44262</v>
      </c>
      <c r="D80" s="88"/>
      <c r="E80" s="6"/>
      <c r="F80" s="105" t="s">
        <v>0</v>
      </c>
      <c r="G80" s="3"/>
      <c r="H80" s="3"/>
      <c r="J80" s="101" t="s">
        <v>280</v>
      </c>
    </row>
    <row r="81" spans="1:26" ht="15.75" customHeight="1">
      <c r="A81" s="104" t="s">
        <v>281</v>
      </c>
      <c r="B81" s="97" t="s">
        <v>282</v>
      </c>
      <c r="C81" s="2">
        <v>44296</v>
      </c>
      <c r="D81" s="88"/>
      <c r="E81" s="6"/>
      <c r="F81" s="6" t="s">
        <v>87</v>
      </c>
      <c r="G81" s="3" t="s">
        <v>1</v>
      </c>
      <c r="H81" s="3" t="s">
        <v>2</v>
      </c>
      <c r="J81" t="s">
        <v>283</v>
      </c>
    </row>
    <row r="82" spans="1:26" ht="15.75" customHeight="1">
      <c r="A82" s="104" t="s">
        <v>284</v>
      </c>
      <c r="B82" s="97" t="s">
        <v>285</v>
      </c>
      <c r="C82" s="2">
        <v>44303</v>
      </c>
      <c r="D82" s="88"/>
      <c r="E82" s="6"/>
      <c r="F82" s="95" t="s">
        <v>0</v>
      </c>
      <c r="G82" s="3"/>
      <c r="H82" s="3"/>
    </row>
    <row r="83" spans="1:26" ht="15.75" customHeight="1">
      <c r="A83" t="s">
        <v>286</v>
      </c>
      <c r="B83" s="97" t="s">
        <v>287</v>
      </c>
      <c r="C83" s="2">
        <v>44303</v>
      </c>
      <c r="D83" s="88"/>
      <c r="E83" s="6"/>
      <c r="F83" s="14" t="s">
        <v>288</v>
      </c>
      <c r="G83" s="3"/>
      <c r="H83" s="3"/>
      <c r="J83" s="101" t="s">
        <v>289</v>
      </c>
    </row>
    <row r="84" spans="1:26" ht="15.75" customHeight="1">
      <c r="A84" s="118" t="s">
        <v>290</v>
      </c>
      <c r="B84" s="97" t="s">
        <v>290</v>
      </c>
      <c r="C84" s="2">
        <v>44318</v>
      </c>
      <c r="D84" s="88"/>
      <c r="E84" s="6"/>
      <c r="F84" s="95" t="s">
        <v>0</v>
      </c>
      <c r="G84" s="3"/>
      <c r="H84" s="3"/>
      <c r="K84" t="s">
        <v>291</v>
      </c>
    </row>
    <row r="85" spans="1:26" ht="15.75" customHeight="1">
      <c r="A85" t="s">
        <v>292</v>
      </c>
      <c r="B85" t="s">
        <v>293</v>
      </c>
      <c r="C85" s="2">
        <v>44318</v>
      </c>
      <c r="D85" s="88"/>
      <c r="E85" s="6"/>
      <c r="F85" s="95" t="s">
        <v>0</v>
      </c>
      <c r="G85" s="3"/>
      <c r="H85" s="3" t="s">
        <v>2</v>
      </c>
    </row>
    <row r="86" spans="1:26" s="97" customFormat="1" ht="15.75" customHeight="1">
      <c r="A86" s="98" t="s">
        <v>294</v>
      </c>
      <c r="B86" s="92" t="s">
        <v>295</v>
      </c>
      <c r="C86" s="93">
        <v>44320</v>
      </c>
      <c r="D86" s="93"/>
      <c r="E86" s="119"/>
      <c r="F86" s="95" t="s">
        <v>0</v>
      </c>
      <c r="G86" s="96" t="s">
        <v>1</v>
      </c>
      <c r="H86" s="96"/>
      <c r="I86" s="92"/>
      <c r="J86" s="103" t="s">
        <v>296</v>
      </c>
      <c r="K86" s="92" t="s">
        <v>297</v>
      </c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</row>
    <row r="87" spans="1:26" ht="15.75" customHeight="1">
      <c r="A87" s="118" t="s">
        <v>298</v>
      </c>
      <c r="B87" t="s">
        <v>299</v>
      </c>
      <c r="C87" s="2">
        <v>44321</v>
      </c>
      <c r="D87" s="88"/>
      <c r="E87" s="6"/>
      <c r="F87" s="95" t="s">
        <v>0</v>
      </c>
      <c r="G87" s="3"/>
      <c r="H87" s="3"/>
      <c r="J87" s="101" t="s">
        <v>300</v>
      </c>
    </row>
    <row r="88" spans="1:26" ht="15.75" customHeight="1">
      <c r="A88" s="118" t="s">
        <v>301</v>
      </c>
      <c r="B88" s="97" t="s">
        <v>302</v>
      </c>
      <c r="C88" s="2">
        <v>44322</v>
      </c>
      <c r="D88" s="88"/>
      <c r="E88" s="6"/>
      <c r="F88" s="95" t="s">
        <v>0</v>
      </c>
      <c r="G88" s="3"/>
      <c r="H88" s="3" t="s">
        <v>2</v>
      </c>
      <c r="J88" s="135" t="s">
        <v>303</v>
      </c>
    </row>
    <row r="89" spans="1:26" ht="15.75" customHeight="1">
      <c r="A89" s="118" t="s">
        <v>304</v>
      </c>
      <c r="B89" s="97" t="s">
        <v>305</v>
      </c>
      <c r="C89" s="2">
        <v>44322</v>
      </c>
      <c r="D89" s="88"/>
      <c r="E89" s="6"/>
      <c r="F89" s="95" t="s">
        <v>0</v>
      </c>
      <c r="G89" s="3"/>
      <c r="H89" s="3"/>
      <c r="J89" s="101" t="s">
        <v>306</v>
      </c>
    </row>
    <row r="90" spans="1:26" ht="15.75" customHeight="1">
      <c r="A90" s="118" t="s">
        <v>307</v>
      </c>
      <c r="B90" s="97" t="s">
        <v>307</v>
      </c>
      <c r="C90" s="2">
        <v>44323</v>
      </c>
      <c r="D90" s="88"/>
      <c r="E90" s="6"/>
      <c r="F90" s="6" t="s">
        <v>60</v>
      </c>
      <c r="G90" s="3" t="s">
        <v>308</v>
      </c>
      <c r="H90" s="3"/>
      <c r="J90" s="101" t="s">
        <v>309</v>
      </c>
      <c r="K90" t="s">
        <v>310</v>
      </c>
    </row>
    <row r="91" spans="1:26" ht="15.75" customHeight="1">
      <c r="A91" s="118" t="s">
        <v>311</v>
      </c>
      <c r="B91" s="97" t="s">
        <v>312</v>
      </c>
      <c r="C91" s="93">
        <v>44324</v>
      </c>
      <c r="D91" s="88"/>
      <c r="E91" s="6"/>
      <c r="F91" s="14" t="s">
        <v>193</v>
      </c>
      <c r="G91" s="3"/>
      <c r="H91" s="3"/>
    </row>
    <row r="92" spans="1:26" ht="15.75" customHeight="1">
      <c r="A92" t="s">
        <v>313</v>
      </c>
      <c r="B92" t="s">
        <v>314</v>
      </c>
      <c r="C92" s="93">
        <v>44324</v>
      </c>
      <c r="D92" s="88"/>
      <c r="E92" s="6"/>
      <c r="F92" s="95" t="s">
        <v>0</v>
      </c>
      <c r="G92" s="3" t="s">
        <v>315</v>
      </c>
      <c r="H92" s="3"/>
    </row>
    <row r="93" spans="1:26" ht="15.75" customHeight="1">
      <c r="A93" s="118" t="s">
        <v>316</v>
      </c>
      <c r="B93" s="97" t="s">
        <v>317</v>
      </c>
      <c r="C93" s="2">
        <v>44326</v>
      </c>
      <c r="D93" s="88"/>
      <c r="E93" s="6"/>
      <c r="F93" s="95" t="s">
        <v>0</v>
      </c>
      <c r="G93" s="3"/>
      <c r="H93" s="3"/>
    </row>
    <row r="94" spans="1:26" ht="15.75" customHeight="1">
      <c r="A94" s="118" t="s">
        <v>318</v>
      </c>
      <c r="B94" s="97" t="s">
        <v>319</v>
      </c>
      <c r="C94" s="2">
        <v>44332</v>
      </c>
      <c r="D94" s="88"/>
      <c r="E94" s="6"/>
      <c r="F94" s="95" t="s">
        <v>0</v>
      </c>
      <c r="G94" s="3"/>
      <c r="H94" s="3"/>
      <c r="J94" s="101" t="s">
        <v>320</v>
      </c>
    </row>
    <row r="95" spans="1:26" ht="15.75" customHeight="1">
      <c r="A95" s="118" t="s">
        <v>321</v>
      </c>
      <c r="B95" s="97" t="s">
        <v>322</v>
      </c>
      <c r="C95" s="2">
        <v>44332</v>
      </c>
      <c r="D95" s="88"/>
      <c r="E95" s="6"/>
      <c r="F95" s="95" t="s">
        <v>0</v>
      </c>
      <c r="G95" s="3"/>
      <c r="H95" s="3"/>
    </row>
    <row r="96" spans="1:26" ht="15.75" customHeight="1">
      <c r="A96" t="s">
        <v>323</v>
      </c>
      <c r="B96" t="s">
        <v>324</v>
      </c>
      <c r="C96" s="93">
        <v>44333</v>
      </c>
      <c r="D96" s="88"/>
      <c r="E96" s="6"/>
      <c r="F96" s="6" t="s">
        <v>60</v>
      </c>
      <c r="G96" s="3"/>
      <c r="H96" s="3"/>
    </row>
    <row r="97" spans="1:26" ht="15.75" customHeight="1">
      <c r="A97" t="s">
        <v>325</v>
      </c>
      <c r="B97" t="s">
        <v>325</v>
      </c>
      <c r="C97" s="115">
        <v>44334</v>
      </c>
      <c r="D97" s="88"/>
      <c r="E97" s="6"/>
      <c r="F97" s="105" t="s">
        <v>60</v>
      </c>
      <c r="G97" s="3"/>
      <c r="H97" s="3"/>
    </row>
    <row r="98" spans="1:26" ht="15.75" customHeight="1">
      <c r="A98" t="s">
        <v>326</v>
      </c>
      <c r="B98" t="s">
        <v>327</v>
      </c>
      <c r="C98" s="2">
        <v>44339</v>
      </c>
      <c r="D98" s="88"/>
      <c r="E98" s="6"/>
      <c r="F98" s="105" t="s">
        <v>0</v>
      </c>
      <c r="G98" s="3" t="s">
        <v>92</v>
      </c>
      <c r="H98" s="3"/>
      <c r="J98" s="101" t="s">
        <v>328</v>
      </c>
    </row>
    <row r="99" spans="1:26" ht="15.75" customHeight="1">
      <c r="A99" t="s">
        <v>329</v>
      </c>
      <c r="B99" t="s">
        <v>330</v>
      </c>
      <c r="C99" s="2">
        <v>44339</v>
      </c>
      <c r="D99" s="88"/>
      <c r="E99" s="6"/>
      <c r="F99" s="105" t="s">
        <v>0</v>
      </c>
      <c r="G99" s="3"/>
      <c r="H99" s="3"/>
      <c r="J99" s="101" t="s">
        <v>331</v>
      </c>
    </row>
    <row r="100" spans="1:26" ht="15.75" customHeight="1">
      <c r="A100" t="s">
        <v>332</v>
      </c>
      <c r="B100" t="s">
        <v>333</v>
      </c>
      <c r="C100" s="2">
        <v>44343</v>
      </c>
      <c r="D100" s="88"/>
      <c r="E100" s="6"/>
      <c r="F100" s="105" t="s">
        <v>0</v>
      </c>
      <c r="G100" s="3"/>
      <c r="H100" s="3"/>
      <c r="J100" s="101" t="s">
        <v>334</v>
      </c>
    </row>
    <row r="101" spans="1:26" ht="15.75" customHeight="1">
      <c r="A101" t="s">
        <v>335</v>
      </c>
      <c r="B101" t="s">
        <v>336</v>
      </c>
      <c r="C101" s="2">
        <v>44346</v>
      </c>
      <c r="D101" s="88"/>
      <c r="E101" s="6"/>
      <c r="F101" s="14" t="s">
        <v>337</v>
      </c>
      <c r="G101" s="3"/>
      <c r="H101" s="3"/>
      <c r="J101" s="101" t="s">
        <v>338</v>
      </c>
    </row>
    <row r="102" spans="1:26" s="104" customFormat="1" ht="15.75" customHeight="1">
      <c r="A102" s="7" t="s">
        <v>339</v>
      </c>
      <c r="B102" s="114" t="s">
        <v>340</v>
      </c>
      <c r="C102" s="115">
        <v>44349</v>
      </c>
      <c r="D102" s="116"/>
      <c r="E102" s="125"/>
      <c r="F102" s="105" t="s">
        <v>0</v>
      </c>
      <c r="G102" s="106"/>
      <c r="H102" s="106"/>
      <c r="J102" s="8" t="s">
        <v>341</v>
      </c>
      <c r="K102" s="114" t="s">
        <v>342</v>
      </c>
    </row>
    <row r="103" spans="1:26" s="104" customFormat="1" ht="15.75" customHeight="1">
      <c r="A103" s="114" t="s">
        <v>343</v>
      </c>
      <c r="B103" s="114" t="s">
        <v>343</v>
      </c>
      <c r="C103" s="115">
        <v>44352</v>
      </c>
      <c r="D103" s="116"/>
      <c r="E103" s="125"/>
      <c r="F103" s="105" t="s">
        <v>0</v>
      </c>
      <c r="G103" s="106"/>
      <c r="H103" s="106"/>
      <c r="J103" s="101" t="s">
        <v>344</v>
      </c>
      <c r="K103" s="114" t="s">
        <v>345</v>
      </c>
    </row>
    <row r="104" spans="1:26" ht="15.75" customHeight="1">
      <c r="A104" t="s">
        <v>346</v>
      </c>
      <c r="B104" t="s">
        <v>347</v>
      </c>
      <c r="C104" s="2">
        <v>44353</v>
      </c>
      <c r="D104" s="88"/>
      <c r="E104" s="6"/>
      <c r="F104" s="6" t="s">
        <v>307</v>
      </c>
      <c r="G104" s="3" t="s">
        <v>348</v>
      </c>
      <c r="H104" s="3"/>
      <c r="K104" t="s">
        <v>349</v>
      </c>
    </row>
    <row r="105" spans="1:26" ht="15.75" customHeight="1">
      <c r="A105" s="114" t="s">
        <v>350</v>
      </c>
      <c r="B105" s="126" t="s">
        <v>351</v>
      </c>
      <c r="C105" s="115">
        <v>44355</v>
      </c>
      <c r="D105" s="115"/>
      <c r="E105" s="124"/>
      <c r="F105" s="105" t="s">
        <v>0</v>
      </c>
      <c r="G105" s="106" t="s">
        <v>54</v>
      </c>
      <c r="H105" s="106"/>
      <c r="I105" s="114"/>
      <c r="J105" s="102" t="s">
        <v>352</v>
      </c>
    </row>
    <row r="106" spans="1:26" ht="15.75" customHeight="1">
      <c r="A106" s="114" t="s">
        <v>53</v>
      </c>
      <c r="B106" s="114" t="s">
        <v>353</v>
      </c>
      <c r="C106" s="115">
        <v>44356</v>
      </c>
      <c r="D106" s="116"/>
      <c r="E106" s="124"/>
      <c r="F106" s="105" t="s">
        <v>0</v>
      </c>
      <c r="G106" s="106" t="s">
        <v>16</v>
      </c>
      <c r="H106" s="106"/>
      <c r="I106" s="114"/>
      <c r="J106" s="8" t="s">
        <v>354</v>
      </c>
      <c r="K106" s="114" t="s">
        <v>355</v>
      </c>
      <c r="L106" s="114"/>
      <c r="M106" s="114"/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</row>
    <row r="107" spans="1:26" ht="15.75" customHeight="1">
      <c r="A107" t="s">
        <v>356</v>
      </c>
      <c r="B107" t="s">
        <v>357</v>
      </c>
      <c r="C107" s="2">
        <v>44364</v>
      </c>
      <c r="D107" s="88"/>
      <c r="E107" s="6"/>
      <c r="F107" s="105" t="s">
        <v>0</v>
      </c>
      <c r="G107" s="106" t="s">
        <v>16</v>
      </c>
      <c r="H107" s="3"/>
    </row>
    <row r="108" spans="1:26" ht="15.75" customHeight="1">
      <c r="A108" t="s">
        <v>358</v>
      </c>
      <c r="B108" t="s">
        <v>359</v>
      </c>
      <c r="C108" s="2">
        <v>44378</v>
      </c>
      <c r="D108" s="88"/>
      <c r="E108" s="6"/>
      <c r="F108" s="6" t="s">
        <v>251</v>
      </c>
      <c r="G108" s="3"/>
      <c r="H108" s="3"/>
      <c r="J108" s="101" t="s">
        <v>360</v>
      </c>
    </row>
    <row r="109" spans="1:26" ht="15.75" customHeight="1">
      <c r="A109" s="114" t="s">
        <v>361</v>
      </c>
      <c r="B109" s="114" t="s">
        <v>362</v>
      </c>
      <c r="C109" s="115">
        <v>44387</v>
      </c>
      <c r="D109" s="116"/>
      <c r="E109" s="125"/>
      <c r="F109" s="105" t="s">
        <v>0</v>
      </c>
      <c r="G109" s="106" t="s">
        <v>54</v>
      </c>
      <c r="H109" s="106"/>
      <c r="I109" s="114"/>
      <c r="J109" s="8" t="s">
        <v>363</v>
      </c>
      <c r="K109" s="114"/>
      <c r="L109" s="114"/>
      <c r="M109" s="114"/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</row>
    <row r="110" spans="1:26" ht="15.75" customHeight="1">
      <c r="A110" t="s">
        <v>364</v>
      </c>
      <c r="B110" t="s">
        <v>365</v>
      </c>
      <c r="C110" s="2">
        <v>44388</v>
      </c>
      <c r="D110" s="88"/>
      <c r="E110" s="6"/>
      <c r="F110" s="6" t="s">
        <v>171</v>
      </c>
      <c r="G110" s="3"/>
      <c r="H110" s="3" t="s">
        <v>26</v>
      </c>
    </row>
    <row r="111" spans="1:26" ht="15.75" customHeight="1">
      <c r="A111" t="s">
        <v>366</v>
      </c>
      <c r="B111" t="s">
        <v>367</v>
      </c>
      <c r="C111" s="2">
        <v>44392</v>
      </c>
      <c r="D111" s="88"/>
      <c r="E111" s="6"/>
      <c r="F111" s="6" t="s">
        <v>323</v>
      </c>
      <c r="G111" s="3" t="s">
        <v>368</v>
      </c>
      <c r="H111" s="3"/>
      <c r="J111" s="101" t="s">
        <v>369</v>
      </c>
    </row>
    <row r="112" spans="1:26" ht="15.75" customHeight="1">
      <c r="A112" t="s">
        <v>370</v>
      </c>
      <c r="B112" t="s">
        <v>371</v>
      </c>
      <c r="C112" s="2">
        <v>44393</v>
      </c>
      <c r="D112" s="88"/>
      <c r="E112" s="6"/>
      <c r="F112" s="105" t="s">
        <v>0</v>
      </c>
      <c r="G112" s="3"/>
      <c r="H112" s="3"/>
      <c r="J112" s="101" t="s">
        <v>372</v>
      </c>
    </row>
    <row r="113" spans="1:26" ht="15.75" customHeight="1">
      <c r="A113" t="s">
        <v>373</v>
      </c>
      <c r="B113" t="s">
        <v>374</v>
      </c>
      <c r="C113" s="2">
        <v>44395</v>
      </c>
      <c r="D113" s="88"/>
      <c r="E113" s="6"/>
      <c r="F113" s="105" t="s">
        <v>0</v>
      </c>
      <c r="G113" s="3" t="s">
        <v>45</v>
      </c>
      <c r="H113" s="3" t="s">
        <v>375</v>
      </c>
    </row>
    <row r="114" spans="1:26" ht="15.75" customHeight="1">
      <c r="A114" t="s">
        <v>376</v>
      </c>
      <c r="B114" t="s">
        <v>377</v>
      </c>
      <c r="C114" s="2">
        <v>44395</v>
      </c>
      <c r="D114" s="88"/>
      <c r="E114" s="6"/>
      <c r="F114" s="105" t="s">
        <v>0</v>
      </c>
      <c r="G114" s="3" t="s">
        <v>1</v>
      </c>
      <c r="H114" s="3"/>
      <c r="J114" s="101" t="s">
        <v>378</v>
      </c>
    </row>
    <row r="115" spans="1:26" ht="15.75" customHeight="1">
      <c r="A115" t="s">
        <v>379</v>
      </c>
      <c r="B115" t="s">
        <v>380</v>
      </c>
      <c r="C115" s="2">
        <v>44400</v>
      </c>
      <c r="D115" s="88"/>
      <c r="E115" s="6"/>
      <c r="F115" s="105" t="s">
        <v>0</v>
      </c>
      <c r="G115" s="3"/>
      <c r="H115" s="3"/>
    </row>
    <row r="116" spans="1:26" ht="15.75" customHeight="1">
      <c r="A116" t="s">
        <v>381</v>
      </c>
      <c r="B116" t="s">
        <v>382</v>
      </c>
      <c r="C116" s="2">
        <v>44419</v>
      </c>
      <c r="D116" s="88"/>
      <c r="E116" s="6"/>
      <c r="F116" s="6" t="s">
        <v>364</v>
      </c>
      <c r="G116" s="3"/>
      <c r="H116" s="3"/>
      <c r="J116" s="101" t="s">
        <v>383</v>
      </c>
      <c r="K116" t="s">
        <v>384</v>
      </c>
    </row>
    <row r="117" spans="1:26" ht="15.75" customHeight="1">
      <c r="A117" t="s">
        <v>385</v>
      </c>
      <c r="B117" t="s">
        <v>386</v>
      </c>
      <c r="C117" s="2">
        <v>44421</v>
      </c>
      <c r="D117" s="88"/>
      <c r="E117" s="6"/>
      <c r="F117" s="6" t="s">
        <v>64</v>
      </c>
      <c r="G117" s="3"/>
      <c r="H117" s="3"/>
      <c r="J117" s="101" t="s">
        <v>387</v>
      </c>
    </row>
    <row r="118" spans="1:26" ht="15.75" customHeight="1">
      <c r="A118" s="7" t="s">
        <v>388</v>
      </c>
      <c r="B118" s="114" t="s">
        <v>389</v>
      </c>
      <c r="C118" s="2">
        <v>44425</v>
      </c>
      <c r="D118" s="115"/>
      <c r="E118" s="124"/>
      <c r="F118" s="105" t="s">
        <v>0</v>
      </c>
      <c r="G118" s="3"/>
      <c r="H118" s="3"/>
      <c r="J118" s="101" t="s">
        <v>390</v>
      </c>
      <c r="K118" t="s">
        <v>391</v>
      </c>
    </row>
    <row r="119" spans="1:26" ht="15.75" customHeight="1">
      <c r="A119" t="s">
        <v>392</v>
      </c>
      <c r="B119" t="s">
        <v>393</v>
      </c>
      <c r="C119" s="2">
        <v>44429</v>
      </c>
      <c r="D119" s="88"/>
      <c r="E119" s="6"/>
      <c r="F119" s="6" t="s">
        <v>394</v>
      </c>
      <c r="G119" s="3"/>
      <c r="H119" s="3"/>
    </row>
    <row r="120" spans="1:26" ht="15.75" customHeight="1">
      <c r="A120" s="7" t="s">
        <v>395</v>
      </c>
      <c r="B120" s="114" t="s">
        <v>396</v>
      </c>
      <c r="C120" s="115">
        <v>44433</v>
      </c>
      <c r="D120" s="115"/>
      <c r="E120" s="125"/>
      <c r="F120" s="105" t="s">
        <v>0</v>
      </c>
      <c r="G120" s="106"/>
      <c r="H120" s="106"/>
      <c r="I120" s="114"/>
      <c r="J120" s="8" t="s">
        <v>397</v>
      </c>
      <c r="K120" s="114"/>
      <c r="L120" s="114"/>
      <c r="M120" s="114"/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</row>
    <row r="121" spans="1:26" ht="15.75" customHeight="1">
      <c r="A121" t="s">
        <v>398</v>
      </c>
      <c r="B121" t="s">
        <v>399</v>
      </c>
      <c r="C121" s="2">
        <v>44436</v>
      </c>
      <c r="D121" s="88"/>
      <c r="E121" s="6"/>
      <c r="F121" s="105" t="s">
        <v>0</v>
      </c>
      <c r="G121" s="3"/>
      <c r="H121" s="3"/>
      <c r="J121" s="101" t="s">
        <v>400</v>
      </c>
      <c r="K121" t="s">
        <v>401</v>
      </c>
    </row>
    <row r="122" spans="1:26" ht="15.75" customHeight="1">
      <c r="A122" t="s">
        <v>402</v>
      </c>
      <c r="B122" t="s">
        <v>403</v>
      </c>
      <c r="C122" s="2">
        <v>44437</v>
      </c>
      <c r="D122" s="88"/>
      <c r="E122" s="6"/>
      <c r="F122" s="6" t="s">
        <v>370</v>
      </c>
      <c r="G122" s="3"/>
      <c r="H122" s="3"/>
      <c r="K122" t="s">
        <v>404</v>
      </c>
    </row>
    <row r="123" spans="1:26" ht="15.75" customHeight="1">
      <c r="A123" t="s">
        <v>405</v>
      </c>
      <c r="B123" t="s">
        <v>406</v>
      </c>
      <c r="C123" s="2">
        <v>44446</v>
      </c>
      <c r="D123" s="88"/>
      <c r="E123" s="6"/>
      <c r="F123" s="105" t="s">
        <v>0</v>
      </c>
      <c r="G123" s="3"/>
      <c r="H123" s="3"/>
    </row>
    <row r="124" spans="1:26" ht="15.75" customHeight="1">
      <c r="A124" t="s">
        <v>407</v>
      </c>
      <c r="B124" t="s">
        <v>408</v>
      </c>
      <c r="C124" s="2">
        <v>44447</v>
      </c>
      <c r="D124" s="88"/>
      <c r="E124" s="6"/>
      <c r="F124" s="6" t="s">
        <v>220</v>
      </c>
      <c r="G124" s="3"/>
      <c r="H124" s="3"/>
    </row>
    <row r="125" spans="1:26" ht="15.75" customHeight="1">
      <c r="A125" s="114" t="s">
        <v>409</v>
      </c>
      <c r="B125" s="126" t="s">
        <v>410</v>
      </c>
      <c r="C125" s="115">
        <v>44450</v>
      </c>
      <c r="D125" s="115"/>
      <c r="E125" s="124"/>
      <c r="F125" s="105" t="s">
        <v>0</v>
      </c>
      <c r="G125" s="106" t="s">
        <v>308</v>
      </c>
      <c r="H125" s="3" t="s">
        <v>2</v>
      </c>
      <c r="I125" s="114"/>
      <c r="J125" s="102" t="s">
        <v>411</v>
      </c>
      <c r="K125" s="114"/>
      <c r="L125" s="114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</row>
    <row r="126" spans="1:26" ht="15.75" customHeight="1">
      <c r="A126" t="s">
        <v>412</v>
      </c>
      <c r="B126" t="s">
        <v>413</v>
      </c>
      <c r="C126" s="2">
        <v>44451</v>
      </c>
      <c r="D126" s="88"/>
      <c r="E126" s="6"/>
      <c r="F126" s="6" t="s">
        <v>60</v>
      </c>
      <c r="G126" s="3"/>
      <c r="H126" s="3" t="s">
        <v>2</v>
      </c>
    </row>
    <row r="127" spans="1:26" ht="15.75" customHeight="1">
      <c r="A127" t="s">
        <v>414</v>
      </c>
      <c r="B127" t="s">
        <v>415</v>
      </c>
      <c r="C127" s="2">
        <v>44452</v>
      </c>
      <c r="D127" s="88"/>
      <c r="E127" s="6"/>
      <c r="F127" s="6" t="s">
        <v>358</v>
      </c>
      <c r="G127" s="3"/>
      <c r="H127" s="3"/>
    </row>
    <row r="128" spans="1:26" ht="15.75" customHeight="1">
      <c r="A128" t="s">
        <v>416</v>
      </c>
      <c r="B128" t="s">
        <v>417</v>
      </c>
      <c r="C128" s="2">
        <v>44454</v>
      </c>
      <c r="D128" s="88"/>
      <c r="E128" s="6"/>
      <c r="F128" s="6" t="s">
        <v>220</v>
      </c>
      <c r="G128" s="3" t="s">
        <v>62</v>
      </c>
      <c r="H128" s="3"/>
    </row>
    <row r="129" spans="1:26" ht="15.75" customHeight="1">
      <c r="A129" t="s">
        <v>418</v>
      </c>
      <c r="B129" t="s">
        <v>419</v>
      </c>
      <c r="C129" s="2">
        <v>44457</v>
      </c>
      <c r="D129" s="88"/>
      <c r="E129" s="6"/>
      <c r="F129" s="105" t="s">
        <v>0</v>
      </c>
      <c r="G129" s="3"/>
      <c r="H129" s="3"/>
    </row>
    <row r="130" spans="1:26" s="104" customFormat="1" ht="15.75" customHeight="1">
      <c r="A130" s="114" t="s">
        <v>420</v>
      </c>
      <c r="B130" s="132" t="s">
        <v>421</v>
      </c>
      <c r="C130" s="2">
        <v>44457</v>
      </c>
      <c r="D130" s="116"/>
      <c r="E130" s="125"/>
      <c r="F130" s="105" t="s">
        <v>87</v>
      </c>
      <c r="G130" s="106"/>
      <c r="H130" s="106"/>
    </row>
    <row r="131" spans="1:26" ht="15.75" customHeight="1">
      <c r="A131" s="7" t="s">
        <v>422</v>
      </c>
      <c r="B131" s="114" t="s">
        <v>423</v>
      </c>
      <c r="C131" s="2">
        <v>44457</v>
      </c>
      <c r="D131" s="116"/>
      <c r="E131" s="125"/>
      <c r="F131" s="105" t="s">
        <v>0</v>
      </c>
      <c r="G131" s="106"/>
      <c r="H131" s="106"/>
      <c r="I131" s="114"/>
      <c r="J131" s="8" t="s">
        <v>424</v>
      </c>
      <c r="K131" s="114"/>
      <c r="L131" s="114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</row>
    <row r="132" spans="1:26" ht="15.75" customHeight="1">
      <c r="A132" t="s">
        <v>281</v>
      </c>
      <c r="B132" t="s">
        <v>425</v>
      </c>
      <c r="C132" s="2">
        <v>44461</v>
      </c>
      <c r="D132" s="88"/>
      <c r="E132" s="6"/>
      <c r="F132" s="6" t="s">
        <v>230</v>
      </c>
      <c r="G132" s="3"/>
      <c r="H132" s="3"/>
    </row>
    <row r="133" spans="1:26" ht="15.75" customHeight="1">
      <c r="A133" t="s">
        <v>426</v>
      </c>
      <c r="B133" t="s">
        <v>427</v>
      </c>
      <c r="C133" s="2">
        <v>44461</v>
      </c>
      <c r="D133" s="88"/>
      <c r="E133" s="6"/>
      <c r="F133" s="105" t="s">
        <v>0</v>
      </c>
      <c r="G133" s="3"/>
      <c r="H133" s="3"/>
    </row>
    <row r="134" spans="1:26" ht="15.75" customHeight="1">
      <c r="A134" t="s">
        <v>428</v>
      </c>
      <c r="B134" t="s">
        <v>429</v>
      </c>
      <c r="C134" s="2">
        <v>44462</v>
      </c>
      <c r="D134" s="88"/>
      <c r="E134" s="6"/>
      <c r="F134" s="105" t="s">
        <v>0</v>
      </c>
      <c r="G134" s="3"/>
      <c r="H134" s="3"/>
      <c r="J134" s="101" t="s">
        <v>430</v>
      </c>
      <c r="K134" t="s">
        <v>431</v>
      </c>
    </row>
    <row r="135" spans="1:26" ht="15.75" customHeight="1">
      <c r="A135" t="s">
        <v>432</v>
      </c>
      <c r="B135" t="s">
        <v>432</v>
      </c>
      <c r="C135" s="2">
        <v>44464</v>
      </c>
      <c r="D135" s="88"/>
      <c r="E135" s="6"/>
      <c r="F135" s="6" t="s">
        <v>220</v>
      </c>
      <c r="G135" s="3"/>
      <c r="H135" s="3"/>
    </row>
    <row r="136" spans="1:26" ht="15.75" customHeight="1">
      <c r="A136" s="114" t="s">
        <v>433</v>
      </c>
      <c r="B136" s="114" t="s">
        <v>434</v>
      </c>
      <c r="C136" s="115">
        <v>44465</v>
      </c>
      <c r="D136" s="116"/>
      <c r="E136" s="125"/>
      <c r="F136" s="105" t="s">
        <v>0</v>
      </c>
      <c r="G136" s="106" t="s">
        <v>435</v>
      </c>
      <c r="H136" s="106" t="s">
        <v>7</v>
      </c>
      <c r="I136" s="114"/>
      <c r="J136" s="114"/>
      <c r="K136" s="114" t="s">
        <v>436</v>
      </c>
      <c r="L136" s="114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</row>
    <row r="137" spans="1:26" ht="15.75" customHeight="1">
      <c r="A137" t="s">
        <v>437</v>
      </c>
      <c r="B137" t="s">
        <v>438</v>
      </c>
      <c r="C137" s="2">
        <v>44468</v>
      </c>
      <c r="D137" s="88"/>
      <c r="E137" s="6"/>
      <c r="F137" s="105" t="s">
        <v>0</v>
      </c>
      <c r="G137" s="3"/>
      <c r="H137" s="3"/>
    </row>
    <row r="138" spans="1:26" ht="15.75" customHeight="1">
      <c r="A138" t="s">
        <v>439</v>
      </c>
      <c r="B138" t="s">
        <v>439</v>
      </c>
      <c r="C138" s="2">
        <v>44469</v>
      </c>
      <c r="D138" s="88"/>
      <c r="E138" s="6"/>
      <c r="F138" s="6" t="s">
        <v>440</v>
      </c>
      <c r="G138" s="3"/>
      <c r="H138" s="3"/>
    </row>
    <row r="139" spans="1:26" ht="15.75" customHeight="1">
      <c r="A139" t="s">
        <v>441</v>
      </c>
      <c r="B139" t="s">
        <v>442</v>
      </c>
      <c r="C139" s="2">
        <v>44469</v>
      </c>
      <c r="D139" s="88"/>
      <c r="E139" s="6"/>
      <c r="F139" s="105" t="s">
        <v>0</v>
      </c>
      <c r="G139" s="3"/>
      <c r="H139" s="3"/>
    </row>
    <row r="140" spans="1:26" ht="15.75" customHeight="1">
      <c r="A140" s="127" t="s">
        <v>443</v>
      </c>
      <c r="B140" s="104" t="s">
        <v>444</v>
      </c>
      <c r="C140" s="2">
        <v>44472</v>
      </c>
      <c r="D140" s="88"/>
      <c r="E140" s="125"/>
      <c r="F140" s="105" t="s">
        <v>0</v>
      </c>
      <c r="G140" s="3"/>
      <c r="H140" s="3"/>
    </row>
    <row r="141" spans="1:26" ht="15.75" customHeight="1">
      <c r="A141" s="127" t="s">
        <v>445</v>
      </c>
      <c r="B141" s="104" t="s">
        <v>445</v>
      </c>
      <c r="C141" s="2">
        <v>44472</v>
      </c>
      <c r="D141" s="88"/>
      <c r="E141" s="125"/>
      <c r="F141" s="105" t="s">
        <v>0</v>
      </c>
      <c r="G141" s="3"/>
      <c r="H141" s="3"/>
      <c r="J141" s="101" t="s">
        <v>446</v>
      </c>
    </row>
    <row r="142" spans="1:26" ht="15.75" customHeight="1">
      <c r="A142" s="7" t="s">
        <v>447</v>
      </c>
      <c r="B142" s="114" t="s">
        <v>448</v>
      </c>
      <c r="C142" s="2">
        <v>44474</v>
      </c>
      <c r="D142" s="88"/>
      <c r="E142" s="125"/>
      <c r="F142" s="6" t="s">
        <v>171</v>
      </c>
      <c r="G142" s="3"/>
      <c r="H142" s="3" t="s">
        <v>7</v>
      </c>
      <c r="J142" s="134" t="s">
        <v>449</v>
      </c>
      <c r="K142" s="114" t="s">
        <v>450</v>
      </c>
    </row>
    <row r="143" spans="1:26" ht="15.75" customHeight="1">
      <c r="A143" t="s">
        <v>451</v>
      </c>
      <c r="B143" t="s">
        <v>452</v>
      </c>
      <c r="C143" s="2">
        <v>44474</v>
      </c>
      <c r="D143" s="88"/>
      <c r="E143" s="6"/>
      <c r="F143" s="105" t="s">
        <v>0</v>
      </c>
      <c r="G143" s="3"/>
      <c r="H143" s="3"/>
    </row>
    <row r="144" spans="1:26" ht="15.75" customHeight="1">
      <c r="A144" t="s">
        <v>453</v>
      </c>
      <c r="B144" t="s">
        <v>453</v>
      </c>
      <c r="C144" s="2">
        <v>44475</v>
      </c>
      <c r="D144" s="88"/>
      <c r="E144" s="6"/>
      <c r="F144" s="105" t="s">
        <v>0</v>
      </c>
      <c r="G144" s="3"/>
      <c r="H144" s="3"/>
      <c r="J144" s="101" t="s">
        <v>454</v>
      </c>
    </row>
    <row r="145" spans="1:10" ht="15.75" customHeight="1">
      <c r="A145" t="s">
        <v>455</v>
      </c>
      <c r="B145" t="s">
        <v>456</v>
      </c>
      <c r="C145" s="2">
        <v>44476</v>
      </c>
      <c r="D145" s="88"/>
      <c r="E145" s="6"/>
      <c r="F145" s="6" t="s">
        <v>440</v>
      </c>
      <c r="G145" s="3"/>
      <c r="H145" s="3"/>
    </row>
    <row r="146" spans="1:10" ht="15.75" customHeight="1">
      <c r="A146" t="s">
        <v>457</v>
      </c>
      <c r="B146" t="s">
        <v>458</v>
      </c>
      <c r="C146" s="2">
        <v>44477</v>
      </c>
      <c r="D146" s="88"/>
      <c r="E146" s="6"/>
      <c r="F146" s="6" t="s">
        <v>440</v>
      </c>
      <c r="G146" s="3"/>
      <c r="H146" s="3"/>
    </row>
    <row r="147" spans="1:10" ht="15.75" customHeight="1">
      <c r="A147" t="s">
        <v>459</v>
      </c>
      <c r="B147" t="s">
        <v>460</v>
      </c>
      <c r="C147" s="2">
        <v>44477</v>
      </c>
      <c r="D147" s="88"/>
      <c r="E147" s="6"/>
      <c r="F147" s="6" t="s">
        <v>440</v>
      </c>
      <c r="G147" s="3"/>
      <c r="H147" s="3" t="s">
        <v>26</v>
      </c>
    </row>
    <row r="148" spans="1:10" ht="15.75" customHeight="1">
      <c r="A148" t="s">
        <v>461</v>
      </c>
      <c r="B148" t="s">
        <v>462</v>
      </c>
      <c r="C148" s="2">
        <v>44479</v>
      </c>
      <c r="D148" s="88"/>
      <c r="E148" s="6"/>
      <c r="F148" s="105" t="s">
        <v>0</v>
      </c>
      <c r="G148" s="3"/>
      <c r="H148" s="3"/>
    </row>
    <row r="149" spans="1:10" ht="15.75" customHeight="1">
      <c r="A149" t="s">
        <v>463</v>
      </c>
      <c r="B149" t="s">
        <v>464</v>
      </c>
      <c r="C149" s="2">
        <v>44480</v>
      </c>
      <c r="D149" s="88"/>
      <c r="E149" s="6"/>
      <c r="F149" s="6" t="s">
        <v>60</v>
      </c>
      <c r="G149" s="3"/>
      <c r="H149" s="3"/>
    </row>
    <row r="150" spans="1:10" ht="15.75" customHeight="1">
      <c r="A150" t="s">
        <v>465</v>
      </c>
      <c r="B150" t="s">
        <v>466</v>
      </c>
      <c r="C150" s="2">
        <v>44481</v>
      </c>
      <c r="D150" s="88"/>
      <c r="E150" s="6"/>
      <c r="F150" s="6" t="s">
        <v>171</v>
      </c>
      <c r="G150" s="3"/>
      <c r="H150" s="3"/>
    </row>
    <row r="151" spans="1:10" ht="15.75" customHeight="1">
      <c r="A151" t="s">
        <v>467</v>
      </c>
      <c r="B151" t="s">
        <v>468</v>
      </c>
      <c r="C151" s="2">
        <v>44482</v>
      </c>
      <c r="D151" s="88"/>
      <c r="E151" s="6"/>
      <c r="F151" s="105" t="s">
        <v>0</v>
      </c>
      <c r="G151" s="3"/>
      <c r="H151" s="3"/>
      <c r="J151" s="101" t="s">
        <v>469</v>
      </c>
    </row>
    <row r="152" spans="1:10" ht="15.75" customHeight="1">
      <c r="A152" t="s">
        <v>470</v>
      </c>
      <c r="B152" t="s">
        <v>471</v>
      </c>
      <c r="C152" s="2">
        <v>44483</v>
      </c>
      <c r="D152" s="88"/>
      <c r="E152" s="6"/>
      <c r="F152" s="105" t="s">
        <v>0</v>
      </c>
      <c r="G152" s="3"/>
      <c r="H152" s="3"/>
    </row>
    <row r="153" spans="1:10" ht="15.75" customHeight="1">
      <c r="A153" t="s">
        <v>472</v>
      </c>
      <c r="B153" t="s">
        <v>473</v>
      </c>
      <c r="C153" s="2">
        <v>44486</v>
      </c>
      <c r="D153" s="88"/>
      <c r="E153" s="6"/>
      <c r="F153" s="105" t="s">
        <v>0</v>
      </c>
      <c r="G153" s="3"/>
      <c r="H153" s="3"/>
    </row>
    <row r="154" spans="1:10" ht="15.75" customHeight="1">
      <c r="A154" t="s">
        <v>474</v>
      </c>
      <c r="B154" t="s">
        <v>475</v>
      </c>
      <c r="C154" s="2">
        <v>44487</v>
      </c>
      <c r="D154" s="88"/>
      <c r="E154" s="6"/>
      <c r="F154" s="6" t="s">
        <v>440</v>
      </c>
      <c r="G154" s="3"/>
      <c r="H154" s="3"/>
      <c r="J154" s="101" t="s">
        <v>476</v>
      </c>
    </row>
    <row r="155" spans="1:10" ht="15.75" customHeight="1">
      <c r="A155" t="s">
        <v>477</v>
      </c>
      <c r="B155" t="s">
        <v>478</v>
      </c>
      <c r="C155" s="2">
        <v>44487</v>
      </c>
      <c r="D155" s="88"/>
      <c r="E155" s="6"/>
      <c r="F155" s="6" t="s">
        <v>220</v>
      </c>
      <c r="G155" s="3" t="s">
        <v>479</v>
      </c>
      <c r="H155" s="3"/>
      <c r="J155" s="101" t="s">
        <v>480</v>
      </c>
    </row>
    <row r="156" spans="1:10" ht="15.75" customHeight="1">
      <c r="A156" t="s">
        <v>481</v>
      </c>
      <c r="B156" t="s">
        <v>482</v>
      </c>
      <c r="C156" s="2">
        <v>44487</v>
      </c>
      <c r="D156" s="88"/>
      <c r="E156" s="6"/>
      <c r="F156" s="6" t="s">
        <v>220</v>
      </c>
      <c r="G156" s="3"/>
      <c r="H156" s="3"/>
    </row>
    <row r="157" spans="1:10" ht="15.75" customHeight="1">
      <c r="A157" t="s">
        <v>483</v>
      </c>
      <c r="B157" t="s">
        <v>484</v>
      </c>
      <c r="C157" s="2">
        <v>44488</v>
      </c>
      <c r="D157" s="88"/>
      <c r="E157" s="125"/>
      <c r="F157" s="105" t="s">
        <v>0</v>
      </c>
      <c r="G157" s="3" t="s">
        <v>1</v>
      </c>
      <c r="H157" s="3"/>
      <c r="J157" s="134" t="s">
        <v>485</v>
      </c>
    </row>
    <row r="158" spans="1:10" ht="15.75" customHeight="1">
      <c r="A158" t="s">
        <v>486</v>
      </c>
      <c r="B158" t="s">
        <v>486</v>
      </c>
      <c r="C158" s="2">
        <v>44489</v>
      </c>
      <c r="D158" s="88"/>
      <c r="E158" s="6"/>
      <c r="F158" s="105" t="s">
        <v>487</v>
      </c>
      <c r="G158" s="3"/>
      <c r="H158" s="3"/>
    </row>
    <row r="159" spans="1:10" s="104" customFormat="1" ht="15.75" customHeight="1">
      <c r="A159" s="127" t="s">
        <v>488</v>
      </c>
      <c r="B159" s="104" t="s">
        <v>489</v>
      </c>
      <c r="C159" s="2">
        <v>44489</v>
      </c>
      <c r="D159" s="115"/>
      <c r="E159" s="125"/>
      <c r="F159" s="105" t="s">
        <v>0</v>
      </c>
      <c r="G159" s="106"/>
      <c r="H159" s="106"/>
    </row>
    <row r="160" spans="1:10" ht="15.75" customHeight="1">
      <c r="A160" t="s">
        <v>490</v>
      </c>
      <c r="B160" t="s">
        <v>491</v>
      </c>
      <c r="C160" s="2">
        <v>44495</v>
      </c>
      <c r="D160" s="88"/>
      <c r="E160" s="6"/>
      <c r="F160" s="105" t="s">
        <v>0</v>
      </c>
      <c r="G160" s="3" t="s">
        <v>54</v>
      </c>
      <c r="H160" s="3"/>
      <c r="J160" s="101" t="s">
        <v>492</v>
      </c>
    </row>
    <row r="161" spans="1:26" ht="15.75" customHeight="1">
      <c r="A161" t="s">
        <v>493</v>
      </c>
      <c r="B161" t="s">
        <v>494</v>
      </c>
      <c r="C161" s="2">
        <v>44495</v>
      </c>
      <c r="D161" s="88"/>
      <c r="E161" s="6"/>
      <c r="F161" s="105" t="s">
        <v>0</v>
      </c>
      <c r="G161" s="3"/>
      <c r="H161" s="3"/>
    </row>
    <row r="162" spans="1:26" ht="15.75" customHeight="1">
      <c r="A162" t="s">
        <v>495</v>
      </c>
      <c r="B162" t="s">
        <v>495</v>
      </c>
      <c r="C162" s="2">
        <v>44497</v>
      </c>
      <c r="D162" s="88"/>
      <c r="E162" s="6"/>
      <c r="F162" s="6" t="s">
        <v>440</v>
      </c>
      <c r="G162" s="3"/>
      <c r="H162" s="3"/>
      <c r="J162" s="101" t="s">
        <v>496</v>
      </c>
    </row>
    <row r="163" spans="1:26" ht="15.75" customHeight="1">
      <c r="A163" t="s">
        <v>497</v>
      </c>
      <c r="B163" t="s">
        <v>498</v>
      </c>
      <c r="C163" s="2">
        <v>44500</v>
      </c>
      <c r="D163" s="88"/>
      <c r="E163" s="6"/>
      <c r="F163" s="6" t="s">
        <v>134</v>
      </c>
      <c r="G163" s="3"/>
      <c r="H163" s="3"/>
    </row>
    <row r="164" spans="1:26" ht="15.75" customHeight="1">
      <c r="A164" t="s">
        <v>499</v>
      </c>
      <c r="B164" t="s">
        <v>500</v>
      </c>
      <c r="C164" s="2">
        <v>44501</v>
      </c>
      <c r="D164" s="88"/>
      <c r="E164" s="6"/>
      <c r="F164" s="105" t="s">
        <v>0</v>
      </c>
      <c r="G164" s="3"/>
      <c r="H164" s="3"/>
      <c r="J164" s="101" t="s">
        <v>501</v>
      </c>
    </row>
    <row r="165" spans="1:26" ht="15.75" customHeight="1">
      <c r="A165" t="s">
        <v>502</v>
      </c>
      <c r="B165" t="s">
        <v>503</v>
      </c>
      <c r="C165" s="2">
        <v>44505</v>
      </c>
      <c r="D165" s="88"/>
      <c r="E165" s="6"/>
      <c r="F165" s="105" t="s">
        <v>0</v>
      </c>
      <c r="G165" s="3"/>
      <c r="H165" s="3"/>
    </row>
    <row r="166" spans="1:26" ht="15.75" customHeight="1">
      <c r="A166" t="s">
        <v>504</v>
      </c>
      <c r="B166" t="s">
        <v>505</v>
      </c>
      <c r="C166" s="2">
        <v>44508</v>
      </c>
      <c r="D166" s="88"/>
      <c r="E166" s="6"/>
      <c r="F166" s="105" t="s">
        <v>0</v>
      </c>
      <c r="G166" s="3"/>
      <c r="H166" s="3"/>
    </row>
    <row r="167" spans="1:26" ht="15.75" customHeight="1">
      <c r="A167" t="s">
        <v>506</v>
      </c>
      <c r="B167" t="s">
        <v>507</v>
      </c>
      <c r="C167" s="2">
        <v>44510</v>
      </c>
      <c r="D167" s="88"/>
      <c r="E167" s="6"/>
      <c r="F167" s="105" t="s">
        <v>0</v>
      </c>
      <c r="G167" s="3" t="s">
        <v>508</v>
      </c>
      <c r="H167" s="3"/>
    </row>
    <row r="168" spans="1:26" ht="15.75" customHeight="1">
      <c r="A168" t="s">
        <v>509</v>
      </c>
      <c r="B168" t="s">
        <v>509</v>
      </c>
      <c r="C168" s="2">
        <v>44511</v>
      </c>
      <c r="D168" s="88"/>
      <c r="E168" s="6"/>
      <c r="F168" s="6" t="s">
        <v>487</v>
      </c>
      <c r="G168" s="3"/>
      <c r="H168" s="3"/>
    </row>
    <row r="169" spans="1:26" ht="15.75" customHeight="1">
      <c r="A169" t="s">
        <v>510</v>
      </c>
      <c r="B169" t="s">
        <v>511</v>
      </c>
      <c r="C169" s="2">
        <v>44513</v>
      </c>
      <c r="D169" s="88"/>
      <c r="E169" s="6"/>
      <c r="F169" s="105" t="s">
        <v>0</v>
      </c>
      <c r="G169" s="3"/>
      <c r="H169" s="3"/>
    </row>
    <row r="170" spans="1:26" ht="15.75" customHeight="1">
      <c r="A170" t="s">
        <v>512</v>
      </c>
      <c r="B170" t="s">
        <v>513</v>
      </c>
      <c r="C170" s="2">
        <v>44513</v>
      </c>
      <c r="D170" s="88"/>
      <c r="E170" s="6"/>
      <c r="F170" s="105" t="s">
        <v>0</v>
      </c>
      <c r="G170" s="3"/>
      <c r="H170" s="3"/>
    </row>
    <row r="171" spans="1:26" ht="15.75" customHeight="1">
      <c r="A171" t="s">
        <v>514</v>
      </c>
      <c r="B171" t="s">
        <v>515</v>
      </c>
      <c r="C171" s="2">
        <v>44514</v>
      </c>
      <c r="D171" s="88"/>
      <c r="E171" s="125"/>
      <c r="F171" s="105" t="s">
        <v>0</v>
      </c>
      <c r="G171" s="3"/>
      <c r="H171" s="3"/>
    </row>
    <row r="172" spans="1:26" ht="15.75" customHeight="1">
      <c r="A172" t="s">
        <v>516</v>
      </c>
      <c r="B172" t="s">
        <v>517</v>
      </c>
      <c r="C172" s="2">
        <v>44515</v>
      </c>
      <c r="D172" s="88"/>
      <c r="E172" s="6"/>
      <c r="F172" s="105" t="s">
        <v>0</v>
      </c>
      <c r="G172" s="3"/>
      <c r="H172" s="3"/>
    </row>
    <row r="173" spans="1:26" ht="15.75" customHeight="1">
      <c r="A173" t="s">
        <v>518</v>
      </c>
      <c r="B173" t="s">
        <v>519</v>
      </c>
      <c r="C173" s="2">
        <v>44515</v>
      </c>
      <c r="D173" s="88"/>
      <c r="E173" s="6"/>
      <c r="F173" s="6" t="s">
        <v>105</v>
      </c>
      <c r="G173" s="3"/>
      <c r="H173" s="3"/>
    </row>
    <row r="174" spans="1:26" ht="15.75" customHeight="1">
      <c r="A174" t="s">
        <v>520</v>
      </c>
      <c r="B174" t="s">
        <v>521</v>
      </c>
      <c r="C174" s="2">
        <v>44516</v>
      </c>
      <c r="D174" s="88"/>
      <c r="E174" s="6"/>
      <c r="F174" s="105" t="s">
        <v>0</v>
      </c>
      <c r="G174" s="3"/>
      <c r="H174" s="3"/>
    </row>
    <row r="175" spans="1:26" ht="15.75" customHeight="1">
      <c r="A175" t="s">
        <v>522</v>
      </c>
      <c r="B175" t="s">
        <v>523</v>
      </c>
      <c r="C175" s="2">
        <v>44520</v>
      </c>
      <c r="D175" s="88"/>
      <c r="E175" s="6"/>
      <c r="F175" s="6" t="s">
        <v>366</v>
      </c>
      <c r="G175" s="3"/>
      <c r="H175" s="3"/>
    </row>
    <row r="176" spans="1:26" ht="15.75" customHeight="1">
      <c r="A176" s="5" t="s">
        <v>524</v>
      </c>
      <c r="B176" s="126" t="s">
        <v>525</v>
      </c>
      <c r="C176" s="115">
        <v>44523</v>
      </c>
      <c r="D176" s="115"/>
      <c r="E176" s="124"/>
      <c r="F176" s="105" t="s">
        <v>0</v>
      </c>
      <c r="G176" s="106" t="s">
        <v>526</v>
      </c>
      <c r="H176" s="106"/>
      <c r="I176" s="114"/>
      <c r="J176" s="8" t="s">
        <v>527</v>
      </c>
      <c r="K176" s="114"/>
      <c r="L176" s="114"/>
      <c r="M176" s="114"/>
      <c r="N176" s="114"/>
      <c r="O176" s="114"/>
      <c r="P176" s="114"/>
      <c r="Q176" s="114"/>
      <c r="R176" s="114"/>
      <c r="S176" s="114"/>
      <c r="T176" s="114"/>
      <c r="U176" s="114"/>
      <c r="V176" s="114"/>
      <c r="W176" s="114"/>
      <c r="X176" s="114"/>
      <c r="Y176" s="114"/>
      <c r="Z176" s="114"/>
    </row>
    <row r="177" spans="1:26" s="104" customFormat="1" ht="15.75" customHeight="1">
      <c r="A177" s="114" t="s">
        <v>528</v>
      </c>
      <c r="B177" s="114" t="s">
        <v>529</v>
      </c>
      <c r="C177" s="115">
        <v>44523</v>
      </c>
      <c r="D177" s="88"/>
      <c r="E177" s="125"/>
      <c r="F177" s="105" t="s">
        <v>0</v>
      </c>
      <c r="G177" s="106" t="s">
        <v>530</v>
      </c>
      <c r="H177" s="106"/>
      <c r="I177" s="114"/>
      <c r="J177" s="114"/>
      <c r="K177" s="114" t="s">
        <v>531</v>
      </c>
      <c r="L177" s="114"/>
      <c r="M177" s="114"/>
      <c r="N177" s="114"/>
      <c r="O177" s="114"/>
      <c r="P177" s="114"/>
      <c r="Q177" s="114"/>
      <c r="R177" s="114"/>
      <c r="S177" s="114"/>
      <c r="T177" s="114"/>
      <c r="U177" s="114"/>
      <c r="V177" s="114"/>
      <c r="W177" s="114"/>
      <c r="X177" s="114"/>
      <c r="Y177" s="114"/>
      <c r="Z177" s="114"/>
    </row>
    <row r="178" spans="1:26" ht="15.75" customHeight="1">
      <c r="A178" t="s">
        <v>532</v>
      </c>
      <c r="B178" t="s">
        <v>533</v>
      </c>
      <c r="C178" s="115">
        <v>44523</v>
      </c>
      <c r="D178" s="88"/>
      <c r="E178" s="6"/>
      <c r="F178" s="105" t="s">
        <v>0</v>
      </c>
      <c r="G178" s="3"/>
      <c r="H178" s="3"/>
    </row>
    <row r="179" spans="1:26" ht="15.75" customHeight="1">
      <c r="A179" s="127" t="s">
        <v>534</v>
      </c>
      <c r="B179" s="104" t="s">
        <v>535</v>
      </c>
      <c r="C179" s="115">
        <v>44524</v>
      </c>
      <c r="D179" s="88"/>
      <c r="E179" s="125"/>
      <c r="F179" s="105" t="s">
        <v>0</v>
      </c>
      <c r="G179" s="3"/>
      <c r="H179" s="3"/>
    </row>
    <row r="180" spans="1:26" ht="15.75" customHeight="1">
      <c r="A180" t="s">
        <v>536</v>
      </c>
      <c r="B180" t="s">
        <v>537</v>
      </c>
      <c r="C180" s="115">
        <v>44524</v>
      </c>
      <c r="D180" s="88"/>
      <c r="E180" s="6"/>
      <c r="F180" s="105" t="s">
        <v>0</v>
      </c>
      <c r="G180" s="3"/>
      <c r="H180" s="3"/>
    </row>
    <row r="181" spans="1:26" ht="15.75" customHeight="1">
      <c r="A181" t="s">
        <v>538</v>
      </c>
      <c r="B181" t="s">
        <v>539</v>
      </c>
      <c r="C181" s="2">
        <v>44527</v>
      </c>
      <c r="D181" s="88"/>
      <c r="E181" s="6"/>
      <c r="F181" s="105" t="s">
        <v>0</v>
      </c>
      <c r="G181" s="3"/>
      <c r="H181" s="3"/>
    </row>
    <row r="182" spans="1:26" ht="15.75" customHeight="1">
      <c r="A182" t="s">
        <v>540</v>
      </c>
      <c r="B182" t="s">
        <v>541</v>
      </c>
      <c r="C182" s="2">
        <v>44528</v>
      </c>
      <c r="D182" s="88"/>
      <c r="E182" s="6"/>
      <c r="F182" s="105" t="s">
        <v>0</v>
      </c>
      <c r="G182" s="3"/>
      <c r="H182" s="3"/>
    </row>
    <row r="183" spans="1:26" ht="15.75" customHeight="1">
      <c r="A183" t="s">
        <v>542</v>
      </c>
      <c r="B183" t="s">
        <v>543</v>
      </c>
      <c r="C183" s="2">
        <v>44528</v>
      </c>
      <c r="D183" s="88"/>
      <c r="E183" s="6"/>
      <c r="F183" s="6" t="s">
        <v>416</v>
      </c>
      <c r="G183" s="3"/>
      <c r="H183" s="3"/>
    </row>
    <row r="184" spans="1:26" ht="15.75" customHeight="1">
      <c r="A184" t="s">
        <v>544</v>
      </c>
      <c r="B184" t="s">
        <v>545</v>
      </c>
      <c r="C184" s="2">
        <v>44528</v>
      </c>
      <c r="D184" s="88"/>
      <c r="E184" s="6"/>
      <c r="F184" s="6" t="s">
        <v>416</v>
      </c>
      <c r="G184" s="3"/>
      <c r="H184" s="3"/>
    </row>
    <row r="185" spans="1:26" ht="15.75" customHeight="1">
      <c r="A185" t="s">
        <v>546</v>
      </c>
      <c r="B185" t="s">
        <v>547</v>
      </c>
      <c r="C185" s="2">
        <v>44528</v>
      </c>
      <c r="D185" s="88"/>
      <c r="E185" s="6"/>
      <c r="F185" s="6" t="s">
        <v>290</v>
      </c>
      <c r="G185" s="3"/>
      <c r="H185" s="3"/>
    </row>
    <row r="186" spans="1:26" ht="15.75" customHeight="1">
      <c r="A186" t="s">
        <v>548</v>
      </c>
      <c r="B186" t="s">
        <v>549</v>
      </c>
      <c r="C186" s="2">
        <v>44529</v>
      </c>
      <c r="D186" s="88"/>
      <c r="E186" s="6"/>
      <c r="F186" s="6" t="s">
        <v>416</v>
      </c>
      <c r="G186" s="3"/>
      <c r="H186" s="3"/>
    </row>
    <row r="187" spans="1:26" ht="15.75" customHeight="1">
      <c r="A187" t="s">
        <v>550</v>
      </c>
      <c r="B187" t="s">
        <v>551</v>
      </c>
      <c r="C187" s="2">
        <v>44531</v>
      </c>
      <c r="D187" s="88"/>
      <c r="E187" s="6"/>
      <c r="F187" s="6" t="s">
        <v>440</v>
      </c>
      <c r="G187" s="3"/>
      <c r="H187" s="3" t="s">
        <v>26</v>
      </c>
    </row>
    <row r="188" spans="1:26" ht="15.75" customHeight="1">
      <c r="C188" s="2"/>
      <c r="D188" s="88"/>
      <c r="E188" s="6"/>
      <c r="F188" s="6"/>
      <c r="G188" s="3"/>
      <c r="H188" s="3"/>
    </row>
    <row r="189" spans="1:26" ht="15.75" customHeight="1">
      <c r="C189" s="2"/>
      <c r="D189" s="88"/>
      <c r="E189" s="6"/>
      <c r="F189" s="6"/>
      <c r="G189" s="3"/>
      <c r="H189" s="3"/>
    </row>
    <row r="190" spans="1:26" ht="15.75" customHeight="1">
      <c r="C190" s="2"/>
      <c r="D190" s="88"/>
      <c r="E190" s="6"/>
      <c r="F190" s="6"/>
      <c r="G190" s="3"/>
      <c r="H190" s="3"/>
    </row>
    <row r="191" spans="1:26" ht="15.75" customHeight="1">
      <c r="C191" s="2"/>
      <c r="D191" s="88"/>
      <c r="E191" s="6"/>
      <c r="F191" s="6"/>
      <c r="G191" s="3"/>
      <c r="H191" s="3"/>
    </row>
    <row r="192" spans="1:26" ht="15.75" customHeight="1">
      <c r="C192" s="2"/>
      <c r="D192" s="88"/>
      <c r="E192" s="6"/>
      <c r="F192" s="6"/>
      <c r="G192" s="3"/>
      <c r="H192" s="3"/>
    </row>
    <row r="193" spans="3:8" ht="15.75" customHeight="1">
      <c r="C193" s="2"/>
      <c r="D193" s="88"/>
      <c r="E193" s="6"/>
      <c r="F193" s="6"/>
      <c r="G193" s="3"/>
      <c r="H193" s="3"/>
    </row>
    <row r="194" spans="3:8" ht="15.75" customHeight="1">
      <c r="C194" s="2"/>
      <c r="D194" s="88"/>
      <c r="E194" s="6"/>
      <c r="F194" s="6"/>
      <c r="G194" s="3"/>
      <c r="H194" s="3"/>
    </row>
    <row r="195" spans="3:8" ht="15.75" customHeight="1">
      <c r="C195" s="2"/>
      <c r="D195" s="88"/>
      <c r="E195" s="6"/>
      <c r="F195" s="6"/>
      <c r="G195" s="3"/>
      <c r="H195" s="3"/>
    </row>
    <row r="196" spans="3:8" ht="15.75" customHeight="1">
      <c r="C196" s="2"/>
      <c r="D196" s="88"/>
      <c r="E196" s="6"/>
      <c r="F196" s="6"/>
      <c r="G196" s="3"/>
      <c r="H196" s="3"/>
    </row>
    <row r="197" spans="3:8" ht="15.75" customHeight="1">
      <c r="C197" s="2"/>
      <c r="D197" s="88"/>
      <c r="E197" s="6"/>
      <c r="F197" s="6"/>
      <c r="G197" s="3"/>
      <c r="H197" s="3"/>
    </row>
    <row r="198" spans="3:8" ht="15.75" customHeight="1">
      <c r="C198" s="2"/>
      <c r="D198" s="88"/>
      <c r="E198" s="6"/>
      <c r="F198" s="6"/>
      <c r="G198" s="3"/>
      <c r="H198" s="3"/>
    </row>
    <row r="199" spans="3:8" ht="15.75" customHeight="1">
      <c r="C199" s="2"/>
      <c r="D199" s="88"/>
      <c r="E199" s="6"/>
      <c r="F199" s="6"/>
      <c r="G199" s="3"/>
      <c r="H199" s="3"/>
    </row>
    <row r="200" spans="3:8" ht="15.75" customHeight="1">
      <c r="C200" s="2"/>
      <c r="D200" s="88"/>
      <c r="E200" s="6"/>
      <c r="F200" s="6"/>
      <c r="G200" s="3"/>
      <c r="H200" s="3"/>
    </row>
    <row r="201" spans="3:8" ht="15.75" customHeight="1">
      <c r="C201" s="2"/>
      <c r="D201" s="88"/>
      <c r="E201" s="6"/>
      <c r="F201" s="6"/>
      <c r="G201" s="3"/>
      <c r="H201" s="3"/>
    </row>
    <row r="202" spans="3:8" ht="15.75" customHeight="1">
      <c r="C202" s="2"/>
      <c r="D202" s="88"/>
      <c r="E202" s="6"/>
      <c r="F202" s="6"/>
      <c r="G202" s="3"/>
      <c r="H202" s="3"/>
    </row>
    <row r="203" spans="3:8" ht="15.75" customHeight="1">
      <c r="C203" s="2"/>
      <c r="D203" s="88"/>
      <c r="E203" s="6"/>
      <c r="F203" s="6"/>
      <c r="G203" s="3"/>
      <c r="H203" s="3"/>
    </row>
    <row r="204" spans="3:8" ht="15.75" customHeight="1">
      <c r="C204" s="2"/>
      <c r="D204" s="88"/>
      <c r="E204" s="6"/>
      <c r="F204" s="6"/>
      <c r="G204" s="3"/>
      <c r="H204" s="3"/>
    </row>
    <row r="205" spans="3:8" ht="15.75" customHeight="1">
      <c r="C205" s="2"/>
      <c r="D205" s="88"/>
      <c r="E205" s="6"/>
      <c r="F205" s="6"/>
      <c r="G205" s="3"/>
      <c r="H205" s="3"/>
    </row>
    <row r="206" spans="3:8" ht="15.75" customHeight="1">
      <c r="C206" s="2"/>
      <c r="D206" s="88"/>
      <c r="E206" s="6"/>
      <c r="F206" s="6"/>
      <c r="G206" s="3"/>
      <c r="H206" s="3"/>
    </row>
    <row r="207" spans="3:8" ht="15.75" customHeight="1">
      <c r="C207" s="2"/>
      <c r="D207" s="88"/>
      <c r="E207" s="6"/>
      <c r="F207" s="6"/>
      <c r="G207" s="3"/>
      <c r="H207" s="3"/>
    </row>
    <row r="208" spans="3:8" ht="15.75" customHeight="1">
      <c r="C208" s="2"/>
      <c r="D208" s="88"/>
      <c r="E208" s="6"/>
      <c r="F208" s="6"/>
      <c r="G208" s="3"/>
      <c r="H208" s="3"/>
    </row>
    <row r="209" spans="3:8" ht="15.75" customHeight="1">
      <c r="C209" s="2"/>
      <c r="D209" s="88"/>
      <c r="E209" s="6"/>
      <c r="F209" s="6"/>
      <c r="G209" s="3"/>
      <c r="H209" s="3"/>
    </row>
    <row r="210" spans="3:8" ht="15.75" customHeight="1">
      <c r="C210" s="2"/>
      <c r="D210" s="88"/>
      <c r="E210" s="6"/>
      <c r="F210" s="6"/>
      <c r="G210" s="3"/>
      <c r="H210" s="3"/>
    </row>
    <row r="211" spans="3:8" ht="15.75" customHeight="1">
      <c r="C211" s="2"/>
      <c r="D211" s="88"/>
      <c r="E211" s="6"/>
      <c r="F211" s="6"/>
      <c r="G211" s="3"/>
      <c r="H211" s="3"/>
    </row>
    <row r="212" spans="3:8" ht="15.75" customHeight="1">
      <c r="C212" s="2"/>
      <c r="D212" s="88"/>
      <c r="E212" s="6"/>
      <c r="F212" s="6"/>
      <c r="G212" s="3"/>
      <c r="H212" s="3"/>
    </row>
    <row r="213" spans="3:8" ht="15.75" customHeight="1">
      <c r="C213" s="2"/>
      <c r="D213" s="88"/>
      <c r="E213" s="6"/>
      <c r="F213" s="6"/>
      <c r="G213" s="3"/>
      <c r="H213" s="3"/>
    </row>
    <row r="214" spans="3:8" ht="15.75" customHeight="1">
      <c r="C214" s="2"/>
      <c r="D214" s="88"/>
      <c r="E214" s="6"/>
      <c r="F214" s="6"/>
      <c r="G214" s="3"/>
      <c r="H214" s="3"/>
    </row>
    <row r="215" spans="3:8" ht="15.75" customHeight="1">
      <c r="C215" s="2"/>
      <c r="D215" s="88"/>
      <c r="E215" s="6"/>
      <c r="F215" s="6"/>
      <c r="G215" s="3"/>
      <c r="H215" s="3"/>
    </row>
    <row r="216" spans="3:8" ht="15.75" customHeight="1">
      <c r="C216" s="2"/>
      <c r="D216" s="88"/>
      <c r="E216" s="6"/>
      <c r="F216" s="6"/>
      <c r="G216" s="3"/>
      <c r="H216" s="3"/>
    </row>
    <row r="217" spans="3:8" ht="15.75" customHeight="1">
      <c r="C217" s="2"/>
      <c r="D217" s="88"/>
      <c r="E217" s="6"/>
      <c r="F217" s="6"/>
      <c r="G217" s="3"/>
      <c r="H217" s="3"/>
    </row>
    <row r="218" spans="3:8" ht="15.75" customHeight="1">
      <c r="C218" s="2"/>
      <c r="D218" s="88"/>
      <c r="E218" s="6"/>
      <c r="F218" s="6"/>
      <c r="G218" s="3"/>
      <c r="H218" s="3"/>
    </row>
    <row r="219" spans="3:8" ht="15.75" customHeight="1">
      <c r="C219" s="2"/>
      <c r="D219" s="88"/>
      <c r="E219" s="6"/>
      <c r="F219" s="6"/>
      <c r="G219" s="3"/>
      <c r="H219" s="3"/>
    </row>
    <row r="220" spans="3:8" ht="15.75" customHeight="1">
      <c r="C220" s="2"/>
      <c r="D220" s="88"/>
      <c r="E220" s="6"/>
      <c r="F220" s="6"/>
      <c r="G220" s="3"/>
      <c r="H220" s="3"/>
    </row>
    <row r="221" spans="3:8" ht="15.75" customHeight="1">
      <c r="C221" s="2"/>
      <c r="D221" s="88"/>
      <c r="E221" s="6"/>
      <c r="F221" s="6"/>
      <c r="G221" s="3"/>
      <c r="H221" s="3"/>
    </row>
    <row r="222" spans="3:8" ht="15.75" customHeight="1">
      <c r="C222" s="2"/>
      <c r="D222" s="88"/>
      <c r="E222" s="6"/>
      <c r="F222" s="6"/>
      <c r="G222" s="3"/>
      <c r="H222" s="3"/>
    </row>
    <row r="223" spans="3:8" ht="15.75" customHeight="1">
      <c r="C223" s="2"/>
      <c r="D223" s="88"/>
      <c r="E223" s="6"/>
      <c r="F223" s="6"/>
      <c r="G223" s="3"/>
      <c r="H223" s="3"/>
    </row>
    <row r="224" spans="3:8" ht="15.75" customHeight="1">
      <c r="C224" s="2"/>
      <c r="D224" s="88"/>
      <c r="E224" s="6"/>
      <c r="F224" s="6"/>
      <c r="G224" s="3"/>
      <c r="H224" s="3"/>
    </row>
    <row r="225" spans="3:8" ht="15.75" customHeight="1">
      <c r="C225" s="2"/>
      <c r="D225" s="88"/>
      <c r="E225" s="6"/>
      <c r="F225" s="6"/>
      <c r="G225" s="3"/>
      <c r="H225" s="3"/>
    </row>
    <row r="226" spans="3:8" ht="15.75" customHeight="1">
      <c r="C226" s="2"/>
      <c r="D226" s="88"/>
      <c r="E226" s="6"/>
      <c r="F226" s="6"/>
      <c r="G226" s="3"/>
      <c r="H226" s="3"/>
    </row>
    <row r="227" spans="3:8" ht="15.75" customHeight="1">
      <c r="C227" s="2"/>
      <c r="D227" s="88"/>
      <c r="E227" s="6"/>
      <c r="F227" s="6"/>
      <c r="G227" s="3"/>
      <c r="H227" s="3"/>
    </row>
    <row r="228" spans="3:8" ht="15.75" customHeight="1">
      <c r="C228" s="2"/>
      <c r="D228" s="88"/>
      <c r="E228" s="6"/>
      <c r="F228" s="6"/>
      <c r="G228" s="3"/>
      <c r="H228" s="3"/>
    </row>
    <row r="229" spans="3:8" ht="15.75" customHeight="1">
      <c r="C229" s="2"/>
      <c r="D229" s="88"/>
      <c r="E229" s="6"/>
      <c r="F229" s="6"/>
      <c r="G229" s="3"/>
      <c r="H229" s="3"/>
    </row>
    <row r="230" spans="3:8" ht="15.75" customHeight="1">
      <c r="C230" s="2"/>
      <c r="D230" s="88"/>
      <c r="E230" s="6"/>
      <c r="F230" s="6"/>
      <c r="G230" s="3"/>
      <c r="H230" s="3"/>
    </row>
    <row r="231" spans="3:8" ht="15.75" customHeight="1">
      <c r="C231" s="2"/>
      <c r="D231" s="88"/>
      <c r="E231" s="6"/>
      <c r="F231" s="6"/>
      <c r="G231" s="3"/>
      <c r="H231" s="3"/>
    </row>
    <row r="232" spans="3:8" ht="15.75" customHeight="1">
      <c r="C232" s="2"/>
      <c r="D232" s="88"/>
      <c r="E232" s="6"/>
      <c r="F232" s="6"/>
      <c r="G232" s="3"/>
      <c r="H232" s="3"/>
    </row>
    <row r="233" spans="3:8" ht="15.75" customHeight="1">
      <c r="C233" s="2"/>
      <c r="D233" s="88"/>
      <c r="E233" s="6"/>
      <c r="F233" s="6"/>
      <c r="G233" s="3"/>
      <c r="H233" s="3"/>
    </row>
    <row r="234" spans="3:8" ht="15.75" customHeight="1">
      <c r="C234" s="2"/>
      <c r="D234" s="88"/>
      <c r="E234" s="6"/>
      <c r="F234" s="6"/>
      <c r="G234" s="3"/>
      <c r="H234" s="3"/>
    </row>
    <row r="235" spans="3:8" ht="15.75" customHeight="1">
      <c r="C235" s="2"/>
      <c r="D235" s="88"/>
      <c r="E235" s="6"/>
      <c r="F235" s="6"/>
      <c r="G235" s="3"/>
      <c r="H235" s="3"/>
    </row>
    <row r="236" spans="3:8" ht="15.75" customHeight="1">
      <c r="C236" s="2"/>
      <c r="D236" s="88"/>
      <c r="E236" s="6"/>
      <c r="F236" s="6"/>
      <c r="G236" s="3"/>
      <c r="H236" s="3"/>
    </row>
    <row r="237" spans="3:8" ht="15.75" customHeight="1">
      <c r="C237" s="2"/>
      <c r="D237" s="88"/>
      <c r="E237" s="6"/>
      <c r="F237" s="6"/>
      <c r="G237" s="3"/>
      <c r="H237" s="3"/>
    </row>
    <row r="238" spans="3:8" ht="15.75" customHeight="1">
      <c r="C238" s="2"/>
      <c r="D238" s="88"/>
      <c r="E238" s="6"/>
      <c r="F238" s="6"/>
      <c r="G238" s="3"/>
      <c r="H238" s="3"/>
    </row>
    <row r="239" spans="3:8" ht="15.75" customHeight="1">
      <c r="C239" s="2"/>
      <c r="D239" s="88"/>
      <c r="E239" s="6"/>
      <c r="F239" s="6"/>
      <c r="G239" s="3"/>
      <c r="H239" s="3"/>
    </row>
    <row r="240" spans="3:8" ht="15.75" customHeight="1">
      <c r="C240" s="2"/>
      <c r="D240" s="88"/>
      <c r="E240" s="6"/>
      <c r="F240" s="6"/>
      <c r="G240" s="3"/>
      <c r="H240" s="3"/>
    </row>
    <row r="241" spans="3:8" ht="15.75" customHeight="1">
      <c r="C241" s="2"/>
      <c r="D241" s="88"/>
      <c r="E241" s="6"/>
      <c r="F241" s="6"/>
      <c r="G241" s="3"/>
      <c r="H241" s="3"/>
    </row>
    <row r="242" spans="3:8" ht="15.75" customHeight="1">
      <c r="C242" s="2"/>
      <c r="D242" s="88"/>
      <c r="E242" s="6"/>
      <c r="F242" s="6"/>
      <c r="G242" s="3"/>
      <c r="H242" s="3"/>
    </row>
    <row r="243" spans="3:8" ht="15.75" customHeight="1">
      <c r="C243" s="2"/>
      <c r="D243" s="88"/>
      <c r="E243" s="6"/>
      <c r="F243" s="6"/>
      <c r="G243" s="3"/>
      <c r="H243" s="3"/>
    </row>
    <row r="244" spans="3:8" ht="15.75" customHeight="1">
      <c r="C244" s="2"/>
      <c r="D244" s="88"/>
      <c r="E244" s="6"/>
      <c r="F244" s="6"/>
      <c r="G244" s="3"/>
      <c r="H244" s="3"/>
    </row>
    <row r="245" spans="3:8" ht="15.75" customHeight="1">
      <c r="C245" s="2"/>
      <c r="D245" s="88"/>
      <c r="E245" s="6"/>
      <c r="F245" s="6"/>
      <c r="G245" s="3"/>
      <c r="H245" s="3"/>
    </row>
    <row r="246" spans="3:8" ht="15.75" customHeight="1">
      <c r="C246" s="2"/>
      <c r="D246" s="88"/>
      <c r="E246" s="6"/>
      <c r="F246" s="6"/>
      <c r="G246" s="3"/>
      <c r="H246" s="3"/>
    </row>
    <row r="247" spans="3:8" ht="15.75" customHeight="1">
      <c r="C247" s="2"/>
      <c r="D247" s="88"/>
      <c r="E247" s="6"/>
      <c r="F247" s="6"/>
      <c r="G247" s="3"/>
      <c r="H247" s="3"/>
    </row>
    <row r="248" spans="3:8" ht="15.75" customHeight="1">
      <c r="C248" s="2"/>
      <c r="D248" s="88"/>
      <c r="E248" s="6"/>
      <c r="F248" s="6"/>
      <c r="G248" s="3"/>
      <c r="H248" s="3"/>
    </row>
    <row r="249" spans="3:8" ht="15.75" customHeight="1">
      <c r="C249" s="2"/>
      <c r="D249" s="88"/>
      <c r="E249" s="6"/>
      <c r="F249" s="6"/>
      <c r="G249" s="3"/>
      <c r="H249" s="3"/>
    </row>
    <row r="250" spans="3:8" ht="15.75" customHeight="1">
      <c r="C250" s="2"/>
      <c r="D250" s="88"/>
      <c r="E250" s="6"/>
      <c r="F250" s="6"/>
      <c r="G250" s="3"/>
      <c r="H250" s="3"/>
    </row>
    <row r="251" spans="3:8" ht="15.75" customHeight="1">
      <c r="C251" s="2"/>
      <c r="D251" s="88"/>
      <c r="E251" s="6"/>
      <c r="F251" s="6"/>
      <c r="G251" s="3"/>
      <c r="H251" s="3"/>
    </row>
    <row r="252" spans="3:8" ht="15.75" customHeight="1">
      <c r="C252" s="2"/>
      <c r="D252" s="88"/>
      <c r="E252" s="6"/>
      <c r="F252" s="6"/>
      <c r="G252" s="3"/>
      <c r="H252" s="3"/>
    </row>
    <row r="253" spans="3:8" ht="15.75" customHeight="1">
      <c r="C253" s="2"/>
      <c r="D253" s="88"/>
      <c r="E253" s="6"/>
      <c r="F253" s="6"/>
      <c r="G253" s="3"/>
      <c r="H253" s="3"/>
    </row>
    <row r="254" spans="3:8" ht="15.75" customHeight="1">
      <c r="C254" s="2"/>
      <c r="D254" s="88"/>
      <c r="E254" s="6"/>
      <c r="F254" s="6"/>
      <c r="G254" s="3"/>
      <c r="H254" s="3"/>
    </row>
    <row r="255" spans="3:8" ht="15.75" customHeight="1">
      <c r="C255" s="2"/>
      <c r="D255" s="88"/>
      <c r="E255" s="6"/>
      <c r="F255" s="6"/>
      <c r="G255" s="3"/>
      <c r="H255" s="3"/>
    </row>
    <row r="256" spans="3:8" ht="15.75" customHeight="1">
      <c r="C256" s="2"/>
      <c r="D256" s="88"/>
      <c r="E256" s="6"/>
      <c r="F256" s="6"/>
      <c r="G256" s="3"/>
      <c r="H256" s="3"/>
    </row>
    <row r="257" spans="3:8" ht="15.75" customHeight="1">
      <c r="C257" s="2"/>
      <c r="D257" s="88"/>
      <c r="E257" s="6"/>
      <c r="F257" s="6"/>
      <c r="G257" s="3"/>
      <c r="H257" s="3"/>
    </row>
    <row r="258" spans="3:8" ht="15.75" customHeight="1">
      <c r="C258" s="2"/>
      <c r="D258" s="88"/>
      <c r="E258" s="6"/>
      <c r="F258" s="6"/>
      <c r="G258" s="3"/>
      <c r="H258" s="3"/>
    </row>
    <row r="259" spans="3:8" ht="15.75" customHeight="1">
      <c r="C259" s="2"/>
      <c r="D259" s="88"/>
      <c r="E259" s="6"/>
      <c r="F259" s="6"/>
      <c r="G259" s="3"/>
      <c r="H259" s="3"/>
    </row>
    <row r="260" spans="3:8" ht="15.75" customHeight="1">
      <c r="C260" s="2"/>
      <c r="D260" s="88"/>
      <c r="E260" s="6"/>
      <c r="F260" s="6"/>
      <c r="G260" s="3"/>
      <c r="H260" s="3"/>
    </row>
    <row r="261" spans="3:8" ht="15.75" customHeight="1">
      <c r="C261" s="2"/>
      <c r="D261" s="88"/>
      <c r="E261" s="6"/>
      <c r="F261" s="6"/>
      <c r="G261" s="3"/>
      <c r="H261" s="3"/>
    </row>
    <row r="262" spans="3:8" ht="15.75" customHeight="1">
      <c r="C262" s="2"/>
      <c r="D262" s="88"/>
      <c r="E262" s="6"/>
      <c r="F262" s="6"/>
      <c r="G262" s="3"/>
      <c r="H262" s="3"/>
    </row>
    <row r="263" spans="3:8" ht="15.75" customHeight="1">
      <c r="C263" s="2"/>
      <c r="D263" s="88"/>
      <c r="E263" s="6"/>
      <c r="F263" s="6"/>
      <c r="G263" s="3"/>
      <c r="H263" s="3"/>
    </row>
    <row r="264" spans="3:8" ht="15.75" customHeight="1">
      <c r="C264" s="2"/>
      <c r="D264" s="88"/>
      <c r="E264" s="6"/>
      <c r="F264" s="6"/>
      <c r="G264" s="3"/>
      <c r="H264" s="3"/>
    </row>
    <row r="265" spans="3:8" ht="15.75" customHeight="1">
      <c r="C265" s="2"/>
      <c r="D265" s="88"/>
      <c r="E265" s="6"/>
      <c r="F265" s="6"/>
      <c r="G265" s="3"/>
      <c r="H265" s="3"/>
    </row>
    <row r="266" spans="3:8" ht="15.75" customHeight="1">
      <c r="C266" s="2"/>
      <c r="D266" s="88"/>
      <c r="E266" s="6"/>
      <c r="F266" s="6"/>
      <c r="G266" s="3"/>
      <c r="H266" s="3"/>
    </row>
    <row r="267" spans="3:8" ht="15.75" customHeight="1">
      <c r="C267" s="2"/>
      <c r="D267" s="88"/>
      <c r="E267" s="6"/>
      <c r="F267" s="6"/>
      <c r="G267" s="3"/>
      <c r="H267" s="3"/>
    </row>
    <row r="268" spans="3:8" ht="15.75" customHeight="1">
      <c r="C268" s="2"/>
      <c r="D268" s="88"/>
      <c r="E268" s="6"/>
      <c r="F268" s="6"/>
      <c r="G268" s="3"/>
      <c r="H268" s="3"/>
    </row>
    <row r="269" spans="3:8" ht="15.75" customHeight="1">
      <c r="C269" s="2"/>
      <c r="D269" s="88"/>
      <c r="E269" s="6"/>
      <c r="F269" s="6"/>
      <c r="G269" s="3"/>
      <c r="H269" s="3"/>
    </row>
    <row r="270" spans="3:8" ht="15.75" customHeight="1">
      <c r="C270" s="2"/>
      <c r="D270" s="88"/>
      <c r="E270" s="6"/>
      <c r="F270" s="6"/>
      <c r="G270" s="3"/>
      <c r="H270" s="3"/>
    </row>
    <row r="271" spans="3:8" ht="15.75" customHeight="1">
      <c r="C271" s="2"/>
      <c r="D271" s="88"/>
      <c r="E271" s="6"/>
      <c r="F271" s="6"/>
      <c r="G271" s="3"/>
      <c r="H271" s="3"/>
    </row>
    <row r="272" spans="3:8" ht="15.75" customHeight="1">
      <c r="C272" s="2"/>
      <c r="D272" s="88"/>
      <c r="E272" s="6"/>
      <c r="F272" s="6"/>
      <c r="G272" s="3"/>
      <c r="H272" s="3"/>
    </row>
    <row r="273" spans="3:8" ht="15.75" customHeight="1">
      <c r="C273" s="2"/>
      <c r="D273" s="88"/>
      <c r="E273" s="6"/>
      <c r="F273" s="6"/>
      <c r="G273" s="3"/>
      <c r="H273" s="3"/>
    </row>
    <row r="274" spans="3:8" ht="15.75" customHeight="1">
      <c r="C274" s="2"/>
      <c r="D274" s="88"/>
      <c r="E274" s="6"/>
      <c r="F274" s="6"/>
      <c r="G274" s="3"/>
      <c r="H274" s="3"/>
    </row>
    <row r="275" spans="3:8" ht="15.75" customHeight="1">
      <c r="C275" s="2"/>
      <c r="D275" s="88"/>
      <c r="E275" s="6"/>
      <c r="F275" s="6"/>
      <c r="G275" s="3"/>
      <c r="H275" s="3"/>
    </row>
    <row r="276" spans="3:8" ht="15.75" customHeight="1">
      <c r="C276" s="2"/>
      <c r="D276" s="88"/>
      <c r="E276" s="6"/>
      <c r="F276" s="6"/>
      <c r="G276" s="3"/>
      <c r="H276" s="3"/>
    </row>
    <row r="277" spans="3:8" ht="15.75" customHeight="1">
      <c r="C277" s="2"/>
      <c r="D277" s="88"/>
      <c r="E277" s="6"/>
      <c r="F277" s="6"/>
      <c r="G277" s="3"/>
      <c r="H277" s="3"/>
    </row>
    <row r="278" spans="3:8" ht="15.75" customHeight="1">
      <c r="C278" s="2"/>
      <c r="D278" s="88"/>
      <c r="E278" s="6"/>
      <c r="F278" s="6"/>
      <c r="G278" s="3"/>
      <c r="H278" s="3"/>
    </row>
    <row r="279" spans="3:8" ht="15.75" customHeight="1">
      <c r="C279" s="2"/>
      <c r="D279" s="88"/>
      <c r="E279" s="6"/>
      <c r="F279" s="6"/>
      <c r="G279" s="3"/>
      <c r="H279" s="3"/>
    </row>
    <row r="280" spans="3:8" ht="15.75" customHeight="1">
      <c r="C280" s="2"/>
      <c r="D280" s="88"/>
      <c r="E280" s="6"/>
      <c r="F280" s="6"/>
      <c r="G280" s="3"/>
      <c r="H280" s="3"/>
    </row>
    <row r="281" spans="3:8" ht="15.75" customHeight="1">
      <c r="C281" s="2"/>
      <c r="D281" s="88"/>
      <c r="E281" s="6"/>
      <c r="F281" s="6"/>
      <c r="G281" s="3"/>
      <c r="H281" s="3"/>
    </row>
    <row r="282" spans="3:8" ht="15.75" customHeight="1">
      <c r="C282" s="2"/>
      <c r="D282" s="88"/>
      <c r="E282" s="6"/>
      <c r="F282" s="6"/>
      <c r="G282" s="3"/>
      <c r="H282" s="3"/>
    </row>
    <row r="283" spans="3:8" ht="15.75" customHeight="1">
      <c r="C283" s="2"/>
      <c r="D283" s="88"/>
      <c r="E283" s="6"/>
      <c r="F283" s="6"/>
      <c r="G283" s="3"/>
      <c r="H283" s="3"/>
    </row>
    <row r="284" spans="3:8" ht="15.75" customHeight="1">
      <c r="C284" s="2"/>
      <c r="D284" s="88"/>
      <c r="E284" s="6"/>
      <c r="F284" s="6"/>
      <c r="G284" s="3"/>
      <c r="H284" s="3"/>
    </row>
    <row r="285" spans="3:8" ht="15.75" customHeight="1">
      <c r="C285" s="2"/>
      <c r="D285" s="88"/>
      <c r="E285" s="6"/>
      <c r="F285" s="6"/>
      <c r="G285" s="3"/>
      <c r="H285" s="3"/>
    </row>
    <row r="286" spans="3:8" ht="15.75" customHeight="1">
      <c r="C286" s="2"/>
      <c r="D286" s="88"/>
      <c r="E286" s="6"/>
      <c r="F286" s="6"/>
      <c r="G286" s="3"/>
      <c r="H286" s="3"/>
    </row>
    <row r="287" spans="3:8" ht="15.75" customHeight="1">
      <c r="C287" s="2"/>
      <c r="D287" s="88"/>
      <c r="E287" s="6"/>
      <c r="F287" s="6"/>
      <c r="G287" s="3"/>
      <c r="H287" s="3"/>
    </row>
    <row r="288" spans="3:8" ht="15.75" customHeight="1">
      <c r="C288" s="2"/>
      <c r="D288" s="88"/>
      <c r="E288" s="6"/>
      <c r="F288" s="6"/>
      <c r="G288" s="3"/>
      <c r="H288" s="3"/>
    </row>
    <row r="289" spans="3:8" ht="15.75" customHeight="1">
      <c r="C289" s="2"/>
      <c r="D289" s="88"/>
      <c r="E289" s="6"/>
      <c r="F289" s="6"/>
      <c r="G289" s="3"/>
      <c r="H289" s="3"/>
    </row>
    <row r="290" spans="3:8" ht="15.75" customHeight="1">
      <c r="C290" s="2"/>
      <c r="D290" s="88"/>
      <c r="E290" s="6"/>
      <c r="F290" s="6"/>
      <c r="G290" s="3"/>
      <c r="H290" s="3"/>
    </row>
    <row r="291" spans="3:8" ht="15.75" customHeight="1">
      <c r="C291" s="2"/>
      <c r="D291" s="88"/>
      <c r="E291" s="6"/>
      <c r="F291" s="6"/>
      <c r="G291" s="3"/>
      <c r="H291" s="3"/>
    </row>
    <row r="292" spans="3:8" ht="15.75" customHeight="1">
      <c r="C292" s="2"/>
      <c r="D292" s="88"/>
      <c r="E292" s="6"/>
      <c r="F292" s="6"/>
      <c r="G292" s="3"/>
      <c r="H292" s="3"/>
    </row>
    <row r="293" spans="3:8" ht="15.75" customHeight="1">
      <c r="C293" s="2"/>
      <c r="D293" s="88"/>
      <c r="E293" s="6"/>
      <c r="F293" s="6"/>
      <c r="G293" s="3"/>
      <c r="H293" s="3"/>
    </row>
    <row r="294" spans="3:8" ht="15.75" customHeight="1">
      <c r="C294" s="2"/>
      <c r="D294" s="88"/>
      <c r="E294" s="6"/>
      <c r="F294" s="6"/>
      <c r="G294" s="3"/>
      <c r="H294" s="3"/>
    </row>
    <row r="295" spans="3:8" ht="15.75" customHeight="1">
      <c r="C295" s="2"/>
      <c r="D295" s="88"/>
      <c r="E295" s="6"/>
      <c r="F295" s="6"/>
      <c r="G295" s="3"/>
      <c r="H295" s="3"/>
    </row>
    <row r="296" spans="3:8" ht="15.75" customHeight="1">
      <c r="C296" s="2"/>
      <c r="D296" s="88"/>
      <c r="E296" s="6"/>
      <c r="F296" s="6"/>
      <c r="G296" s="3"/>
      <c r="H296" s="3"/>
    </row>
    <row r="297" spans="3:8" ht="15.75" customHeight="1">
      <c r="C297" s="2"/>
      <c r="D297" s="88"/>
      <c r="E297" s="6"/>
      <c r="F297" s="6"/>
      <c r="G297" s="3"/>
      <c r="H297" s="3"/>
    </row>
    <row r="298" spans="3:8" ht="15.75" customHeight="1">
      <c r="C298" s="2"/>
      <c r="D298" s="88"/>
      <c r="E298" s="6"/>
      <c r="F298" s="6"/>
      <c r="G298" s="3"/>
      <c r="H298" s="3"/>
    </row>
    <row r="299" spans="3:8" ht="15.75" customHeight="1">
      <c r="C299" s="2"/>
      <c r="D299" s="88"/>
      <c r="E299" s="6"/>
      <c r="F299" s="6"/>
      <c r="G299" s="3"/>
      <c r="H299" s="3"/>
    </row>
    <row r="300" spans="3:8" ht="15.75" customHeight="1">
      <c r="C300" s="2"/>
      <c r="D300" s="88"/>
      <c r="E300" s="6"/>
      <c r="F300" s="6"/>
      <c r="G300" s="3"/>
      <c r="H300" s="3"/>
    </row>
    <row r="301" spans="3:8" ht="15.75" customHeight="1">
      <c r="C301" s="2"/>
      <c r="D301" s="88"/>
      <c r="E301" s="6"/>
      <c r="F301" s="6"/>
      <c r="G301" s="3"/>
      <c r="H301" s="3"/>
    </row>
    <row r="302" spans="3:8" ht="15.75" customHeight="1">
      <c r="C302" s="2"/>
      <c r="D302" s="88"/>
      <c r="E302" s="6"/>
      <c r="F302" s="6"/>
      <c r="G302" s="3"/>
      <c r="H302" s="3"/>
    </row>
    <row r="303" spans="3:8" ht="15.75" customHeight="1">
      <c r="C303" s="2"/>
      <c r="D303" s="88"/>
      <c r="E303" s="6"/>
      <c r="F303" s="6"/>
      <c r="G303" s="3"/>
      <c r="H303" s="3"/>
    </row>
    <row r="304" spans="3:8" ht="15.75" customHeight="1">
      <c r="C304" s="2"/>
      <c r="D304" s="88"/>
      <c r="E304" s="6"/>
      <c r="F304" s="6"/>
      <c r="G304" s="3"/>
      <c r="H304" s="3"/>
    </row>
    <row r="305" spans="3:8" ht="15.75" customHeight="1">
      <c r="C305" s="2"/>
      <c r="D305" s="88"/>
      <c r="E305" s="6"/>
      <c r="F305" s="6"/>
      <c r="G305" s="3"/>
      <c r="H305" s="3"/>
    </row>
    <row r="306" spans="3:8" ht="15.75" customHeight="1">
      <c r="C306" s="2"/>
      <c r="D306" s="88"/>
      <c r="E306" s="6"/>
      <c r="F306" s="6"/>
      <c r="G306" s="3"/>
      <c r="H306" s="3"/>
    </row>
    <row r="307" spans="3:8" ht="15.75" customHeight="1">
      <c r="C307" s="2"/>
      <c r="D307" s="88"/>
      <c r="E307" s="6"/>
      <c r="F307" s="6"/>
      <c r="G307" s="3"/>
      <c r="H307" s="3"/>
    </row>
    <row r="308" spans="3:8" ht="15.75" customHeight="1">
      <c r="C308" s="2"/>
      <c r="D308" s="88"/>
      <c r="E308" s="6"/>
      <c r="F308" s="6"/>
      <c r="G308" s="3"/>
      <c r="H308" s="3"/>
    </row>
    <row r="309" spans="3:8" ht="15.75" customHeight="1">
      <c r="C309" s="2"/>
      <c r="D309" s="88"/>
      <c r="E309" s="6"/>
      <c r="F309" s="6"/>
      <c r="G309" s="3"/>
      <c r="H309" s="3"/>
    </row>
    <row r="310" spans="3:8" ht="15.75" customHeight="1">
      <c r="C310" s="2"/>
      <c r="D310" s="88"/>
      <c r="E310" s="6"/>
      <c r="F310" s="6"/>
      <c r="G310" s="3"/>
      <c r="H310" s="3"/>
    </row>
    <row r="311" spans="3:8" ht="15.75" customHeight="1">
      <c r="C311" s="2"/>
      <c r="D311" s="88"/>
      <c r="E311" s="6"/>
      <c r="F311" s="6"/>
      <c r="G311" s="3"/>
      <c r="H311" s="3"/>
    </row>
    <row r="312" spans="3:8" ht="15.75" customHeight="1">
      <c r="C312" s="2"/>
      <c r="D312" s="88"/>
      <c r="E312" s="6"/>
      <c r="F312" s="6"/>
      <c r="G312" s="3"/>
      <c r="H312" s="3"/>
    </row>
    <row r="313" spans="3:8" ht="15.75" customHeight="1">
      <c r="C313" s="2"/>
      <c r="D313" s="88"/>
      <c r="E313" s="6"/>
      <c r="F313" s="6"/>
      <c r="G313" s="3"/>
      <c r="H313" s="3"/>
    </row>
    <row r="314" spans="3:8" ht="15.75" customHeight="1">
      <c r="C314" s="2"/>
      <c r="D314" s="88"/>
      <c r="E314" s="6"/>
      <c r="F314" s="6"/>
      <c r="G314" s="3"/>
      <c r="H314" s="3"/>
    </row>
    <row r="315" spans="3:8" ht="15.75" customHeight="1">
      <c r="C315" s="2"/>
      <c r="D315" s="88"/>
      <c r="E315" s="6"/>
      <c r="F315" s="6"/>
      <c r="G315" s="3"/>
      <c r="H315" s="3"/>
    </row>
    <row r="316" spans="3:8" ht="15.75" customHeight="1">
      <c r="C316" s="2"/>
      <c r="D316" s="88"/>
      <c r="E316" s="6"/>
      <c r="F316" s="6"/>
      <c r="G316" s="3"/>
      <c r="H316" s="3"/>
    </row>
    <row r="317" spans="3:8" ht="15.75" customHeight="1">
      <c r="C317" s="2"/>
      <c r="D317" s="88"/>
      <c r="E317" s="6"/>
      <c r="F317" s="6"/>
      <c r="G317" s="3"/>
      <c r="H317" s="3"/>
    </row>
    <row r="318" spans="3:8" ht="15.75" customHeight="1">
      <c r="C318" s="2"/>
      <c r="D318" s="88"/>
      <c r="E318" s="6"/>
      <c r="F318" s="6"/>
      <c r="G318" s="3"/>
      <c r="H318" s="3"/>
    </row>
    <row r="319" spans="3:8" ht="15.75" customHeight="1">
      <c r="C319" s="2"/>
      <c r="D319" s="88"/>
      <c r="E319" s="6"/>
      <c r="F319" s="6"/>
      <c r="G319" s="3"/>
      <c r="H319" s="3"/>
    </row>
    <row r="320" spans="3:8" ht="15.75" customHeight="1">
      <c r="C320" s="2"/>
      <c r="D320" s="88"/>
      <c r="E320" s="6"/>
      <c r="F320" s="6"/>
      <c r="G320" s="3"/>
      <c r="H320" s="3"/>
    </row>
    <row r="321" spans="3:8" ht="15.75" customHeight="1">
      <c r="C321" s="2"/>
      <c r="D321" s="88"/>
      <c r="E321" s="6"/>
      <c r="F321" s="6"/>
      <c r="G321" s="3"/>
      <c r="H321" s="3"/>
    </row>
    <row r="322" spans="3:8" ht="15.75" customHeight="1">
      <c r="C322" s="2"/>
      <c r="D322" s="88"/>
      <c r="E322" s="6"/>
      <c r="F322" s="6"/>
      <c r="G322" s="3"/>
      <c r="H322" s="3"/>
    </row>
    <row r="323" spans="3:8" ht="15.75" customHeight="1">
      <c r="C323" s="2"/>
      <c r="D323" s="88"/>
      <c r="E323" s="6"/>
      <c r="F323" s="6"/>
      <c r="G323" s="3"/>
      <c r="H323" s="3"/>
    </row>
    <row r="324" spans="3:8" ht="15.75" customHeight="1">
      <c r="C324" s="2"/>
      <c r="D324" s="88"/>
      <c r="E324" s="6"/>
      <c r="F324" s="6"/>
      <c r="G324" s="3"/>
      <c r="H324" s="3"/>
    </row>
    <row r="325" spans="3:8" ht="15.75" customHeight="1">
      <c r="C325" s="2"/>
      <c r="D325" s="88"/>
      <c r="E325" s="6"/>
      <c r="F325" s="6"/>
      <c r="G325" s="3"/>
      <c r="H325" s="3"/>
    </row>
    <row r="326" spans="3:8" ht="15.75" customHeight="1">
      <c r="C326" s="2"/>
      <c r="D326" s="88"/>
      <c r="E326" s="6"/>
      <c r="F326" s="6"/>
      <c r="G326" s="3"/>
      <c r="H326" s="3"/>
    </row>
    <row r="327" spans="3:8" ht="15.75" customHeight="1">
      <c r="C327" s="2"/>
      <c r="D327" s="88"/>
      <c r="E327" s="6"/>
      <c r="F327" s="6"/>
      <c r="G327" s="3"/>
      <c r="H327" s="3"/>
    </row>
    <row r="328" spans="3:8" ht="15.75" customHeight="1">
      <c r="C328" s="2"/>
      <c r="D328" s="88"/>
      <c r="E328" s="6"/>
      <c r="F328" s="6"/>
      <c r="G328" s="3"/>
      <c r="H328" s="3"/>
    </row>
    <row r="329" spans="3:8" ht="15.75" customHeight="1">
      <c r="C329" s="2"/>
      <c r="D329" s="88"/>
      <c r="E329" s="6"/>
      <c r="F329" s="6"/>
      <c r="G329" s="3"/>
      <c r="H329" s="3"/>
    </row>
    <row r="330" spans="3:8" ht="15.75" customHeight="1">
      <c r="C330" s="2"/>
      <c r="D330" s="88"/>
      <c r="E330" s="6"/>
      <c r="F330" s="6"/>
      <c r="G330" s="3"/>
      <c r="H330" s="3"/>
    </row>
    <row r="331" spans="3:8" ht="15.75" customHeight="1">
      <c r="C331" s="2"/>
      <c r="D331" s="88"/>
      <c r="E331" s="6"/>
      <c r="F331" s="6"/>
      <c r="G331" s="3"/>
      <c r="H331" s="3"/>
    </row>
    <row r="332" spans="3:8" ht="15.75" customHeight="1">
      <c r="C332" s="2"/>
      <c r="D332" s="88"/>
      <c r="E332" s="6"/>
      <c r="F332" s="6"/>
      <c r="G332" s="3"/>
      <c r="H332" s="3"/>
    </row>
    <row r="333" spans="3:8" ht="15.75" customHeight="1">
      <c r="C333" s="2"/>
      <c r="D333" s="88"/>
      <c r="E333" s="6"/>
      <c r="F333" s="6"/>
      <c r="G333" s="3"/>
      <c r="H333" s="3"/>
    </row>
    <row r="334" spans="3:8" ht="15.75" customHeight="1">
      <c r="C334" s="2"/>
      <c r="D334" s="88"/>
      <c r="E334" s="6"/>
      <c r="F334" s="6"/>
      <c r="G334" s="3"/>
      <c r="H334" s="3"/>
    </row>
    <row r="335" spans="3:8" ht="15.75" customHeight="1">
      <c r="C335" s="2"/>
      <c r="D335" s="88"/>
      <c r="E335" s="6"/>
      <c r="F335" s="6"/>
      <c r="G335" s="3"/>
      <c r="H335" s="3"/>
    </row>
    <row r="336" spans="3:8" ht="15.75" customHeight="1">
      <c r="C336" s="2"/>
      <c r="D336" s="88"/>
      <c r="E336" s="6"/>
      <c r="F336" s="6"/>
      <c r="G336" s="3"/>
      <c r="H336" s="3"/>
    </row>
    <row r="337" spans="3:8" ht="15.75" customHeight="1">
      <c r="C337" s="2"/>
      <c r="D337" s="88"/>
      <c r="E337" s="6"/>
      <c r="F337" s="6"/>
      <c r="G337" s="3"/>
      <c r="H337" s="3"/>
    </row>
    <row r="338" spans="3:8" ht="15.75" customHeight="1">
      <c r="C338" s="2"/>
      <c r="D338" s="88"/>
      <c r="E338" s="6"/>
      <c r="F338" s="6"/>
      <c r="G338" s="3"/>
      <c r="H338" s="3"/>
    </row>
    <row r="339" spans="3:8" ht="15.75" customHeight="1">
      <c r="C339" s="2"/>
      <c r="D339" s="88"/>
      <c r="E339" s="6"/>
      <c r="F339" s="6"/>
      <c r="G339" s="3"/>
      <c r="H339" s="3"/>
    </row>
    <row r="340" spans="3:8" ht="15.75" customHeight="1">
      <c r="C340" s="2"/>
      <c r="D340" s="88"/>
      <c r="E340" s="6"/>
      <c r="F340" s="6"/>
      <c r="G340" s="3"/>
      <c r="H340" s="3"/>
    </row>
    <row r="341" spans="3:8" ht="15.75" customHeight="1">
      <c r="C341" s="2"/>
      <c r="D341" s="88"/>
      <c r="E341" s="6"/>
      <c r="F341" s="6"/>
      <c r="G341" s="3"/>
      <c r="H341" s="3"/>
    </row>
    <row r="342" spans="3:8" ht="15.75" customHeight="1">
      <c r="C342" s="2"/>
      <c r="D342" s="88"/>
      <c r="E342" s="6"/>
      <c r="F342" s="6"/>
      <c r="G342" s="3"/>
      <c r="H342" s="3"/>
    </row>
    <row r="343" spans="3:8" ht="15.75" customHeight="1">
      <c r="C343" s="2"/>
      <c r="D343" s="88"/>
      <c r="E343" s="6"/>
      <c r="F343" s="6"/>
      <c r="G343" s="3"/>
      <c r="H343" s="3"/>
    </row>
    <row r="344" spans="3:8" ht="15.75" customHeight="1">
      <c r="C344" s="2"/>
      <c r="D344" s="88"/>
      <c r="E344" s="6"/>
      <c r="F344" s="6"/>
      <c r="G344" s="3"/>
      <c r="H344" s="3"/>
    </row>
    <row r="345" spans="3:8" ht="15.75" customHeight="1">
      <c r="C345" s="2"/>
      <c r="D345" s="88"/>
      <c r="E345" s="6"/>
      <c r="F345" s="6"/>
      <c r="G345" s="3"/>
      <c r="H345" s="3"/>
    </row>
    <row r="346" spans="3:8" ht="15.75" customHeight="1">
      <c r="C346" s="2"/>
      <c r="D346" s="88"/>
      <c r="E346" s="6"/>
      <c r="F346" s="6"/>
      <c r="G346" s="3"/>
      <c r="H346" s="3"/>
    </row>
    <row r="347" spans="3:8" ht="15.75" customHeight="1">
      <c r="C347" s="2"/>
      <c r="D347" s="88"/>
      <c r="E347" s="6"/>
      <c r="F347" s="6"/>
      <c r="G347" s="3"/>
      <c r="H347" s="3"/>
    </row>
    <row r="348" spans="3:8" ht="15.75" customHeight="1">
      <c r="C348" s="2"/>
      <c r="D348" s="88"/>
      <c r="E348" s="6"/>
      <c r="F348" s="6"/>
      <c r="G348" s="3"/>
      <c r="H348" s="3"/>
    </row>
    <row r="349" spans="3:8" ht="15.75" customHeight="1">
      <c r="C349" s="2"/>
      <c r="D349" s="88"/>
      <c r="E349" s="6"/>
      <c r="F349" s="6"/>
      <c r="G349" s="3"/>
      <c r="H349" s="3"/>
    </row>
    <row r="350" spans="3:8" ht="15.75" customHeight="1">
      <c r="C350" s="2"/>
      <c r="D350" s="88"/>
      <c r="E350" s="6"/>
      <c r="F350" s="6"/>
      <c r="G350" s="3"/>
      <c r="H350" s="3"/>
    </row>
    <row r="351" spans="3:8" ht="15.75" customHeight="1">
      <c r="C351" s="2"/>
      <c r="D351" s="88"/>
      <c r="E351" s="6"/>
      <c r="F351" s="6"/>
      <c r="G351" s="3"/>
      <c r="H351" s="3"/>
    </row>
    <row r="352" spans="3:8" ht="15.75" customHeight="1">
      <c r="C352" s="2"/>
      <c r="D352" s="88"/>
      <c r="E352" s="6"/>
      <c r="F352" s="6"/>
      <c r="G352" s="3"/>
      <c r="H352" s="3"/>
    </row>
    <row r="353" spans="3:8" ht="15.75" customHeight="1">
      <c r="C353" s="2"/>
      <c r="D353" s="88"/>
      <c r="E353" s="6"/>
      <c r="F353" s="6"/>
      <c r="G353" s="3"/>
      <c r="H353" s="3"/>
    </row>
    <row r="354" spans="3:8" ht="15.75" customHeight="1">
      <c r="C354" s="2"/>
      <c r="D354" s="88"/>
      <c r="E354" s="6"/>
      <c r="F354" s="6"/>
      <c r="G354" s="3"/>
      <c r="H354" s="3"/>
    </row>
    <row r="355" spans="3:8" ht="15.75" customHeight="1">
      <c r="C355" s="2"/>
      <c r="D355" s="88"/>
      <c r="E355" s="6"/>
      <c r="F355" s="6"/>
      <c r="G355" s="3"/>
      <c r="H355" s="3"/>
    </row>
    <row r="356" spans="3:8" ht="15.75" customHeight="1">
      <c r="C356" s="2"/>
      <c r="D356" s="88"/>
      <c r="E356" s="6"/>
      <c r="F356" s="6"/>
      <c r="G356" s="3"/>
      <c r="H356" s="3"/>
    </row>
    <row r="357" spans="3:8" ht="15.75" customHeight="1">
      <c r="C357" s="2"/>
      <c r="D357" s="88"/>
      <c r="E357" s="6"/>
      <c r="F357" s="6"/>
      <c r="G357" s="3"/>
      <c r="H357" s="3"/>
    </row>
    <row r="358" spans="3:8" ht="15.75" customHeight="1">
      <c r="C358" s="2"/>
      <c r="D358" s="88"/>
      <c r="E358" s="6"/>
      <c r="F358" s="6"/>
      <c r="G358" s="3"/>
      <c r="H358" s="3"/>
    </row>
    <row r="359" spans="3:8" ht="15.75" customHeight="1">
      <c r="C359" s="2"/>
      <c r="D359" s="88"/>
      <c r="E359" s="6"/>
      <c r="F359" s="6"/>
      <c r="G359" s="3"/>
      <c r="H359" s="3"/>
    </row>
    <row r="360" spans="3:8" ht="15.75" customHeight="1">
      <c r="C360" s="2"/>
      <c r="D360" s="88"/>
      <c r="E360" s="6"/>
      <c r="F360" s="6"/>
      <c r="G360" s="3"/>
      <c r="H360" s="3"/>
    </row>
    <row r="361" spans="3:8" ht="15.75" customHeight="1">
      <c r="C361" s="2"/>
      <c r="D361" s="88"/>
      <c r="E361" s="6"/>
      <c r="F361" s="6"/>
      <c r="G361" s="3"/>
      <c r="H361" s="3"/>
    </row>
    <row r="362" spans="3:8" ht="15.75" customHeight="1">
      <c r="C362" s="2"/>
      <c r="D362" s="88"/>
      <c r="E362" s="6"/>
      <c r="F362" s="6"/>
      <c r="G362" s="3"/>
      <c r="H362" s="3"/>
    </row>
    <row r="363" spans="3:8" ht="15.75" customHeight="1">
      <c r="C363" s="2"/>
      <c r="D363" s="88"/>
      <c r="E363" s="6"/>
      <c r="F363" s="6"/>
      <c r="G363" s="3"/>
      <c r="H363" s="3"/>
    </row>
    <row r="364" spans="3:8" ht="15.75" customHeight="1">
      <c r="C364" s="2"/>
      <c r="D364" s="88"/>
      <c r="E364" s="6"/>
      <c r="F364" s="6"/>
      <c r="G364" s="3"/>
      <c r="H364" s="3"/>
    </row>
    <row r="365" spans="3:8" ht="15.75" customHeight="1">
      <c r="C365" s="2"/>
      <c r="D365" s="88"/>
      <c r="E365" s="6"/>
      <c r="F365" s="6"/>
      <c r="G365" s="3"/>
      <c r="H365" s="3"/>
    </row>
    <row r="366" spans="3:8" ht="15.75" customHeight="1">
      <c r="C366" s="2"/>
      <c r="D366" s="88"/>
      <c r="E366" s="6"/>
      <c r="F366" s="6"/>
      <c r="G366" s="3"/>
      <c r="H366" s="3"/>
    </row>
    <row r="367" spans="3:8" ht="15.75" customHeight="1">
      <c r="C367" s="2"/>
      <c r="D367" s="88"/>
      <c r="E367" s="6"/>
      <c r="F367" s="6"/>
      <c r="G367" s="3"/>
      <c r="H367" s="3"/>
    </row>
    <row r="368" spans="3:8" ht="15.75" customHeight="1">
      <c r="C368" s="2"/>
      <c r="D368" s="88"/>
      <c r="E368" s="6"/>
      <c r="F368" s="6"/>
      <c r="G368" s="3"/>
      <c r="H368" s="3"/>
    </row>
    <row r="369" spans="3:8" ht="15.75" customHeight="1">
      <c r="C369" s="2"/>
      <c r="D369" s="88"/>
      <c r="E369" s="6"/>
      <c r="F369" s="6"/>
      <c r="G369" s="3"/>
      <c r="H369" s="3"/>
    </row>
    <row r="370" spans="3:8" ht="15.75" customHeight="1">
      <c r="C370" s="2"/>
      <c r="D370" s="88"/>
      <c r="E370" s="6"/>
      <c r="F370" s="6"/>
      <c r="G370" s="3"/>
      <c r="H370" s="3"/>
    </row>
    <row r="371" spans="3:8" ht="15.75" customHeight="1">
      <c r="C371" s="2"/>
      <c r="D371" s="88"/>
      <c r="E371" s="6"/>
      <c r="F371" s="6"/>
      <c r="G371" s="3"/>
      <c r="H371" s="3"/>
    </row>
    <row r="372" spans="3:8" ht="15.75" customHeight="1">
      <c r="C372" s="2"/>
      <c r="D372" s="88"/>
      <c r="E372" s="6"/>
      <c r="F372" s="6"/>
      <c r="G372" s="3"/>
      <c r="H372" s="3"/>
    </row>
    <row r="373" spans="3:8" ht="15.75" customHeight="1">
      <c r="C373" s="2"/>
      <c r="D373" s="88"/>
      <c r="E373" s="6"/>
      <c r="F373" s="6"/>
      <c r="G373" s="3"/>
      <c r="H373" s="3"/>
    </row>
    <row r="374" spans="3:8" ht="15.75" customHeight="1">
      <c r="C374" s="2"/>
      <c r="D374" s="88"/>
      <c r="E374" s="6"/>
      <c r="F374" s="6"/>
      <c r="G374" s="3"/>
      <c r="H374" s="3"/>
    </row>
    <row r="375" spans="3:8" ht="15.75" customHeight="1">
      <c r="C375" s="2"/>
      <c r="D375" s="88"/>
      <c r="E375" s="6"/>
      <c r="F375" s="6"/>
      <c r="G375" s="3"/>
      <c r="H375" s="3"/>
    </row>
    <row r="376" spans="3:8" ht="15.75" customHeight="1">
      <c r="C376" s="2"/>
      <c r="D376" s="88"/>
      <c r="E376" s="6"/>
      <c r="F376" s="6"/>
      <c r="G376" s="3"/>
      <c r="H376" s="3"/>
    </row>
    <row r="377" spans="3:8" ht="15.75" customHeight="1">
      <c r="C377" s="2"/>
      <c r="D377" s="88"/>
      <c r="E377" s="6"/>
      <c r="F377" s="6"/>
      <c r="G377" s="3"/>
      <c r="H377" s="3"/>
    </row>
    <row r="378" spans="3:8" ht="15.75" customHeight="1">
      <c r="C378" s="2"/>
      <c r="D378" s="88"/>
      <c r="E378" s="6"/>
      <c r="F378" s="6"/>
      <c r="G378" s="3"/>
      <c r="H378" s="3"/>
    </row>
    <row r="379" spans="3:8" ht="15.75" customHeight="1">
      <c r="C379" s="2"/>
      <c r="D379" s="88"/>
      <c r="E379" s="6"/>
      <c r="F379" s="6"/>
      <c r="G379" s="3"/>
      <c r="H379" s="3"/>
    </row>
    <row r="380" spans="3:8" ht="15.75" customHeight="1">
      <c r="C380" s="2"/>
      <c r="D380" s="88"/>
      <c r="E380" s="6"/>
      <c r="F380" s="6"/>
      <c r="G380" s="3"/>
      <c r="H380" s="3"/>
    </row>
    <row r="381" spans="3:8" ht="15.75" customHeight="1">
      <c r="C381" s="2"/>
      <c r="D381" s="88"/>
      <c r="E381" s="6"/>
      <c r="F381" s="6"/>
      <c r="G381" s="3"/>
      <c r="H381" s="3"/>
    </row>
    <row r="382" spans="3:8" ht="15.75" customHeight="1">
      <c r="C382" s="2"/>
      <c r="D382" s="88"/>
      <c r="E382" s="6"/>
      <c r="F382" s="6"/>
      <c r="G382" s="3"/>
      <c r="H382" s="3"/>
    </row>
    <row r="383" spans="3:8" ht="15.75" customHeight="1">
      <c r="C383" s="2"/>
      <c r="D383" s="88"/>
      <c r="E383" s="6"/>
      <c r="F383" s="6"/>
      <c r="G383" s="3"/>
      <c r="H383" s="3"/>
    </row>
    <row r="384" spans="3:8" ht="15.75" customHeight="1">
      <c r="C384" s="2"/>
      <c r="D384" s="88"/>
      <c r="E384" s="6"/>
      <c r="F384" s="6"/>
      <c r="G384" s="3"/>
      <c r="H384" s="3"/>
    </row>
    <row r="385" spans="3:8" ht="15.75" customHeight="1">
      <c r="C385" s="2"/>
      <c r="D385" s="88"/>
      <c r="E385" s="6"/>
      <c r="F385" s="6"/>
      <c r="G385" s="3"/>
      <c r="H385" s="3"/>
    </row>
    <row r="386" spans="3:8" ht="15.75" customHeight="1">
      <c r="C386" s="2"/>
      <c r="D386" s="88"/>
      <c r="E386" s="6"/>
      <c r="F386" s="6"/>
      <c r="G386" s="3"/>
      <c r="H386" s="3"/>
    </row>
    <row r="387" spans="3:8" ht="15.75" customHeight="1">
      <c r="C387" s="2"/>
      <c r="D387" s="88"/>
      <c r="E387" s="6"/>
      <c r="F387" s="6"/>
      <c r="G387" s="3"/>
      <c r="H387" s="3"/>
    </row>
    <row r="388" spans="3:8" ht="15.75" customHeight="1">
      <c r="C388" s="2"/>
      <c r="D388" s="88"/>
      <c r="E388" s="6"/>
      <c r="F388" s="6"/>
      <c r="G388" s="3"/>
      <c r="H388" s="3"/>
    </row>
    <row r="389" spans="3:8" ht="15.75" customHeight="1">
      <c r="C389" s="2"/>
      <c r="D389" s="88"/>
      <c r="E389" s="6"/>
      <c r="F389" s="6"/>
      <c r="G389" s="3"/>
      <c r="H389" s="3"/>
    </row>
    <row r="390" spans="3:8" ht="15.75" customHeight="1">
      <c r="C390" s="2"/>
      <c r="D390" s="88"/>
      <c r="E390" s="6"/>
      <c r="F390" s="6"/>
      <c r="G390" s="3"/>
      <c r="H390" s="3"/>
    </row>
    <row r="391" spans="3:8" ht="15.75" customHeight="1">
      <c r="C391" s="2"/>
      <c r="D391" s="88"/>
      <c r="E391" s="6"/>
      <c r="F391" s="6"/>
      <c r="G391" s="3"/>
      <c r="H391" s="3"/>
    </row>
    <row r="392" spans="3:8" ht="15.75" customHeight="1">
      <c r="C392" s="2"/>
      <c r="D392" s="88"/>
      <c r="E392" s="6"/>
      <c r="F392" s="6"/>
      <c r="G392" s="3"/>
      <c r="H392" s="3"/>
    </row>
    <row r="393" spans="3:8" ht="15.75" customHeight="1">
      <c r="C393" s="2"/>
      <c r="D393" s="88"/>
      <c r="E393" s="6"/>
      <c r="F393" s="6"/>
      <c r="G393" s="3"/>
      <c r="H393" s="3"/>
    </row>
    <row r="394" spans="3:8" ht="15.75" customHeight="1">
      <c r="C394" s="2"/>
      <c r="D394" s="88"/>
      <c r="E394" s="6"/>
      <c r="F394" s="6"/>
      <c r="G394" s="3"/>
      <c r="H394" s="3"/>
    </row>
    <row r="395" spans="3:8" ht="15.75" customHeight="1">
      <c r="C395" s="2"/>
      <c r="D395" s="88"/>
      <c r="E395" s="6"/>
      <c r="F395" s="6"/>
      <c r="G395" s="3"/>
      <c r="H395" s="3"/>
    </row>
    <row r="396" spans="3:8" ht="15.75" customHeight="1">
      <c r="C396" s="2"/>
      <c r="D396" s="88"/>
      <c r="E396" s="6"/>
      <c r="F396" s="6"/>
      <c r="G396" s="3"/>
      <c r="H396" s="3"/>
    </row>
    <row r="397" spans="3:8" ht="15.75" customHeight="1">
      <c r="C397" s="2"/>
      <c r="D397" s="88"/>
      <c r="E397" s="6"/>
      <c r="F397" s="6"/>
      <c r="G397" s="3"/>
      <c r="H397" s="3"/>
    </row>
    <row r="398" spans="3:8" ht="15.75" customHeight="1">
      <c r="C398" s="2"/>
      <c r="D398" s="88"/>
      <c r="E398" s="6"/>
      <c r="F398" s="6"/>
      <c r="G398" s="3"/>
      <c r="H398" s="3"/>
    </row>
    <row r="399" spans="3:8" ht="15.75" customHeight="1">
      <c r="C399" s="2"/>
      <c r="D399" s="88"/>
      <c r="E399" s="6"/>
      <c r="F399" s="6"/>
      <c r="G399" s="3"/>
      <c r="H399" s="3"/>
    </row>
    <row r="400" spans="3:8" ht="15.75" customHeight="1">
      <c r="C400" s="2"/>
      <c r="D400" s="88"/>
      <c r="E400" s="6"/>
      <c r="F400" s="6"/>
      <c r="G400" s="3"/>
      <c r="H400" s="3"/>
    </row>
    <row r="401" spans="3:8" ht="15.75" customHeight="1">
      <c r="C401" s="2"/>
      <c r="D401" s="88"/>
      <c r="E401" s="6"/>
      <c r="F401" s="6"/>
      <c r="G401" s="3"/>
      <c r="H401" s="3"/>
    </row>
    <row r="402" spans="3:8" ht="15.75" customHeight="1">
      <c r="C402" s="2"/>
      <c r="D402" s="88"/>
      <c r="E402" s="6"/>
      <c r="F402" s="6"/>
      <c r="G402" s="3"/>
      <c r="H402" s="3"/>
    </row>
    <row r="403" spans="3:8" ht="15.75" customHeight="1">
      <c r="C403" s="2"/>
      <c r="D403" s="88"/>
      <c r="E403" s="6"/>
      <c r="F403" s="6"/>
      <c r="G403" s="3"/>
      <c r="H403" s="3"/>
    </row>
    <row r="404" spans="3:8" ht="15.75" customHeight="1">
      <c r="C404" s="2"/>
      <c r="D404" s="88"/>
      <c r="E404" s="6"/>
      <c r="F404" s="6"/>
      <c r="G404" s="3"/>
      <c r="H404" s="3"/>
    </row>
    <row r="405" spans="3:8" ht="15.75" customHeight="1">
      <c r="C405" s="2"/>
      <c r="D405" s="88"/>
      <c r="E405" s="6"/>
      <c r="F405" s="6"/>
      <c r="G405" s="3"/>
      <c r="H405" s="3"/>
    </row>
    <row r="406" spans="3:8" ht="15.75" customHeight="1">
      <c r="C406" s="2"/>
      <c r="D406" s="88"/>
      <c r="E406" s="6"/>
      <c r="F406" s="6"/>
      <c r="G406" s="3"/>
      <c r="H406" s="3"/>
    </row>
    <row r="407" spans="3:8" ht="15.75" customHeight="1">
      <c r="C407" s="2"/>
      <c r="D407" s="88"/>
      <c r="E407" s="6"/>
      <c r="F407" s="6"/>
      <c r="G407" s="3"/>
      <c r="H407" s="3"/>
    </row>
    <row r="408" spans="3:8" ht="15.75" customHeight="1">
      <c r="C408" s="2"/>
      <c r="D408" s="88"/>
      <c r="E408" s="6"/>
      <c r="F408" s="6"/>
      <c r="G408" s="3"/>
      <c r="H408" s="3"/>
    </row>
    <row r="409" spans="3:8" ht="15.75" customHeight="1">
      <c r="C409" s="2"/>
      <c r="D409" s="88"/>
      <c r="E409" s="6"/>
      <c r="F409" s="6"/>
      <c r="G409" s="3"/>
      <c r="H409" s="3"/>
    </row>
    <row r="410" spans="3:8" ht="15.75" customHeight="1">
      <c r="C410" s="2"/>
      <c r="D410" s="88"/>
      <c r="E410" s="6"/>
      <c r="F410" s="6"/>
      <c r="G410" s="3"/>
      <c r="H410" s="3"/>
    </row>
    <row r="411" spans="3:8" ht="15.75" customHeight="1">
      <c r="C411" s="2"/>
      <c r="D411" s="88"/>
      <c r="E411" s="6"/>
      <c r="F411" s="6"/>
      <c r="G411" s="3"/>
      <c r="H411" s="3"/>
    </row>
    <row r="412" spans="3:8" ht="15.75" customHeight="1">
      <c r="C412" s="2"/>
      <c r="D412" s="88"/>
      <c r="E412" s="6"/>
      <c r="F412" s="6"/>
      <c r="G412" s="3"/>
      <c r="H412" s="3"/>
    </row>
    <row r="413" spans="3:8" ht="15.75" customHeight="1">
      <c r="C413" s="2"/>
      <c r="D413" s="88"/>
      <c r="E413" s="6"/>
      <c r="F413" s="6"/>
      <c r="G413" s="3"/>
      <c r="H413" s="3"/>
    </row>
    <row r="414" spans="3:8" ht="15.75" customHeight="1">
      <c r="C414" s="2"/>
      <c r="D414" s="88"/>
      <c r="E414" s="6"/>
      <c r="F414" s="6"/>
      <c r="G414" s="3"/>
      <c r="H414" s="3"/>
    </row>
    <row r="415" spans="3:8" ht="15.75" customHeight="1">
      <c r="C415" s="2"/>
      <c r="D415" s="88"/>
      <c r="E415" s="6"/>
      <c r="F415" s="6"/>
      <c r="G415" s="3"/>
      <c r="H415" s="3"/>
    </row>
    <row r="416" spans="3:8" ht="15.75" customHeight="1">
      <c r="C416" s="2"/>
      <c r="D416" s="88"/>
      <c r="E416" s="6"/>
      <c r="F416" s="6"/>
      <c r="G416" s="3"/>
      <c r="H416" s="3"/>
    </row>
    <row r="417" spans="3:8" ht="15.75" customHeight="1">
      <c r="C417" s="2"/>
      <c r="D417" s="88"/>
      <c r="E417" s="6"/>
      <c r="F417" s="6"/>
      <c r="G417" s="3"/>
      <c r="H417" s="3"/>
    </row>
    <row r="418" spans="3:8" ht="15.75" customHeight="1">
      <c r="C418" s="2"/>
      <c r="D418" s="88"/>
      <c r="E418" s="6"/>
      <c r="F418" s="6"/>
      <c r="G418" s="3"/>
      <c r="H418" s="3"/>
    </row>
    <row r="419" spans="3:8" ht="15.75" customHeight="1">
      <c r="C419" s="2"/>
      <c r="D419" s="88"/>
      <c r="E419" s="6"/>
      <c r="F419" s="6"/>
      <c r="G419" s="3"/>
      <c r="H419" s="3"/>
    </row>
    <row r="420" spans="3:8" ht="15.75" customHeight="1">
      <c r="C420" s="2"/>
      <c r="D420" s="88"/>
      <c r="E420" s="6"/>
      <c r="F420" s="6"/>
      <c r="G420" s="3"/>
      <c r="H420" s="3"/>
    </row>
    <row r="421" spans="3:8" ht="15.75" customHeight="1">
      <c r="C421" s="2"/>
      <c r="D421" s="88"/>
      <c r="E421" s="6"/>
      <c r="F421" s="6"/>
      <c r="G421" s="3"/>
      <c r="H421" s="3"/>
    </row>
    <row r="422" spans="3:8" ht="15.75" customHeight="1">
      <c r="C422" s="2"/>
      <c r="D422" s="88"/>
      <c r="E422" s="6"/>
      <c r="F422" s="6"/>
      <c r="G422" s="3"/>
      <c r="H422" s="3"/>
    </row>
    <row r="423" spans="3:8" ht="15.75" customHeight="1">
      <c r="C423" s="2"/>
      <c r="D423" s="88"/>
      <c r="E423" s="6"/>
      <c r="F423" s="6"/>
      <c r="G423" s="3"/>
      <c r="H423" s="3"/>
    </row>
    <row r="424" spans="3:8" ht="15.75" customHeight="1">
      <c r="C424" s="2"/>
      <c r="D424" s="88"/>
      <c r="E424" s="6"/>
      <c r="F424" s="6"/>
      <c r="G424" s="3"/>
      <c r="H424" s="3"/>
    </row>
    <row r="425" spans="3:8" ht="15.75" customHeight="1">
      <c r="C425" s="2"/>
      <c r="D425" s="88"/>
      <c r="E425" s="6"/>
      <c r="F425" s="6"/>
      <c r="G425" s="3"/>
      <c r="H425" s="3"/>
    </row>
    <row r="426" spans="3:8" ht="15.75" customHeight="1">
      <c r="C426" s="2"/>
      <c r="D426" s="88"/>
      <c r="E426" s="6"/>
      <c r="F426" s="6"/>
      <c r="G426" s="3"/>
      <c r="H426" s="3"/>
    </row>
    <row r="427" spans="3:8" ht="15.75" customHeight="1">
      <c r="C427" s="2"/>
      <c r="D427" s="88"/>
      <c r="E427" s="6"/>
      <c r="F427" s="6"/>
      <c r="G427" s="3"/>
      <c r="H427" s="3"/>
    </row>
    <row r="428" spans="3:8" ht="15.75" customHeight="1">
      <c r="C428" s="2"/>
      <c r="D428" s="88"/>
      <c r="E428" s="6"/>
      <c r="F428" s="6"/>
      <c r="G428" s="3"/>
      <c r="H428" s="3"/>
    </row>
    <row r="429" spans="3:8" ht="15.75" customHeight="1">
      <c r="C429" s="2"/>
      <c r="D429" s="88"/>
      <c r="E429" s="6"/>
      <c r="F429" s="6"/>
      <c r="G429" s="3"/>
      <c r="H429" s="3"/>
    </row>
    <row r="430" spans="3:8" ht="15.75" customHeight="1">
      <c r="C430" s="2"/>
      <c r="D430" s="88"/>
      <c r="E430" s="6"/>
      <c r="F430" s="6"/>
      <c r="G430" s="3"/>
      <c r="H430" s="3"/>
    </row>
    <row r="431" spans="3:8" ht="15.75" customHeight="1">
      <c r="C431" s="2"/>
      <c r="D431" s="88"/>
      <c r="E431" s="6"/>
      <c r="F431" s="6"/>
      <c r="G431" s="3"/>
      <c r="H431" s="3"/>
    </row>
    <row r="432" spans="3:8" ht="15.75" customHeight="1">
      <c r="C432" s="2"/>
      <c r="D432" s="88"/>
      <c r="E432" s="6"/>
      <c r="F432" s="6"/>
      <c r="G432" s="3"/>
      <c r="H432" s="3"/>
    </row>
    <row r="433" spans="3:8" ht="15.75" customHeight="1">
      <c r="C433" s="2"/>
      <c r="D433" s="88"/>
      <c r="E433" s="6"/>
      <c r="F433" s="6"/>
      <c r="G433" s="3"/>
      <c r="H433" s="3"/>
    </row>
    <row r="434" spans="3:8" ht="15.75" customHeight="1">
      <c r="C434" s="2"/>
      <c r="D434" s="88"/>
      <c r="E434" s="6"/>
      <c r="F434" s="6"/>
      <c r="G434" s="3"/>
      <c r="H434" s="3"/>
    </row>
    <row r="435" spans="3:8" ht="15.75" customHeight="1">
      <c r="C435" s="2"/>
      <c r="D435" s="88"/>
      <c r="E435" s="6"/>
      <c r="F435" s="6"/>
      <c r="G435" s="3"/>
      <c r="H435" s="3"/>
    </row>
    <row r="436" spans="3:8" ht="15.75" customHeight="1">
      <c r="C436" s="2"/>
      <c r="D436" s="88"/>
      <c r="E436" s="6"/>
      <c r="F436" s="6"/>
      <c r="G436" s="3"/>
      <c r="H436" s="3"/>
    </row>
    <row r="437" spans="3:8" ht="15.75" customHeight="1">
      <c r="C437" s="2"/>
      <c r="D437" s="88"/>
      <c r="E437" s="6"/>
      <c r="F437" s="6"/>
      <c r="G437" s="3"/>
      <c r="H437" s="3"/>
    </row>
    <row r="438" spans="3:8" ht="15.75" customHeight="1">
      <c r="C438" s="2"/>
      <c r="D438" s="88"/>
      <c r="E438" s="6"/>
      <c r="F438" s="6"/>
      <c r="G438" s="3"/>
      <c r="H438" s="3"/>
    </row>
    <row r="439" spans="3:8" ht="15.75" customHeight="1">
      <c r="C439" s="2"/>
      <c r="D439" s="88"/>
      <c r="E439" s="6"/>
      <c r="F439" s="6"/>
      <c r="G439" s="3"/>
      <c r="H439" s="3"/>
    </row>
    <row r="440" spans="3:8" ht="15.75" customHeight="1">
      <c r="C440" s="2"/>
      <c r="D440" s="88"/>
      <c r="E440" s="6"/>
      <c r="F440" s="6"/>
      <c r="G440" s="3"/>
      <c r="H440" s="3"/>
    </row>
    <row r="441" spans="3:8" ht="15.75" customHeight="1">
      <c r="C441" s="2"/>
      <c r="D441" s="88"/>
      <c r="E441" s="6"/>
      <c r="F441" s="6"/>
      <c r="G441" s="3"/>
      <c r="H441" s="3"/>
    </row>
    <row r="442" spans="3:8" ht="15.75" customHeight="1">
      <c r="C442" s="2"/>
      <c r="D442" s="88"/>
      <c r="E442" s="6"/>
      <c r="F442" s="6"/>
      <c r="G442" s="3"/>
      <c r="H442" s="3"/>
    </row>
    <row r="443" spans="3:8" ht="15.75" customHeight="1">
      <c r="C443" s="2"/>
      <c r="D443" s="88"/>
      <c r="E443" s="6"/>
      <c r="F443" s="6"/>
      <c r="G443" s="3"/>
      <c r="H443" s="3"/>
    </row>
    <row r="444" spans="3:8" ht="15.75" customHeight="1">
      <c r="C444" s="2"/>
      <c r="D444" s="88"/>
      <c r="E444" s="6"/>
      <c r="F444" s="6"/>
      <c r="G444" s="3"/>
      <c r="H444" s="3"/>
    </row>
    <row r="445" spans="3:8" ht="15.75" customHeight="1">
      <c r="C445" s="2"/>
      <c r="D445" s="88"/>
      <c r="E445" s="6"/>
      <c r="F445" s="6"/>
      <c r="G445" s="3"/>
      <c r="H445" s="3"/>
    </row>
    <row r="446" spans="3:8" ht="15.75" customHeight="1">
      <c r="C446" s="2"/>
      <c r="D446" s="88"/>
      <c r="E446" s="6"/>
      <c r="F446" s="6"/>
      <c r="G446" s="3"/>
      <c r="H446" s="3"/>
    </row>
    <row r="447" spans="3:8" ht="15.75" customHeight="1">
      <c r="C447" s="2"/>
      <c r="D447" s="88"/>
      <c r="E447" s="6"/>
      <c r="F447" s="6"/>
      <c r="G447" s="3"/>
      <c r="H447" s="3"/>
    </row>
    <row r="448" spans="3:8" ht="15.75" customHeight="1">
      <c r="C448" s="2"/>
      <c r="D448" s="88"/>
      <c r="E448" s="6"/>
      <c r="F448" s="6"/>
      <c r="G448" s="3"/>
      <c r="H448" s="3"/>
    </row>
    <row r="449" spans="3:8" ht="15.75" customHeight="1">
      <c r="C449" s="2"/>
      <c r="D449" s="88"/>
      <c r="E449" s="6"/>
      <c r="F449" s="6"/>
      <c r="G449" s="3"/>
      <c r="H449" s="3"/>
    </row>
    <row r="450" spans="3:8" ht="15.75" customHeight="1">
      <c r="C450" s="2"/>
      <c r="D450" s="88"/>
      <c r="E450" s="6"/>
      <c r="F450" s="6"/>
      <c r="G450" s="3"/>
      <c r="H450" s="3"/>
    </row>
    <row r="451" spans="3:8" ht="15.75" customHeight="1">
      <c r="C451" s="2"/>
      <c r="D451" s="88"/>
      <c r="E451" s="6"/>
      <c r="F451" s="6"/>
      <c r="G451" s="3"/>
      <c r="H451" s="3"/>
    </row>
    <row r="452" spans="3:8" ht="15.75" customHeight="1">
      <c r="C452" s="2"/>
      <c r="D452" s="88"/>
      <c r="E452" s="6"/>
      <c r="F452" s="6"/>
      <c r="G452" s="3"/>
      <c r="H452" s="3"/>
    </row>
    <row r="453" spans="3:8" ht="15.75" customHeight="1">
      <c r="C453" s="2"/>
      <c r="D453" s="88"/>
      <c r="E453" s="6"/>
      <c r="F453" s="6"/>
      <c r="G453" s="3"/>
      <c r="H453" s="3"/>
    </row>
    <row r="454" spans="3:8" ht="15.75" customHeight="1">
      <c r="C454" s="2"/>
      <c r="D454" s="88"/>
      <c r="E454" s="6"/>
      <c r="F454" s="6"/>
      <c r="G454" s="3"/>
      <c r="H454" s="3"/>
    </row>
    <row r="455" spans="3:8" ht="15.75" customHeight="1">
      <c r="C455" s="2"/>
      <c r="D455" s="88"/>
      <c r="E455" s="6"/>
      <c r="F455" s="6"/>
      <c r="G455" s="3"/>
      <c r="H455" s="3"/>
    </row>
    <row r="456" spans="3:8" ht="15.75" customHeight="1">
      <c r="C456" s="2"/>
      <c r="D456" s="88"/>
      <c r="E456" s="6"/>
      <c r="F456" s="6"/>
      <c r="G456" s="3"/>
      <c r="H456" s="3"/>
    </row>
    <row r="457" spans="3:8" ht="15.75" customHeight="1">
      <c r="C457" s="2"/>
      <c r="D457" s="88"/>
      <c r="E457" s="6"/>
      <c r="F457" s="6"/>
      <c r="G457" s="3"/>
      <c r="H457" s="3"/>
    </row>
    <row r="458" spans="3:8" ht="15.75" customHeight="1">
      <c r="C458" s="2"/>
      <c r="D458" s="88"/>
      <c r="E458" s="6"/>
      <c r="F458" s="6"/>
      <c r="G458" s="3"/>
      <c r="H458" s="3"/>
    </row>
    <row r="459" spans="3:8" ht="15.75" customHeight="1">
      <c r="C459" s="2"/>
      <c r="D459" s="88"/>
      <c r="E459" s="6"/>
      <c r="F459" s="6"/>
      <c r="G459" s="3"/>
      <c r="H459" s="3"/>
    </row>
    <row r="460" spans="3:8" ht="15.75" customHeight="1">
      <c r="C460" s="2"/>
      <c r="D460" s="88"/>
      <c r="E460" s="6"/>
      <c r="F460" s="6"/>
      <c r="G460" s="3"/>
      <c r="H460" s="3"/>
    </row>
    <row r="461" spans="3:8" ht="15.75" customHeight="1">
      <c r="C461" s="2"/>
      <c r="D461" s="88"/>
      <c r="E461" s="6"/>
      <c r="F461" s="6"/>
      <c r="G461" s="3"/>
      <c r="H461" s="3"/>
    </row>
    <row r="462" spans="3:8" ht="15.75" customHeight="1">
      <c r="C462" s="2"/>
      <c r="D462" s="88"/>
      <c r="E462" s="6"/>
      <c r="F462" s="6"/>
      <c r="G462" s="3"/>
      <c r="H462" s="3"/>
    </row>
    <row r="463" spans="3:8" ht="15.75" customHeight="1">
      <c r="C463" s="2"/>
      <c r="D463" s="88"/>
      <c r="E463" s="6"/>
      <c r="F463" s="6"/>
      <c r="G463" s="3"/>
      <c r="H463" s="3"/>
    </row>
    <row r="464" spans="3:8" ht="15.75" customHeight="1">
      <c r="C464" s="2"/>
      <c r="D464" s="88"/>
      <c r="E464" s="6"/>
      <c r="F464" s="6"/>
      <c r="G464" s="3"/>
      <c r="H464" s="3"/>
    </row>
    <row r="465" spans="3:8" ht="15.75" customHeight="1">
      <c r="C465" s="2"/>
      <c r="D465" s="88"/>
      <c r="E465" s="6"/>
      <c r="F465" s="6"/>
      <c r="G465" s="3"/>
      <c r="H465" s="3"/>
    </row>
    <row r="466" spans="3:8" ht="15.75" customHeight="1">
      <c r="C466" s="2"/>
      <c r="D466" s="88"/>
      <c r="E466" s="6"/>
      <c r="F466" s="6"/>
      <c r="G466" s="3"/>
      <c r="H466" s="3"/>
    </row>
    <row r="467" spans="3:8" ht="15.75" customHeight="1">
      <c r="C467" s="2"/>
      <c r="D467" s="88"/>
      <c r="E467" s="6"/>
      <c r="F467" s="6"/>
      <c r="G467" s="3"/>
      <c r="H467" s="3"/>
    </row>
    <row r="468" spans="3:8" ht="15.75" customHeight="1">
      <c r="C468" s="2"/>
      <c r="D468" s="88"/>
      <c r="E468" s="6"/>
      <c r="F468" s="6"/>
      <c r="G468" s="3"/>
      <c r="H468" s="3"/>
    </row>
    <row r="469" spans="3:8" ht="15.75" customHeight="1">
      <c r="C469" s="2"/>
      <c r="D469" s="88"/>
      <c r="E469" s="6"/>
      <c r="F469" s="6"/>
      <c r="G469" s="3"/>
      <c r="H469" s="3"/>
    </row>
    <row r="470" spans="3:8" ht="15.75" customHeight="1">
      <c r="C470" s="2"/>
      <c r="D470" s="88"/>
      <c r="E470" s="6"/>
      <c r="F470" s="6"/>
      <c r="G470" s="3"/>
      <c r="H470" s="3"/>
    </row>
    <row r="471" spans="3:8" ht="15.75" customHeight="1">
      <c r="C471" s="2"/>
      <c r="D471" s="88"/>
      <c r="E471" s="6"/>
      <c r="F471" s="6"/>
      <c r="G471" s="3"/>
      <c r="H471" s="3"/>
    </row>
    <row r="472" spans="3:8" ht="15.75" customHeight="1">
      <c r="C472" s="2"/>
      <c r="D472" s="88"/>
      <c r="E472" s="6"/>
      <c r="F472" s="6"/>
      <c r="G472" s="3"/>
      <c r="H472" s="3"/>
    </row>
    <row r="473" spans="3:8" ht="15.75" customHeight="1">
      <c r="C473" s="2"/>
      <c r="D473" s="88"/>
      <c r="E473" s="6"/>
      <c r="F473" s="6"/>
      <c r="G473" s="3"/>
      <c r="H473" s="3"/>
    </row>
    <row r="474" spans="3:8" ht="15.75" customHeight="1">
      <c r="C474" s="2"/>
      <c r="D474" s="88"/>
      <c r="E474" s="6"/>
      <c r="F474" s="6"/>
      <c r="G474" s="3"/>
      <c r="H474" s="3"/>
    </row>
    <row r="475" spans="3:8" ht="15.75" customHeight="1">
      <c r="C475" s="2"/>
      <c r="D475" s="88"/>
      <c r="E475" s="6"/>
      <c r="F475" s="6"/>
      <c r="G475" s="3"/>
      <c r="H475" s="3"/>
    </row>
    <row r="476" spans="3:8" ht="15.75" customHeight="1">
      <c r="C476" s="2"/>
      <c r="D476" s="88"/>
      <c r="E476" s="6"/>
      <c r="F476" s="6"/>
      <c r="G476" s="3"/>
      <c r="H476" s="3"/>
    </row>
    <row r="477" spans="3:8" ht="15.75" customHeight="1">
      <c r="C477" s="2"/>
      <c r="D477" s="88"/>
      <c r="E477" s="6"/>
      <c r="F477" s="6"/>
      <c r="G477" s="3"/>
      <c r="H477" s="3"/>
    </row>
    <row r="478" spans="3:8" ht="15.75" customHeight="1">
      <c r="C478" s="2"/>
      <c r="D478" s="88"/>
      <c r="E478" s="6"/>
      <c r="F478" s="6"/>
      <c r="G478" s="3"/>
      <c r="H478" s="3"/>
    </row>
    <row r="479" spans="3:8" ht="15.75" customHeight="1">
      <c r="C479" s="2"/>
      <c r="D479" s="88"/>
      <c r="E479" s="6"/>
      <c r="F479" s="6"/>
      <c r="G479" s="3"/>
      <c r="H479" s="3"/>
    </row>
    <row r="480" spans="3:8" ht="15.75" customHeight="1">
      <c r="C480" s="2"/>
      <c r="D480" s="88"/>
      <c r="E480" s="6"/>
      <c r="F480" s="6"/>
      <c r="G480" s="3"/>
      <c r="H480" s="3"/>
    </row>
    <row r="481" spans="3:8" ht="15.75" customHeight="1">
      <c r="C481" s="2"/>
      <c r="D481" s="88"/>
      <c r="E481" s="6"/>
      <c r="F481" s="6"/>
      <c r="G481" s="3"/>
      <c r="H481" s="3"/>
    </row>
    <row r="482" spans="3:8" ht="15.75" customHeight="1">
      <c r="C482" s="2"/>
      <c r="D482" s="88"/>
      <c r="E482" s="6"/>
      <c r="F482" s="6"/>
      <c r="G482" s="3"/>
      <c r="H482" s="3"/>
    </row>
    <row r="483" spans="3:8" ht="15.75" customHeight="1">
      <c r="C483" s="2"/>
      <c r="D483" s="88"/>
      <c r="E483" s="6"/>
      <c r="F483" s="6"/>
      <c r="G483" s="3"/>
      <c r="H483" s="3"/>
    </row>
    <row r="484" spans="3:8" ht="15.75" customHeight="1">
      <c r="C484" s="2"/>
      <c r="D484" s="88"/>
      <c r="E484" s="6"/>
      <c r="F484" s="6"/>
      <c r="G484" s="3"/>
      <c r="H484" s="3"/>
    </row>
    <row r="485" spans="3:8" ht="15.75" customHeight="1">
      <c r="C485" s="2"/>
      <c r="D485" s="88"/>
      <c r="E485" s="6"/>
      <c r="F485" s="6"/>
      <c r="G485" s="3"/>
      <c r="H485" s="3"/>
    </row>
    <row r="486" spans="3:8" ht="15.75" customHeight="1">
      <c r="C486" s="2"/>
      <c r="D486" s="88"/>
      <c r="E486" s="6"/>
      <c r="F486" s="6"/>
      <c r="G486" s="3"/>
      <c r="H486" s="3"/>
    </row>
    <row r="487" spans="3:8" ht="15.75" customHeight="1">
      <c r="C487" s="2"/>
      <c r="D487" s="88"/>
      <c r="E487" s="6"/>
      <c r="F487" s="6"/>
      <c r="G487" s="3"/>
      <c r="H487" s="3"/>
    </row>
    <row r="488" spans="3:8" ht="15.75" customHeight="1">
      <c r="C488" s="2"/>
      <c r="D488" s="88"/>
      <c r="E488" s="6"/>
      <c r="F488" s="6"/>
      <c r="G488" s="3"/>
      <c r="H488" s="3"/>
    </row>
    <row r="489" spans="3:8" ht="15.75" customHeight="1">
      <c r="C489" s="2"/>
      <c r="D489" s="88"/>
      <c r="E489" s="6"/>
      <c r="F489" s="6"/>
      <c r="G489" s="3"/>
      <c r="H489" s="3"/>
    </row>
    <row r="490" spans="3:8" ht="15.75" customHeight="1">
      <c r="C490" s="2"/>
      <c r="D490" s="88"/>
      <c r="E490" s="6"/>
      <c r="F490" s="6"/>
      <c r="G490" s="3"/>
      <c r="H490" s="3"/>
    </row>
    <row r="491" spans="3:8" ht="15.75" customHeight="1">
      <c r="C491" s="2"/>
      <c r="D491" s="88"/>
      <c r="E491" s="6"/>
      <c r="F491" s="6"/>
      <c r="G491" s="3"/>
      <c r="H491" s="3"/>
    </row>
    <row r="492" spans="3:8" ht="15.75" customHeight="1">
      <c r="C492" s="2"/>
      <c r="D492" s="88"/>
      <c r="E492" s="6"/>
      <c r="F492" s="6"/>
      <c r="G492" s="3"/>
      <c r="H492" s="3"/>
    </row>
    <row r="493" spans="3:8" ht="15.75" customHeight="1">
      <c r="C493" s="2"/>
      <c r="D493" s="88"/>
      <c r="E493" s="6"/>
      <c r="F493" s="6"/>
      <c r="G493" s="3"/>
      <c r="H493" s="3"/>
    </row>
    <row r="494" spans="3:8" ht="15.75" customHeight="1">
      <c r="C494" s="2"/>
      <c r="D494" s="88"/>
      <c r="E494" s="6"/>
      <c r="F494" s="6"/>
      <c r="G494" s="3"/>
      <c r="H494" s="3"/>
    </row>
    <row r="495" spans="3:8" ht="15.75" customHeight="1">
      <c r="C495" s="2"/>
      <c r="D495" s="88"/>
      <c r="E495" s="6"/>
      <c r="F495" s="6"/>
      <c r="G495" s="3"/>
      <c r="H495" s="3"/>
    </row>
    <row r="496" spans="3:8" ht="15.75" customHeight="1">
      <c r="C496" s="2"/>
      <c r="D496" s="88"/>
      <c r="E496" s="6"/>
      <c r="F496" s="6"/>
      <c r="G496" s="3"/>
      <c r="H496" s="3"/>
    </row>
    <row r="497" spans="3:8" ht="15.75" customHeight="1">
      <c r="C497" s="2"/>
      <c r="D497" s="88"/>
      <c r="E497" s="6"/>
      <c r="F497" s="6"/>
      <c r="G497" s="3"/>
      <c r="H497" s="3"/>
    </row>
    <row r="498" spans="3:8" ht="15.75" customHeight="1">
      <c r="C498" s="2"/>
      <c r="D498" s="88"/>
      <c r="E498" s="6"/>
      <c r="F498" s="6"/>
      <c r="G498" s="3"/>
      <c r="H498" s="3"/>
    </row>
    <row r="499" spans="3:8" ht="15.75" customHeight="1">
      <c r="C499" s="2"/>
      <c r="D499" s="88"/>
      <c r="E499" s="6"/>
      <c r="F499" s="6"/>
      <c r="G499" s="3"/>
      <c r="H499" s="3"/>
    </row>
    <row r="500" spans="3:8" ht="15.75" customHeight="1">
      <c r="C500" s="2"/>
      <c r="D500" s="88"/>
      <c r="E500" s="6"/>
      <c r="F500" s="6"/>
      <c r="G500" s="3"/>
      <c r="H500" s="3"/>
    </row>
    <row r="501" spans="3:8" ht="15.75" customHeight="1">
      <c r="C501" s="2"/>
      <c r="D501" s="88"/>
      <c r="E501" s="6"/>
      <c r="F501" s="6"/>
      <c r="G501" s="3"/>
      <c r="H501" s="3"/>
    </row>
    <row r="502" spans="3:8" ht="15.75" customHeight="1">
      <c r="C502" s="2"/>
      <c r="D502" s="88"/>
      <c r="E502" s="6"/>
      <c r="F502" s="6"/>
      <c r="G502" s="3"/>
      <c r="H502" s="3"/>
    </row>
    <row r="503" spans="3:8" ht="15.75" customHeight="1">
      <c r="C503" s="2"/>
      <c r="D503" s="88"/>
      <c r="E503" s="6"/>
      <c r="F503" s="6"/>
      <c r="G503" s="3"/>
      <c r="H503" s="3"/>
    </row>
    <row r="504" spans="3:8" ht="15.75" customHeight="1">
      <c r="C504" s="2"/>
      <c r="D504" s="88"/>
      <c r="E504" s="6"/>
      <c r="F504" s="6"/>
      <c r="G504" s="3"/>
      <c r="H504" s="3"/>
    </row>
    <row r="505" spans="3:8" ht="15.75" customHeight="1">
      <c r="C505" s="2"/>
      <c r="D505" s="88"/>
      <c r="E505" s="6"/>
      <c r="F505" s="6"/>
      <c r="G505" s="3"/>
      <c r="H505" s="3"/>
    </row>
    <row r="506" spans="3:8" ht="15.75" customHeight="1">
      <c r="C506" s="2"/>
      <c r="D506" s="88"/>
      <c r="E506" s="6"/>
      <c r="F506" s="6"/>
      <c r="G506" s="3"/>
      <c r="H506" s="3"/>
    </row>
    <row r="507" spans="3:8" ht="15.75" customHeight="1">
      <c r="C507" s="2"/>
      <c r="D507" s="88"/>
      <c r="E507" s="6"/>
      <c r="F507" s="6"/>
      <c r="G507" s="3"/>
      <c r="H507" s="3"/>
    </row>
    <row r="508" spans="3:8" ht="15.75" customHeight="1">
      <c r="C508" s="2"/>
      <c r="D508" s="88"/>
      <c r="E508" s="6"/>
      <c r="F508" s="6"/>
      <c r="G508" s="3"/>
      <c r="H508" s="3"/>
    </row>
    <row r="509" spans="3:8" ht="15.75" customHeight="1">
      <c r="C509" s="2"/>
      <c r="D509" s="88"/>
      <c r="E509" s="6"/>
      <c r="F509" s="6"/>
      <c r="G509" s="3"/>
      <c r="H509" s="3"/>
    </row>
    <row r="510" spans="3:8" ht="15.75" customHeight="1">
      <c r="C510" s="2"/>
      <c r="D510" s="88"/>
      <c r="E510" s="6"/>
      <c r="F510" s="6"/>
      <c r="G510" s="3"/>
      <c r="H510" s="3"/>
    </row>
    <row r="511" spans="3:8" ht="15.75" customHeight="1">
      <c r="C511" s="2"/>
      <c r="D511" s="88"/>
      <c r="E511" s="6"/>
      <c r="F511" s="6"/>
      <c r="G511" s="3"/>
      <c r="H511" s="3"/>
    </row>
    <row r="512" spans="3:8" ht="15.75" customHeight="1">
      <c r="C512" s="2"/>
      <c r="D512" s="88"/>
      <c r="E512" s="6"/>
      <c r="F512" s="6"/>
      <c r="G512" s="3"/>
      <c r="H512" s="3"/>
    </row>
    <row r="513" spans="3:8" ht="15.75" customHeight="1">
      <c r="C513" s="2"/>
      <c r="D513" s="88"/>
      <c r="E513" s="6"/>
      <c r="F513" s="6"/>
      <c r="G513" s="3"/>
      <c r="H513" s="3"/>
    </row>
    <row r="514" spans="3:8" ht="15.75" customHeight="1">
      <c r="C514" s="2"/>
      <c r="D514" s="88"/>
      <c r="E514" s="6"/>
      <c r="F514" s="6"/>
      <c r="G514" s="3"/>
      <c r="H514" s="3"/>
    </row>
    <row r="515" spans="3:8" ht="15.75" customHeight="1">
      <c r="C515" s="2"/>
      <c r="D515" s="88"/>
      <c r="E515" s="6"/>
      <c r="F515" s="6"/>
      <c r="G515" s="3"/>
      <c r="H515" s="3"/>
    </row>
    <row r="516" spans="3:8" ht="15.75" customHeight="1">
      <c r="C516" s="2"/>
      <c r="D516" s="88"/>
      <c r="E516" s="6"/>
      <c r="F516" s="6"/>
      <c r="G516" s="3"/>
      <c r="H516" s="3"/>
    </row>
    <row r="517" spans="3:8" ht="15.75" customHeight="1">
      <c r="C517" s="2"/>
      <c r="D517" s="88"/>
      <c r="E517" s="6"/>
      <c r="F517" s="6"/>
      <c r="G517" s="3"/>
      <c r="H517" s="3"/>
    </row>
    <row r="518" spans="3:8" ht="15.75" customHeight="1">
      <c r="C518" s="2"/>
      <c r="D518" s="88"/>
      <c r="E518" s="6"/>
      <c r="F518" s="6"/>
      <c r="G518" s="3"/>
      <c r="H518" s="3"/>
    </row>
    <row r="519" spans="3:8" ht="15.75" customHeight="1">
      <c r="C519" s="2"/>
      <c r="D519" s="88"/>
      <c r="E519" s="6"/>
      <c r="F519" s="6"/>
      <c r="G519" s="3"/>
      <c r="H519" s="3"/>
    </row>
    <row r="520" spans="3:8" ht="15.75" customHeight="1">
      <c r="C520" s="2"/>
      <c r="D520" s="88"/>
      <c r="E520" s="6"/>
      <c r="F520" s="6"/>
      <c r="G520" s="3"/>
      <c r="H520" s="3"/>
    </row>
    <row r="521" spans="3:8" ht="15.75" customHeight="1">
      <c r="C521" s="2"/>
      <c r="D521" s="88"/>
      <c r="E521" s="6"/>
      <c r="F521" s="6"/>
      <c r="G521" s="3"/>
      <c r="H521" s="3"/>
    </row>
    <row r="522" spans="3:8" ht="15.75" customHeight="1">
      <c r="C522" s="2"/>
      <c r="D522" s="88"/>
      <c r="E522" s="6"/>
      <c r="F522" s="6"/>
      <c r="G522" s="3"/>
      <c r="H522" s="3"/>
    </row>
    <row r="523" spans="3:8" ht="15.75" customHeight="1">
      <c r="C523" s="2"/>
      <c r="D523" s="88"/>
      <c r="E523" s="6"/>
      <c r="F523" s="6"/>
      <c r="G523" s="3"/>
      <c r="H523" s="3"/>
    </row>
    <row r="524" spans="3:8" ht="15.75" customHeight="1">
      <c r="C524" s="2"/>
      <c r="D524" s="88"/>
      <c r="E524" s="6"/>
      <c r="F524" s="6"/>
      <c r="G524" s="3"/>
      <c r="H524" s="3"/>
    </row>
    <row r="525" spans="3:8" ht="15.75" customHeight="1">
      <c r="C525" s="2"/>
      <c r="D525" s="88"/>
      <c r="E525" s="6"/>
      <c r="F525" s="6"/>
      <c r="G525" s="3"/>
      <c r="H525" s="3"/>
    </row>
    <row r="526" spans="3:8" ht="15.75" customHeight="1">
      <c r="C526" s="2"/>
      <c r="D526" s="88"/>
      <c r="E526" s="6"/>
      <c r="F526" s="6"/>
      <c r="G526" s="3"/>
      <c r="H526" s="3"/>
    </row>
    <row r="527" spans="3:8" ht="15.75" customHeight="1">
      <c r="C527" s="2"/>
      <c r="D527" s="88"/>
      <c r="E527" s="6"/>
      <c r="F527" s="6"/>
      <c r="G527" s="3"/>
      <c r="H527" s="3"/>
    </row>
    <row r="528" spans="3:8" ht="15.75" customHeight="1">
      <c r="C528" s="2"/>
      <c r="D528" s="88"/>
      <c r="E528" s="6"/>
      <c r="F528" s="6"/>
      <c r="G528" s="3"/>
      <c r="H528" s="3"/>
    </row>
    <row r="529" spans="3:8" ht="15.75" customHeight="1">
      <c r="C529" s="2"/>
      <c r="D529" s="88"/>
      <c r="E529" s="6"/>
      <c r="F529" s="6"/>
      <c r="G529" s="3"/>
      <c r="H529" s="3"/>
    </row>
    <row r="530" spans="3:8" ht="15.75" customHeight="1">
      <c r="C530" s="2"/>
      <c r="D530" s="88"/>
      <c r="E530" s="6"/>
      <c r="F530" s="6"/>
      <c r="G530" s="3"/>
      <c r="H530" s="3"/>
    </row>
    <row r="531" spans="3:8" ht="15.75" customHeight="1">
      <c r="C531" s="2"/>
      <c r="D531" s="88"/>
      <c r="E531" s="6"/>
      <c r="F531" s="6"/>
      <c r="G531" s="3"/>
      <c r="H531" s="3"/>
    </row>
    <row r="532" spans="3:8" ht="15.75" customHeight="1">
      <c r="C532" s="2"/>
      <c r="D532" s="88"/>
      <c r="E532" s="6"/>
      <c r="F532" s="6"/>
      <c r="G532" s="3"/>
      <c r="H532" s="3"/>
    </row>
    <row r="533" spans="3:8" ht="15.75" customHeight="1">
      <c r="C533" s="2"/>
      <c r="D533" s="88"/>
      <c r="E533" s="6"/>
      <c r="F533" s="6"/>
      <c r="G533" s="3"/>
      <c r="H533" s="3"/>
    </row>
    <row r="534" spans="3:8" ht="15.75" customHeight="1">
      <c r="C534" s="2"/>
      <c r="D534" s="88"/>
      <c r="E534" s="6"/>
      <c r="F534" s="6"/>
      <c r="G534" s="3"/>
      <c r="H534" s="3"/>
    </row>
    <row r="535" spans="3:8" ht="15.75" customHeight="1">
      <c r="C535" s="2"/>
      <c r="D535" s="88"/>
      <c r="E535" s="6"/>
      <c r="F535" s="6"/>
      <c r="G535" s="3"/>
      <c r="H535" s="3"/>
    </row>
    <row r="536" spans="3:8" ht="15.75" customHeight="1">
      <c r="C536" s="2"/>
      <c r="D536" s="88"/>
      <c r="E536" s="6"/>
      <c r="F536" s="6"/>
      <c r="G536" s="3"/>
      <c r="H536" s="3"/>
    </row>
    <row r="537" spans="3:8" ht="15.75" customHeight="1">
      <c r="C537" s="2"/>
      <c r="D537" s="88"/>
      <c r="E537" s="6"/>
      <c r="F537" s="6"/>
      <c r="G537" s="3"/>
      <c r="H537" s="3"/>
    </row>
    <row r="538" spans="3:8" ht="15.75" customHeight="1">
      <c r="C538" s="2"/>
      <c r="D538" s="88"/>
      <c r="E538" s="6"/>
      <c r="F538" s="6"/>
      <c r="G538" s="3"/>
      <c r="H538" s="3"/>
    </row>
    <row r="539" spans="3:8" ht="15.75" customHeight="1">
      <c r="C539" s="2"/>
      <c r="D539" s="88"/>
      <c r="E539" s="6"/>
      <c r="F539" s="6"/>
      <c r="G539" s="3"/>
      <c r="H539" s="3"/>
    </row>
    <row r="540" spans="3:8" ht="15.75" customHeight="1">
      <c r="C540" s="2"/>
      <c r="D540" s="88"/>
      <c r="E540" s="6"/>
      <c r="F540" s="6"/>
      <c r="G540" s="3"/>
      <c r="H540" s="3"/>
    </row>
    <row r="541" spans="3:8" ht="15.75" customHeight="1">
      <c r="C541" s="2"/>
      <c r="D541" s="88"/>
      <c r="E541" s="6"/>
      <c r="F541" s="6"/>
      <c r="G541" s="3"/>
      <c r="H541" s="3"/>
    </row>
    <row r="542" spans="3:8" ht="15.75" customHeight="1">
      <c r="C542" s="2"/>
      <c r="D542" s="88"/>
      <c r="E542" s="6"/>
      <c r="F542" s="6"/>
      <c r="G542" s="3"/>
      <c r="H542" s="3"/>
    </row>
    <row r="543" spans="3:8" ht="15.75" customHeight="1">
      <c r="C543" s="2"/>
      <c r="D543" s="88"/>
      <c r="E543" s="6"/>
      <c r="F543" s="6"/>
      <c r="G543" s="3"/>
      <c r="H543" s="3"/>
    </row>
    <row r="544" spans="3:8" ht="15.75" customHeight="1">
      <c r="C544" s="2"/>
      <c r="D544" s="88"/>
      <c r="E544" s="6"/>
      <c r="F544" s="6"/>
      <c r="G544" s="3"/>
      <c r="H544" s="3"/>
    </row>
    <row r="545" spans="3:8" ht="15.75" customHeight="1">
      <c r="C545" s="2"/>
      <c r="D545" s="88"/>
      <c r="E545" s="6"/>
      <c r="F545" s="6"/>
      <c r="G545" s="3"/>
      <c r="H545" s="3"/>
    </row>
    <row r="546" spans="3:8" ht="15.75" customHeight="1">
      <c r="C546" s="2"/>
      <c r="D546" s="88"/>
      <c r="E546" s="6"/>
      <c r="F546" s="6"/>
      <c r="G546" s="3"/>
      <c r="H546" s="3"/>
    </row>
    <row r="547" spans="3:8" ht="15.75" customHeight="1">
      <c r="C547" s="2"/>
      <c r="D547" s="88"/>
      <c r="E547" s="6"/>
      <c r="F547" s="6"/>
      <c r="G547" s="3"/>
      <c r="H547" s="3"/>
    </row>
    <row r="548" spans="3:8" ht="15.75" customHeight="1">
      <c r="C548" s="2"/>
      <c r="D548" s="88"/>
      <c r="E548" s="6"/>
      <c r="F548" s="6"/>
      <c r="G548" s="3"/>
      <c r="H548" s="3"/>
    </row>
    <row r="549" spans="3:8" ht="15.75" customHeight="1">
      <c r="C549" s="2"/>
      <c r="D549" s="88"/>
      <c r="E549" s="6"/>
      <c r="F549" s="6"/>
      <c r="G549" s="3"/>
      <c r="H549" s="3"/>
    </row>
    <row r="550" spans="3:8" ht="15.75" customHeight="1">
      <c r="C550" s="2"/>
      <c r="D550" s="88"/>
      <c r="E550" s="6"/>
      <c r="F550" s="6"/>
      <c r="G550" s="3"/>
      <c r="H550" s="3"/>
    </row>
    <row r="551" spans="3:8" ht="15.75" customHeight="1">
      <c r="C551" s="2"/>
      <c r="D551" s="88"/>
      <c r="E551" s="6"/>
      <c r="F551" s="6"/>
      <c r="G551" s="3"/>
      <c r="H551" s="3"/>
    </row>
    <row r="552" spans="3:8" ht="15.75" customHeight="1">
      <c r="C552" s="2"/>
      <c r="D552" s="88"/>
      <c r="E552" s="6"/>
      <c r="F552" s="6"/>
      <c r="G552" s="3"/>
      <c r="H552" s="3"/>
    </row>
    <row r="553" spans="3:8" ht="15.75" customHeight="1">
      <c r="C553" s="2"/>
      <c r="D553" s="88"/>
      <c r="E553" s="6"/>
      <c r="F553" s="6"/>
      <c r="G553" s="3"/>
      <c r="H553" s="3"/>
    </row>
    <row r="554" spans="3:8" ht="15.75" customHeight="1">
      <c r="C554" s="2"/>
      <c r="D554" s="88"/>
      <c r="E554" s="6"/>
      <c r="F554" s="6"/>
      <c r="G554" s="3"/>
      <c r="H554" s="3"/>
    </row>
    <row r="555" spans="3:8" ht="15.75" customHeight="1">
      <c r="C555" s="2"/>
      <c r="D555" s="88"/>
      <c r="E555" s="6"/>
      <c r="F555" s="6"/>
      <c r="G555" s="3"/>
      <c r="H555" s="3"/>
    </row>
    <row r="556" spans="3:8" ht="15.75" customHeight="1">
      <c r="C556" s="2"/>
      <c r="D556" s="88"/>
      <c r="E556" s="6"/>
      <c r="F556" s="6"/>
      <c r="G556" s="3"/>
      <c r="H556" s="3"/>
    </row>
    <row r="557" spans="3:8" ht="15.75" customHeight="1">
      <c r="C557" s="2"/>
      <c r="D557" s="88"/>
      <c r="E557" s="6"/>
      <c r="F557" s="6"/>
      <c r="G557" s="3"/>
      <c r="H557" s="3"/>
    </row>
    <row r="558" spans="3:8" ht="15.75" customHeight="1">
      <c r="C558" s="2"/>
      <c r="D558" s="88"/>
      <c r="E558" s="6"/>
      <c r="F558" s="6"/>
      <c r="G558" s="3"/>
      <c r="H558" s="3"/>
    </row>
    <row r="559" spans="3:8" ht="15.75" customHeight="1">
      <c r="C559" s="2"/>
      <c r="D559" s="88"/>
      <c r="E559" s="6"/>
      <c r="F559" s="6"/>
      <c r="G559" s="3"/>
      <c r="H559" s="3"/>
    </row>
    <row r="560" spans="3:8" ht="15.75" customHeight="1">
      <c r="C560" s="2"/>
      <c r="D560" s="88"/>
      <c r="E560" s="6"/>
      <c r="F560" s="6"/>
      <c r="G560" s="3"/>
      <c r="H560" s="3"/>
    </row>
    <row r="561" spans="3:8" ht="15.75" customHeight="1">
      <c r="C561" s="2"/>
      <c r="D561" s="88"/>
      <c r="E561" s="6"/>
      <c r="F561" s="6"/>
      <c r="G561" s="3"/>
      <c r="H561" s="3"/>
    </row>
    <row r="562" spans="3:8" ht="15.75" customHeight="1">
      <c r="C562" s="2"/>
      <c r="D562" s="88"/>
      <c r="E562" s="6"/>
      <c r="F562" s="6"/>
      <c r="G562" s="3"/>
      <c r="H562" s="3"/>
    </row>
    <row r="563" spans="3:8" ht="15.75" customHeight="1">
      <c r="C563" s="2"/>
      <c r="D563" s="88"/>
      <c r="E563" s="6"/>
      <c r="F563" s="6"/>
      <c r="G563" s="3"/>
      <c r="H563" s="3"/>
    </row>
    <row r="564" spans="3:8" ht="15.75" customHeight="1">
      <c r="C564" s="2"/>
      <c r="D564" s="88"/>
      <c r="E564" s="6"/>
      <c r="F564" s="6"/>
      <c r="G564" s="3"/>
      <c r="H564" s="3"/>
    </row>
    <row r="565" spans="3:8" ht="15.75" customHeight="1">
      <c r="C565" s="2"/>
      <c r="D565" s="88"/>
      <c r="E565" s="6"/>
      <c r="F565" s="6"/>
      <c r="G565" s="3"/>
      <c r="H565" s="3"/>
    </row>
    <row r="566" spans="3:8" ht="15.75" customHeight="1">
      <c r="C566" s="2"/>
      <c r="D566" s="88"/>
      <c r="E566" s="6"/>
      <c r="F566" s="6"/>
      <c r="G566" s="3"/>
      <c r="H566" s="3"/>
    </row>
    <row r="567" spans="3:8" ht="15.75" customHeight="1">
      <c r="C567" s="2"/>
      <c r="D567" s="88"/>
      <c r="E567" s="6"/>
      <c r="F567" s="6"/>
      <c r="G567" s="3"/>
      <c r="H567" s="3"/>
    </row>
    <row r="568" spans="3:8" ht="15.75" customHeight="1">
      <c r="C568" s="2"/>
      <c r="D568" s="88"/>
      <c r="E568" s="6"/>
      <c r="F568" s="6"/>
      <c r="G568" s="3"/>
      <c r="H568" s="3"/>
    </row>
    <row r="569" spans="3:8" ht="15.75" customHeight="1">
      <c r="C569" s="2"/>
      <c r="D569" s="88"/>
      <c r="E569" s="6"/>
      <c r="F569" s="6"/>
      <c r="G569" s="3"/>
      <c r="H569" s="3"/>
    </row>
    <row r="570" spans="3:8" ht="15.75" customHeight="1">
      <c r="C570" s="2"/>
      <c r="D570" s="88"/>
      <c r="E570" s="6"/>
      <c r="F570" s="6"/>
      <c r="G570" s="3"/>
      <c r="H570" s="3"/>
    </row>
    <row r="571" spans="3:8" ht="15.75" customHeight="1">
      <c r="C571" s="2"/>
      <c r="D571" s="88"/>
      <c r="E571" s="6"/>
      <c r="F571" s="6"/>
      <c r="G571" s="3"/>
      <c r="H571" s="3"/>
    </row>
    <row r="572" spans="3:8" ht="15.75" customHeight="1">
      <c r="C572" s="2"/>
      <c r="D572" s="88"/>
      <c r="E572" s="6"/>
      <c r="F572" s="6"/>
      <c r="G572" s="3"/>
      <c r="H572" s="3"/>
    </row>
    <row r="573" spans="3:8" ht="15.75" customHeight="1">
      <c r="C573" s="2"/>
      <c r="D573" s="88"/>
      <c r="E573" s="6"/>
      <c r="F573" s="6"/>
      <c r="G573" s="3"/>
      <c r="H573" s="3"/>
    </row>
    <row r="574" spans="3:8" ht="15.75" customHeight="1">
      <c r="C574" s="2"/>
      <c r="D574" s="88"/>
      <c r="E574" s="6"/>
      <c r="F574" s="6"/>
      <c r="G574" s="3"/>
      <c r="H574" s="3"/>
    </row>
    <row r="575" spans="3:8" ht="15.75" customHeight="1">
      <c r="C575" s="2"/>
      <c r="D575" s="88"/>
      <c r="E575" s="6"/>
      <c r="F575" s="6"/>
      <c r="G575" s="3"/>
      <c r="H575" s="3"/>
    </row>
    <row r="576" spans="3:8" ht="15.75" customHeight="1">
      <c r="C576" s="2"/>
      <c r="D576" s="88"/>
      <c r="E576" s="6"/>
      <c r="F576" s="6"/>
      <c r="G576" s="3"/>
      <c r="H576" s="3"/>
    </row>
    <row r="577" spans="3:8" ht="15.75" customHeight="1">
      <c r="C577" s="2"/>
      <c r="D577" s="88"/>
      <c r="E577" s="6"/>
      <c r="F577" s="6"/>
      <c r="G577" s="3"/>
      <c r="H577" s="3"/>
    </row>
    <row r="578" spans="3:8" ht="15.75" customHeight="1">
      <c r="C578" s="2"/>
      <c r="D578" s="88"/>
      <c r="E578" s="6"/>
      <c r="F578" s="6"/>
      <c r="G578" s="3"/>
      <c r="H578" s="3"/>
    </row>
    <row r="579" spans="3:8" ht="15.75" customHeight="1">
      <c r="C579" s="2"/>
      <c r="D579" s="88"/>
      <c r="E579" s="6"/>
      <c r="F579" s="6"/>
      <c r="G579" s="3"/>
      <c r="H579" s="3"/>
    </row>
    <row r="580" spans="3:8" ht="15.75" customHeight="1">
      <c r="C580" s="2"/>
      <c r="D580" s="88"/>
      <c r="E580" s="6"/>
      <c r="F580" s="6"/>
      <c r="G580" s="3"/>
      <c r="H580" s="3"/>
    </row>
    <row r="581" spans="3:8" ht="15.75" customHeight="1">
      <c r="C581" s="2"/>
      <c r="D581" s="88"/>
      <c r="E581" s="6"/>
      <c r="F581" s="6"/>
      <c r="G581" s="3"/>
      <c r="H581" s="3"/>
    </row>
    <row r="582" spans="3:8" ht="15.75" customHeight="1">
      <c r="C582" s="2"/>
      <c r="D582" s="88"/>
      <c r="E582" s="6"/>
      <c r="F582" s="6"/>
      <c r="G582" s="3"/>
      <c r="H582" s="3"/>
    </row>
    <row r="583" spans="3:8" ht="15.75" customHeight="1">
      <c r="C583" s="2"/>
      <c r="D583" s="88"/>
      <c r="E583" s="6"/>
      <c r="F583" s="6"/>
      <c r="G583" s="3"/>
      <c r="H583" s="3"/>
    </row>
    <row r="584" spans="3:8" ht="15.75" customHeight="1">
      <c r="C584" s="2"/>
      <c r="D584" s="88"/>
      <c r="E584" s="6"/>
      <c r="F584" s="6"/>
      <c r="G584" s="3"/>
      <c r="H584" s="3"/>
    </row>
    <row r="585" spans="3:8" ht="15.75" customHeight="1">
      <c r="C585" s="2"/>
      <c r="D585" s="88"/>
      <c r="E585" s="6"/>
      <c r="F585" s="6"/>
      <c r="G585" s="3"/>
      <c r="H585" s="3"/>
    </row>
    <row r="586" spans="3:8" ht="15.75" customHeight="1">
      <c r="C586" s="2"/>
      <c r="D586" s="88"/>
      <c r="E586" s="6"/>
      <c r="F586" s="6"/>
      <c r="G586" s="3"/>
      <c r="H586" s="3"/>
    </row>
    <row r="587" spans="3:8" ht="15.75" customHeight="1">
      <c r="C587" s="2"/>
      <c r="D587" s="88"/>
      <c r="E587" s="6"/>
      <c r="F587" s="6"/>
      <c r="G587" s="3"/>
      <c r="H587" s="3"/>
    </row>
    <row r="588" spans="3:8" ht="15.75" customHeight="1">
      <c r="C588" s="2"/>
      <c r="D588" s="88"/>
      <c r="E588" s="6"/>
      <c r="F588" s="6"/>
      <c r="G588" s="3"/>
      <c r="H588" s="3"/>
    </row>
    <row r="589" spans="3:8" ht="15.75" customHeight="1">
      <c r="C589" s="2"/>
      <c r="D589" s="88"/>
      <c r="E589" s="6"/>
      <c r="F589" s="6"/>
      <c r="G589" s="3"/>
      <c r="H589" s="3"/>
    </row>
    <row r="590" spans="3:8" ht="15.75" customHeight="1">
      <c r="C590" s="2"/>
      <c r="D590" s="88"/>
      <c r="E590" s="6"/>
      <c r="F590" s="6"/>
      <c r="G590" s="3"/>
      <c r="H590" s="3"/>
    </row>
    <row r="591" spans="3:8" ht="15.75" customHeight="1">
      <c r="C591" s="2"/>
      <c r="D591" s="88"/>
      <c r="E591" s="6"/>
      <c r="F591" s="6"/>
      <c r="G591" s="3"/>
      <c r="H591" s="3"/>
    </row>
    <row r="592" spans="3:8" ht="15.75" customHeight="1">
      <c r="C592" s="2"/>
      <c r="D592" s="88"/>
      <c r="E592" s="6"/>
      <c r="F592" s="6"/>
      <c r="G592" s="3"/>
      <c r="H592" s="3"/>
    </row>
    <row r="593" spans="3:8" ht="15.75" customHeight="1">
      <c r="C593" s="2"/>
      <c r="D593" s="88"/>
      <c r="E593" s="6"/>
      <c r="F593" s="6"/>
      <c r="G593" s="3"/>
      <c r="H593" s="3"/>
    </row>
    <row r="594" spans="3:8" ht="15.75" customHeight="1">
      <c r="C594" s="2"/>
      <c r="D594" s="88"/>
      <c r="E594" s="6"/>
      <c r="F594" s="6"/>
      <c r="G594" s="3"/>
      <c r="H594" s="3"/>
    </row>
    <row r="595" spans="3:8" ht="15.75" customHeight="1">
      <c r="C595" s="2"/>
      <c r="D595" s="88"/>
      <c r="E595" s="6"/>
      <c r="F595" s="6"/>
      <c r="G595" s="3"/>
      <c r="H595" s="3"/>
    </row>
    <row r="596" spans="3:8" ht="15.75" customHeight="1">
      <c r="C596" s="2"/>
      <c r="D596" s="88"/>
      <c r="E596" s="6"/>
      <c r="F596" s="6"/>
      <c r="G596" s="3"/>
      <c r="H596" s="3"/>
    </row>
    <row r="597" spans="3:8" ht="15.75" customHeight="1">
      <c r="C597" s="2"/>
      <c r="D597" s="88"/>
      <c r="E597" s="6"/>
      <c r="F597" s="6"/>
      <c r="G597" s="3"/>
      <c r="H597" s="3"/>
    </row>
    <row r="598" spans="3:8" ht="15.75" customHeight="1">
      <c r="C598" s="2"/>
      <c r="D598" s="88"/>
      <c r="E598" s="6"/>
      <c r="F598" s="6"/>
      <c r="G598" s="3"/>
      <c r="H598" s="3"/>
    </row>
    <row r="599" spans="3:8" ht="15.75" customHeight="1">
      <c r="C599" s="2"/>
      <c r="D599" s="88"/>
      <c r="E599" s="6"/>
      <c r="F599" s="6"/>
      <c r="G599" s="3"/>
      <c r="H599" s="3"/>
    </row>
    <row r="600" spans="3:8" ht="15.75" customHeight="1">
      <c r="C600" s="2"/>
      <c r="D600" s="88"/>
      <c r="E600" s="6"/>
      <c r="F600" s="6"/>
      <c r="G600" s="3"/>
      <c r="H600" s="3"/>
    </row>
    <row r="601" spans="3:8" ht="15.75" customHeight="1">
      <c r="C601" s="2"/>
      <c r="D601" s="88"/>
      <c r="E601" s="6"/>
      <c r="F601" s="6"/>
      <c r="G601" s="3"/>
      <c r="H601" s="3"/>
    </row>
    <row r="602" spans="3:8" ht="15.75" customHeight="1">
      <c r="C602" s="2"/>
      <c r="D602" s="88"/>
      <c r="E602" s="6"/>
      <c r="F602" s="6"/>
      <c r="G602" s="3"/>
      <c r="H602" s="3"/>
    </row>
    <row r="603" spans="3:8" ht="15.75" customHeight="1">
      <c r="C603" s="2"/>
      <c r="D603" s="88"/>
      <c r="E603" s="6"/>
      <c r="F603" s="6"/>
      <c r="G603" s="3"/>
      <c r="H603" s="3"/>
    </row>
    <row r="604" spans="3:8" ht="15.75" customHeight="1">
      <c r="C604" s="2"/>
      <c r="D604" s="88"/>
      <c r="E604" s="6"/>
      <c r="F604" s="6"/>
      <c r="G604" s="3"/>
      <c r="H604" s="3"/>
    </row>
    <row r="605" spans="3:8" ht="15.75" customHeight="1">
      <c r="C605" s="2"/>
      <c r="D605" s="88"/>
      <c r="E605" s="6"/>
      <c r="F605" s="6"/>
      <c r="G605" s="3"/>
      <c r="H605" s="3"/>
    </row>
    <row r="606" spans="3:8" ht="15.75" customHeight="1">
      <c r="C606" s="2"/>
      <c r="D606" s="88"/>
      <c r="E606" s="6"/>
      <c r="F606" s="6"/>
      <c r="G606" s="3"/>
      <c r="H606" s="3"/>
    </row>
    <row r="607" spans="3:8" ht="15.75" customHeight="1">
      <c r="C607" s="2"/>
      <c r="D607" s="88"/>
      <c r="E607" s="6"/>
      <c r="F607" s="6"/>
      <c r="G607" s="3"/>
      <c r="H607" s="3"/>
    </row>
    <row r="608" spans="3:8" ht="15.75" customHeight="1">
      <c r="C608" s="2"/>
      <c r="D608" s="88"/>
      <c r="E608" s="6"/>
      <c r="F608" s="6"/>
      <c r="G608" s="3"/>
      <c r="H608" s="3"/>
    </row>
    <row r="609" spans="3:8" ht="15.75" customHeight="1">
      <c r="C609" s="2"/>
      <c r="D609" s="88"/>
      <c r="E609" s="6"/>
      <c r="F609" s="6"/>
      <c r="G609" s="3"/>
      <c r="H609" s="3"/>
    </row>
    <row r="610" spans="3:8" ht="15.75" customHeight="1">
      <c r="C610" s="2"/>
      <c r="D610" s="88"/>
      <c r="E610" s="6"/>
      <c r="F610" s="6"/>
      <c r="G610" s="3"/>
      <c r="H610" s="3"/>
    </row>
    <row r="611" spans="3:8" ht="15.75" customHeight="1">
      <c r="C611" s="2"/>
      <c r="D611" s="88"/>
      <c r="E611" s="6"/>
      <c r="F611" s="6"/>
      <c r="G611" s="3"/>
      <c r="H611" s="3"/>
    </row>
    <row r="612" spans="3:8" ht="15.75" customHeight="1">
      <c r="C612" s="2"/>
      <c r="D612" s="88"/>
      <c r="E612" s="6"/>
      <c r="F612" s="6"/>
      <c r="G612" s="3"/>
      <c r="H612" s="3"/>
    </row>
    <row r="613" spans="3:8" ht="15.75" customHeight="1">
      <c r="C613" s="2"/>
      <c r="D613" s="88"/>
      <c r="E613" s="6"/>
      <c r="F613" s="6"/>
      <c r="G613" s="3"/>
      <c r="H613" s="3"/>
    </row>
    <row r="614" spans="3:8" ht="15.75" customHeight="1">
      <c r="C614" s="2"/>
      <c r="D614" s="88"/>
      <c r="E614" s="6"/>
      <c r="F614" s="6"/>
      <c r="G614" s="3"/>
      <c r="H614" s="3"/>
    </row>
    <row r="615" spans="3:8" ht="15.75" customHeight="1">
      <c r="C615" s="2"/>
      <c r="D615" s="88"/>
      <c r="E615" s="6"/>
      <c r="F615" s="6"/>
      <c r="G615" s="3"/>
      <c r="H615" s="3"/>
    </row>
    <row r="616" spans="3:8" ht="15.75" customHeight="1">
      <c r="C616" s="2"/>
      <c r="D616" s="88"/>
      <c r="E616" s="6"/>
      <c r="F616" s="6"/>
      <c r="G616" s="3"/>
      <c r="H616" s="3"/>
    </row>
    <row r="617" spans="3:8" ht="15.75" customHeight="1">
      <c r="C617" s="2"/>
      <c r="D617" s="88"/>
      <c r="E617" s="6"/>
      <c r="F617" s="6"/>
      <c r="G617" s="3"/>
      <c r="H617" s="3"/>
    </row>
    <row r="618" spans="3:8" ht="15.75" customHeight="1">
      <c r="C618" s="2"/>
      <c r="D618" s="88"/>
      <c r="E618" s="6"/>
      <c r="F618" s="6"/>
      <c r="G618" s="3"/>
      <c r="H618" s="3"/>
    </row>
    <row r="619" spans="3:8" ht="15.75" customHeight="1">
      <c r="C619" s="2"/>
      <c r="D619" s="88"/>
      <c r="E619" s="6"/>
      <c r="F619" s="6"/>
      <c r="G619" s="3"/>
      <c r="H619" s="3"/>
    </row>
    <row r="620" spans="3:8" ht="15.75" customHeight="1">
      <c r="C620" s="2"/>
      <c r="D620" s="88"/>
      <c r="E620" s="6"/>
      <c r="F620" s="6"/>
      <c r="G620" s="3"/>
      <c r="H620" s="3"/>
    </row>
    <row r="621" spans="3:8" ht="15.75" customHeight="1">
      <c r="C621" s="2"/>
      <c r="D621" s="88"/>
      <c r="E621" s="6"/>
      <c r="F621" s="6"/>
      <c r="G621" s="3"/>
      <c r="H621" s="3"/>
    </row>
    <row r="622" spans="3:8" ht="15.75" customHeight="1">
      <c r="C622" s="2"/>
      <c r="D622" s="88"/>
      <c r="E622" s="6"/>
      <c r="F622" s="6"/>
      <c r="G622" s="3"/>
      <c r="H622" s="3"/>
    </row>
    <row r="623" spans="3:8" ht="15.75" customHeight="1">
      <c r="C623" s="2"/>
      <c r="D623" s="88"/>
      <c r="E623" s="6"/>
      <c r="F623" s="6"/>
      <c r="G623" s="3"/>
      <c r="H623" s="3"/>
    </row>
    <row r="624" spans="3:8" ht="15.75" customHeight="1">
      <c r="C624" s="2"/>
      <c r="D624" s="88"/>
      <c r="E624" s="6"/>
      <c r="F624" s="6"/>
      <c r="G624" s="3"/>
      <c r="H624" s="3"/>
    </row>
    <row r="625" spans="3:8" ht="15.75" customHeight="1">
      <c r="C625" s="2"/>
      <c r="D625" s="88"/>
      <c r="E625" s="6"/>
      <c r="F625" s="6"/>
      <c r="G625" s="3"/>
      <c r="H625" s="3"/>
    </row>
    <row r="626" spans="3:8" ht="15.75" customHeight="1">
      <c r="C626" s="2"/>
      <c r="D626" s="88"/>
      <c r="E626" s="6"/>
      <c r="F626" s="6"/>
      <c r="G626" s="3"/>
      <c r="H626" s="3"/>
    </row>
    <row r="627" spans="3:8" ht="15.75" customHeight="1">
      <c r="C627" s="2"/>
      <c r="D627" s="88"/>
      <c r="E627" s="6"/>
      <c r="F627" s="6"/>
      <c r="G627" s="3"/>
      <c r="H627" s="3"/>
    </row>
    <row r="628" spans="3:8" ht="15.75" customHeight="1">
      <c r="C628" s="2"/>
      <c r="D628" s="88"/>
      <c r="E628" s="6"/>
      <c r="F628" s="6"/>
      <c r="G628" s="3"/>
      <c r="H628" s="3"/>
    </row>
    <row r="629" spans="3:8" ht="15.75" customHeight="1">
      <c r="C629" s="2"/>
      <c r="D629" s="88"/>
      <c r="E629" s="6"/>
      <c r="F629" s="6"/>
      <c r="G629" s="3"/>
      <c r="H629" s="3"/>
    </row>
    <row r="630" spans="3:8" ht="15.75" customHeight="1">
      <c r="C630" s="2"/>
      <c r="D630" s="88"/>
      <c r="E630" s="6"/>
      <c r="F630" s="6"/>
      <c r="G630" s="3"/>
      <c r="H630" s="3"/>
    </row>
    <row r="631" spans="3:8" ht="15.75" customHeight="1">
      <c r="C631" s="2"/>
      <c r="D631" s="88"/>
      <c r="E631" s="6"/>
      <c r="F631" s="6"/>
      <c r="G631" s="3"/>
      <c r="H631" s="3"/>
    </row>
    <row r="632" spans="3:8" ht="15.75" customHeight="1">
      <c r="C632" s="2"/>
      <c r="D632" s="88"/>
      <c r="E632" s="6"/>
      <c r="F632" s="6"/>
      <c r="G632" s="3"/>
      <c r="H632" s="3"/>
    </row>
    <row r="633" spans="3:8" ht="15.75" customHeight="1">
      <c r="C633" s="2"/>
      <c r="D633" s="88"/>
      <c r="E633" s="6"/>
      <c r="F633" s="6"/>
      <c r="G633" s="3"/>
      <c r="H633" s="3"/>
    </row>
    <row r="634" spans="3:8" ht="15.75" customHeight="1">
      <c r="C634" s="2"/>
      <c r="D634" s="88"/>
      <c r="E634" s="6"/>
      <c r="F634" s="6"/>
      <c r="G634" s="3"/>
      <c r="H634" s="3"/>
    </row>
    <row r="635" spans="3:8" ht="15.75" customHeight="1">
      <c r="C635" s="2"/>
      <c r="D635" s="88"/>
      <c r="E635" s="6"/>
      <c r="F635" s="6"/>
      <c r="G635" s="3"/>
      <c r="H635" s="3"/>
    </row>
    <row r="636" spans="3:8" ht="15.75" customHeight="1">
      <c r="C636" s="2"/>
      <c r="D636" s="88"/>
      <c r="E636" s="6"/>
      <c r="F636" s="6"/>
      <c r="G636" s="3"/>
      <c r="H636" s="3"/>
    </row>
    <row r="637" spans="3:8" ht="15.75" customHeight="1">
      <c r="C637" s="2"/>
      <c r="D637" s="88"/>
      <c r="E637" s="6"/>
      <c r="F637" s="6"/>
      <c r="G637" s="3"/>
      <c r="H637" s="3"/>
    </row>
    <row r="638" spans="3:8" ht="15.75" customHeight="1">
      <c r="C638" s="2"/>
      <c r="D638" s="88"/>
      <c r="E638" s="6"/>
      <c r="F638" s="6"/>
      <c r="G638" s="3"/>
      <c r="H638" s="3"/>
    </row>
    <row r="639" spans="3:8" ht="15.75" customHeight="1">
      <c r="C639" s="2"/>
      <c r="D639" s="88"/>
      <c r="E639" s="6"/>
      <c r="F639" s="6"/>
      <c r="G639" s="3"/>
      <c r="H639" s="3"/>
    </row>
    <row r="640" spans="3:8" ht="15.75" customHeight="1">
      <c r="C640" s="2"/>
      <c r="D640" s="88"/>
      <c r="E640" s="6"/>
      <c r="F640" s="6"/>
      <c r="G640" s="3"/>
      <c r="H640" s="3"/>
    </row>
    <row r="641" spans="3:8" ht="15.75" customHeight="1">
      <c r="C641" s="2"/>
      <c r="D641" s="88"/>
      <c r="E641" s="6"/>
      <c r="F641" s="6"/>
      <c r="G641" s="3"/>
      <c r="H641" s="3"/>
    </row>
    <row r="642" spans="3:8" ht="15.75" customHeight="1">
      <c r="C642" s="2"/>
      <c r="D642" s="88"/>
      <c r="E642" s="6"/>
      <c r="F642" s="6"/>
      <c r="G642" s="3"/>
      <c r="H642" s="3"/>
    </row>
    <row r="643" spans="3:8" ht="15.75" customHeight="1">
      <c r="C643" s="2"/>
      <c r="D643" s="88"/>
      <c r="E643" s="6"/>
      <c r="F643" s="6"/>
      <c r="G643" s="3"/>
      <c r="H643" s="3"/>
    </row>
    <row r="644" spans="3:8" ht="15.75" customHeight="1">
      <c r="C644" s="2"/>
      <c r="D644" s="88"/>
      <c r="E644" s="6"/>
      <c r="F644" s="6"/>
      <c r="G644" s="3"/>
      <c r="H644" s="3"/>
    </row>
    <row r="645" spans="3:8" ht="15.75" customHeight="1">
      <c r="C645" s="2"/>
      <c r="D645" s="88"/>
      <c r="E645" s="6"/>
      <c r="F645" s="6"/>
      <c r="G645" s="3"/>
      <c r="H645" s="3"/>
    </row>
    <row r="646" spans="3:8" ht="15.75" customHeight="1">
      <c r="C646" s="2"/>
      <c r="D646" s="88"/>
      <c r="E646" s="6"/>
      <c r="F646" s="6"/>
      <c r="G646" s="3"/>
      <c r="H646" s="3"/>
    </row>
    <row r="647" spans="3:8" ht="15.75" customHeight="1">
      <c r="C647" s="2"/>
      <c r="D647" s="88"/>
      <c r="E647" s="6"/>
      <c r="F647" s="6"/>
      <c r="G647" s="3"/>
      <c r="H647" s="3"/>
    </row>
    <row r="648" spans="3:8" ht="15.75" customHeight="1">
      <c r="C648" s="2"/>
      <c r="D648" s="88"/>
      <c r="E648" s="6"/>
      <c r="F648" s="6"/>
      <c r="G648" s="3"/>
      <c r="H648" s="3"/>
    </row>
    <row r="649" spans="3:8" ht="15.75" customHeight="1">
      <c r="C649" s="2"/>
      <c r="D649" s="88"/>
      <c r="E649" s="6"/>
      <c r="F649" s="6"/>
      <c r="G649" s="3"/>
      <c r="H649" s="3"/>
    </row>
    <row r="650" spans="3:8" ht="15.75" customHeight="1">
      <c r="C650" s="2"/>
      <c r="D650" s="88"/>
      <c r="E650" s="6"/>
      <c r="F650" s="6"/>
      <c r="G650" s="3"/>
      <c r="H650" s="3"/>
    </row>
    <row r="651" spans="3:8" ht="15.75" customHeight="1">
      <c r="C651" s="2"/>
      <c r="D651" s="88"/>
      <c r="E651" s="6"/>
      <c r="F651" s="6"/>
      <c r="G651" s="3"/>
      <c r="H651" s="3"/>
    </row>
    <row r="652" spans="3:8" ht="15.75" customHeight="1">
      <c r="C652" s="2"/>
      <c r="D652" s="88"/>
      <c r="E652" s="6"/>
      <c r="F652" s="6"/>
      <c r="G652" s="3"/>
      <c r="H652" s="3"/>
    </row>
    <row r="653" spans="3:8" ht="15.75" customHeight="1">
      <c r="C653" s="2"/>
      <c r="D653" s="88"/>
      <c r="E653" s="6"/>
      <c r="F653" s="6"/>
      <c r="G653" s="3"/>
      <c r="H653" s="3"/>
    </row>
    <row r="654" spans="3:8" ht="15.75" customHeight="1">
      <c r="C654" s="2"/>
      <c r="D654" s="88"/>
      <c r="E654" s="6"/>
      <c r="F654" s="6"/>
      <c r="G654" s="3"/>
      <c r="H654" s="3"/>
    </row>
    <row r="655" spans="3:8" ht="15.75" customHeight="1">
      <c r="C655" s="2"/>
      <c r="D655" s="88"/>
      <c r="E655" s="6"/>
      <c r="F655" s="6"/>
      <c r="G655" s="3"/>
      <c r="H655" s="3"/>
    </row>
    <row r="656" spans="3:8" ht="15.75" customHeight="1">
      <c r="C656" s="2"/>
      <c r="D656" s="88"/>
      <c r="E656" s="6"/>
      <c r="F656" s="6"/>
      <c r="G656" s="3"/>
      <c r="H656" s="3"/>
    </row>
    <row r="657" spans="3:8" ht="15.75" customHeight="1">
      <c r="C657" s="2"/>
      <c r="D657" s="88"/>
      <c r="E657" s="6"/>
      <c r="F657" s="6"/>
      <c r="G657" s="3"/>
      <c r="H657" s="3"/>
    </row>
    <row r="658" spans="3:8" ht="15.75" customHeight="1">
      <c r="C658" s="2"/>
      <c r="D658" s="88"/>
      <c r="E658" s="6"/>
      <c r="F658" s="6"/>
      <c r="G658" s="3"/>
      <c r="H658" s="3"/>
    </row>
    <row r="659" spans="3:8" ht="15.75" customHeight="1">
      <c r="C659" s="2"/>
      <c r="D659" s="88"/>
      <c r="E659" s="6"/>
      <c r="F659" s="6"/>
      <c r="G659" s="3"/>
      <c r="H659" s="3"/>
    </row>
    <row r="660" spans="3:8" ht="15.75" customHeight="1">
      <c r="C660" s="2"/>
      <c r="D660" s="88"/>
      <c r="E660" s="6"/>
      <c r="F660" s="6"/>
      <c r="G660" s="3"/>
      <c r="H660" s="3"/>
    </row>
    <row r="661" spans="3:8" ht="15.75" customHeight="1">
      <c r="C661" s="2"/>
      <c r="D661" s="88"/>
      <c r="E661" s="6"/>
      <c r="F661" s="6"/>
      <c r="G661" s="3"/>
      <c r="H661" s="3"/>
    </row>
    <row r="662" spans="3:8" ht="15.75" customHeight="1">
      <c r="C662" s="2"/>
      <c r="D662" s="88"/>
      <c r="E662" s="6"/>
      <c r="F662" s="6"/>
      <c r="G662" s="3"/>
      <c r="H662" s="3"/>
    </row>
    <row r="663" spans="3:8" ht="15.75" customHeight="1">
      <c r="C663" s="2"/>
      <c r="D663" s="88"/>
      <c r="E663" s="6"/>
      <c r="F663" s="6"/>
      <c r="G663" s="3"/>
      <c r="H663" s="3"/>
    </row>
    <row r="664" spans="3:8" ht="15.75" customHeight="1">
      <c r="C664" s="2"/>
      <c r="D664" s="88"/>
      <c r="E664" s="6"/>
      <c r="F664" s="6"/>
      <c r="G664" s="3"/>
      <c r="H664" s="3"/>
    </row>
    <row r="665" spans="3:8" ht="15.75" customHeight="1">
      <c r="C665" s="2"/>
      <c r="D665" s="88"/>
      <c r="E665" s="6"/>
      <c r="F665" s="6"/>
      <c r="G665" s="3"/>
      <c r="H665" s="3"/>
    </row>
    <row r="666" spans="3:8" ht="15.75" customHeight="1">
      <c r="C666" s="2"/>
      <c r="D666" s="88"/>
      <c r="E666" s="6"/>
      <c r="F666" s="6"/>
      <c r="G666" s="3"/>
      <c r="H666" s="3"/>
    </row>
    <row r="667" spans="3:8" ht="15.75" customHeight="1">
      <c r="C667" s="2"/>
      <c r="D667" s="88"/>
      <c r="E667" s="6"/>
      <c r="F667" s="6"/>
      <c r="G667" s="3"/>
      <c r="H667" s="3"/>
    </row>
    <row r="668" spans="3:8" ht="15.75" customHeight="1">
      <c r="C668" s="2"/>
      <c r="D668" s="88"/>
      <c r="E668" s="6"/>
      <c r="F668" s="6"/>
      <c r="G668" s="3"/>
      <c r="H668" s="3"/>
    </row>
    <row r="669" spans="3:8" ht="15.75" customHeight="1">
      <c r="C669" s="2"/>
      <c r="D669" s="88"/>
      <c r="E669" s="6"/>
      <c r="F669" s="6"/>
      <c r="G669" s="3"/>
      <c r="H669" s="3"/>
    </row>
    <row r="670" spans="3:8" ht="15.75" customHeight="1">
      <c r="C670" s="2"/>
      <c r="D670" s="88"/>
      <c r="E670" s="6"/>
      <c r="F670" s="6"/>
      <c r="G670" s="3"/>
      <c r="H670" s="3"/>
    </row>
    <row r="671" spans="3:8" ht="15.75" customHeight="1">
      <c r="C671" s="2"/>
      <c r="D671" s="88"/>
      <c r="E671" s="6"/>
      <c r="F671" s="6"/>
      <c r="G671" s="3"/>
      <c r="H671" s="3"/>
    </row>
    <row r="672" spans="3:8" ht="15.75" customHeight="1">
      <c r="C672" s="2"/>
      <c r="D672" s="88"/>
      <c r="E672" s="6"/>
      <c r="F672" s="6"/>
      <c r="G672" s="3"/>
      <c r="H672" s="3"/>
    </row>
    <row r="673" spans="3:8" ht="15.75" customHeight="1">
      <c r="C673" s="2"/>
      <c r="D673" s="88"/>
      <c r="E673" s="6"/>
      <c r="F673" s="6"/>
      <c r="G673" s="3"/>
      <c r="H673" s="3"/>
    </row>
    <row r="674" spans="3:8" ht="15.75" customHeight="1">
      <c r="C674" s="2"/>
      <c r="D674" s="88"/>
      <c r="E674" s="6"/>
      <c r="F674" s="6"/>
      <c r="G674" s="3"/>
      <c r="H674" s="3"/>
    </row>
    <row r="675" spans="3:8" ht="15.75" customHeight="1">
      <c r="C675" s="2"/>
      <c r="D675" s="88"/>
      <c r="E675" s="6"/>
      <c r="F675" s="6"/>
      <c r="G675" s="3"/>
      <c r="H675" s="3"/>
    </row>
    <row r="676" spans="3:8" ht="15.75" customHeight="1">
      <c r="C676" s="2"/>
      <c r="D676" s="88"/>
      <c r="E676" s="6"/>
      <c r="F676" s="6"/>
      <c r="G676" s="3"/>
      <c r="H676" s="3"/>
    </row>
    <row r="677" spans="3:8" ht="15.75" customHeight="1">
      <c r="C677" s="2"/>
      <c r="D677" s="88"/>
      <c r="E677" s="6"/>
      <c r="F677" s="6"/>
      <c r="G677" s="3"/>
      <c r="H677" s="3"/>
    </row>
    <row r="678" spans="3:8" ht="15.75" customHeight="1">
      <c r="C678" s="2"/>
      <c r="D678" s="88"/>
      <c r="E678" s="6"/>
      <c r="F678" s="6"/>
      <c r="G678" s="3"/>
      <c r="H678" s="3"/>
    </row>
    <row r="679" spans="3:8" ht="15.75" customHeight="1">
      <c r="C679" s="2"/>
      <c r="D679" s="88"/>
      <c r="E679" s="6"/>
      <c r="F679" s="6"/>
      <c r="G679" s="3"/>
      <c r="H679" s="3"/>
    </row>
    <row r="680" spans="3:8" ht="15.75" customHeight="1">
      <c r="C680" s="2"/>
      <c r="D680" s="88"/>
      <c r="E680" s="6"/>
      <c r="F680" s="6"/>
      <c r="G680" s="3"/>
      <c r="H680" s="3"/>
    </row>
    <row r="681" spans="3:8" ht="15.75" customHeight="1">
      <c r="C681" s="2"/>
      <c r="D681" s="88"/>
      <c r="E681" s="6"/>
      <c r="F681" s="6"/>
      <c r="G681" s="3"/>
      <c r="H681" s="3"/>
    </row>
    <row r="682" spans="3:8" ht="15.75" customHeight="1">
      <c r="C682" s="2"/>
      <c r="D682" s="88"/>
      <c r="E682" s="6"/>
      <c r="F682" s="6"/>
      <c r="G682" s="3"/>
      <c r="H682" s="3"/>
    </row>
    <row r="683" spans="3:8" ht="15.75" customHeight="1">
      <c r="C683" s="2"/>
      <c r="D683" s="88"/>
      <c r="E683" s="6"/>
      <c r="F683" s="6"/>
      <c r="G683" s="3"/>
      <c r="H683" s="3"/>
    </row>
    <row r="684" spans="3:8" ht="15.75" customHeight="1">
      <c r="C684" s="2"/>
      <c r="D684" s="88"/>
      <c r="E684" s="6"/>
      <c r="F684" s="6"/>
      <c r="G684" s="3"/>
      <c r="H684" s="3"/>
    </row>
    <row r="685" spans="3:8" ht="15.75" customHeight="1">
      <c r="C685" s="2"/>
      <c r="D685" s="88"/>
      <c r="E685" s="6"/>
      <c r="F685" s="6"/>
      <c r="G685" s="3"/>
      <c r="H685" s="3"/>
    </row>
    <row r="686" spans="3:8" ht="15.75" customHeight="1">
      <c r="C686" s="2"/>
      <c r="D686" s="88"/>
      <c r="E686" s="6"/>
      <c r="F686" s="6"/>
      <c r="G686" s="3"/>
      <c r="H686" s="3"/>
    </row>
    <row r="687" spans="3:8" ht="15.75" customHeight="1">
      <c r="C687" s="2"/>
      <c r="D687" s="88"/>
      <c r="E687" s="6"/>
      <c r="F687" s="6"/>
      <c r="G687" s="3"/>
      <c r="H687" s="3"/>
    </row>
    <row r="688" spans="3:8" ht="15.75" customHeight="1">
      <c r="C688" s="2"/>
      <c r="D688" s="88"/>
      <c r="E688" s="6"/>
      <c r="F688" s="6"/>
      <c r="G688" s="3"/>
      <c r="H688" s="3"/>
    </row>
    <row r="689" spans="3:8" ht="15.75" customHeight="1">
      <c r="C689" s="2"/>
      <c r="D689" s="88"/>
      <c r="E689" s="6"/>
      <c r="F689" s="6"/>
      <c r="G689" s="3"/>
      <c r="H689" s="3"/>
    </row>
    <row r="690" spans="3:8" ht="15.75" customHeight="1">
      <c r="C690" s="2"/>
      <c r="D690" s="88"/>
      <c r="E690" s="6"/>
      <c r="F690" s="6"/>
      <c r="G690" s="3"/>
      <c r="H690" s="3"/>
    </row>
    <row r="691" spans="3:8" ht="15.75" customHeight="1">
      <c r="C691" s="2"/>
      <c r="D691" s="88"/>
      <c r="E691" s="6"/>
      <c r="F691" s="6"/>
      <c r="G691" s="3"/>
      <c r="H691" s="3"/>
    </row>
    <row r="692" spans="3:8" ht="15.75" customHeight="1">
      <c r="C692" s="2"/>
      <c r="D692" s="88"/>
      <c r="E692" s="6"/>
      <c r="F692" s="6"/>
      <c r="G692" s="3"/>
      <c r="H692" s="3"/>
    </row>
    <row r="693" spans="3:8" ht="15.75" customHeight="1">
      <c r="C693" s="2"/>
      <c r="D693" s="88"/>
      <c r="E693" s="6"/>
      <c r="F693" s="6"/>
      <c r="G693" s="3"/>
      <c r="H693" s="3"/>
    </row>
    <row r="694" spans="3:8" ht="15.75" customHeight="1">
      <c r="C694" s="2"/>
      <c r="D694" s="88"/>
      <c r="E694" s="6"/>
      <c r="F694" s="6"/>
      <c r="G694" s="3"/>
      <c r="H694" s="3"/>
    </row>
    <row r="695" spans="3:8" ht="15.75" customHeight="1">
      <c r="C695" s="2"/>
      <c r="D695" s="88"/>
      <c r="E695" s="6"/>
      <c r="F695" s="6"/>
      <c r="G695" s="3"/>
      <c r="H695" s="3"/>
    </row>
    <row r="696" spans="3:8" ht="15.75" customHeight="1">
      <c r="C696" s="2"/>
      <c r="D696" s="88"/>
      <c r="E696" s="6"/>
      <c r="F696" s="6"/>
      <c r="G696" s="3"/>
      <c r="H696" s="3"/>
    </row>
    <row r="697" spans="3:8" ht="15.75" customHeight="1">
      <c r="C697" s="2"/>
      <c r="D697" s="88"/>
      <c r="E697" s="6"/>
      <c r="F697" s="6"/>
      <c r="G697" s="3"/>
      <c r="H697" s="3"/>
    </row>
    <row r="698" spans="3:8" ht="15.75" customHeight="1">
      <c r="C698" s="2"/>
      <c r="D698" s="88"/>
      <c r="E698" s="6"/>
      <c r="F698" s="6"/>
      <c r="G698" s="3"/>
      <c r="H698" s="3"/>
    </row>
    <row r="699" spans="3:8" ht="15.75" customHeight="1">
      <c r="C699" s="2"/>
      <c r="D699" s="88"/>
      <c r="E699" s="6"/>
      <c r="F699" s="6"/>
      <c r="G699" s="3"/>
      <c r="H699" s="3"/>
    </row>
    <row r="700" spans="3:8" ht="15.75" customHeight="1">
      <c r="C700" s="2"/>
      <c r="D700" s="88"/>
      <c r="E700" s="6"/>
      <c r="F700" s="6"/>
      <c r="G700" s="3"/>
      <c r="H700" s="3"/>
    </row>
    <row r="701" spans="3:8" ht="15.75" customHeight="1">
      <c r="C701" s="2"/>
      <c r="D701" s="88"/>
      <c r="E701" s="6"/>
      <c r="F701" s="6"/>
      <c r="G701" s="3"/>
      <c r="H701" s="3"/>
    </row>
    <row r="702" spans="3:8" ht="15.75" customHeight="1">
      <c r="C702" s="2"/>
      <c r="D702" s="88"/>
      <c r="E702" s="6"/>
      <c r="F702" s="6"/>
      <c r="G702" s="3"/>
      <c r="H702" s="3"/>
    </row>
    <row r="703" spans="3:8" ht="15.75" customHeight="1">
      <c r="C703" s="2"/>
      <c r="D703" s="88"/>
      <c r="E703" s="6"/>
      <c r="F703" s="6"/>
      <c r="G703" s="3"/>
      <c r="H703" s="3"/>
    </row>
    <row r="704" spans="3:8" ht="15.75" customHeight="1">
      <c r="C704" s="2"/>
      <c r="D704" s="88"/>
      <c r="E704" s="6"/>
      <c r="F704" s="6"/>
      <c r="G704" s="3"/>
      <c r="H704" s="3"/>
    </row>
    <row r="705" spans="3:8" ht="15.75" customHeight="1">
      <c r="C705" s="2"/>
      <c r="D705" s="88"/>
      <c r="E705" s="6"/>
      <c r="F705" s="6"/>
      <c r="G705" s="3"/>
      <c r="H705" s="3"/>
    </row>
    <row r="706" spans="3:8" ht="15.75" customHeight="1">
      <c r="C706" s="2"/>
      <c r="D706" s="88"/>
      <c r="E706" s="6"/>
      <c r="F706" s="6"/>
      <c r="G706" s="3"/>
      <c r="H706" s="3"/>
    </row>
    <row r="707" spans="3:8" ht="15.75" customHeight="1">
      <c r="C707" s="2"/>
      <c r="D707" s="88"/>
      <c r="E707" s="6"/>
      <c r="F707" s="6"/>
      <c r="G707" s="3"/>
      <c r="H707" s="3"/>
    </row>
    <row r="708" spans="3:8" ht="15.75" customHeight="1">
      <c r="C708" s="2"/>
      <c r="D708" s="88"/>
      <c r="E708" s="6"/>
      <c r="F708" s="6"/>
      <c r="G708" s="3"/>
      <c r="H708" s="3"/>
    </row>
    <row r="709" spans="3:8" ht="15.75" customHeight="1">
      <c r="C709" s="2"/>
      <c r="D709" s="88"/>
      <c r="E709" s="6"/>
      <c r="F709" s="6"/>
      <c r="G709" s="3"/>
      <c r="H709" s="3"/>
    </row>
    <row r="710" spans="3:8" ht="15.75" customHeight="1">
      <c r="C710" s="2"/>
      <c r="D710" s="88"/>
      <c r="E710" s="6"/>
      <c r="F710" s="6"/>
      <c r="G710" s="3"/>
      <c r="H710" s="3"/>
    </row>
    <row r="711" spans="3:8" ht="15.75" customHeight="1">
      <c r="C711" s="2"/>
      <c r="D711" s="88"/>
      <c r="E711" s="6"/>
      <c r="F711" s="6"/>
      <c r="G711" s="3"/>
      <c r="H711" s="3"/>
    </row>
    <row r="712" spans="3:8" ht="15.75" customHeight="1">
      <c r="C712" s="2"/>
      <c r="D712" s="88"/>
      <c r="E712" s="6"/>
      <c r="F712" s="6"/>
      <c r="G712" s="3"/>
      <c r="H712" s="3"/>
    </row>
    <row r="713" spans="3:8" ht="15.75" customHeight="1">
      <c r="C713" s="2"/>
      <c r="D713" s="88"/>
      <c r="E713" s="6"/>
      <c r="F713" s="6"/>
      <c r="G713" s="3"/>
      <c r="H713" s="3"/>
    </row>
    <row r="714" spans="3:8" ht="15.75" customHeight="1">
      <c r="C714" s="2"/>
      <c r="D714" s="88"/>
      <c r="E714" s="6"/>
      <c r="F714" s="6"/>
      <c r="G714" s="3"/>
      <c r="H714" s="3"/>
    </row>
    <row r="715" spans="3:8" ht="15.75" customHeight="1">
      <c r="C715" s="2"/>
      <c r="D715" s="88"/>
      <c r="E715" s="6"/>
      <c r="F715" s="6"/>
      <c r="G715" s="3"/>
      <c r="H715" s="3"/>
    </row>
    <row r="716" spans="3:8" ht="15.75" customHeight="1">
      <c r="C716" s="2"/>
      <c r="D716" s="88"/>
      <c r="E716" s="6"/>
      <c r="F716" s="6"/>
      <c r="G716" s="3"/>
      <c r="H716" s="3"/>
    </row>
    <row r="717" spans="3:8" ht="15.75" customHeight="1">
      <c r="C717" s="2"/>
      <c r="D717" s="88"/>
      <c r="E717" s="6"/>
      <c r="F717" s="6"/>
      <c r="G717" s="3"/>
      <c r="H717" s="3"/>
    </row>
    <row r="718" spans="3:8" ht="15.75" customHeight="1">
      <c r="C718" s="2"/>
      <c r="D718" s="88"/>
      <c r="E718" s="6"/>
      <c r="F718" s="6"/>
      <c r="G718" s="3"/>
      <c r="H718" s="3"/>
    </row>
    <row r="719" spans="3:8" ht="15.75" customHeight="1">
      <c r="C719" s="2"/>
      <c r="D719" s="88"/>
      <c r="E719" s="6"/>
      <c r="F719" s="6"/>
      <c r="G719" s="3"/>
      <c r="H719" s="3"/>
    </row>
    <row r="720" spans="3:8" ht="15.75" customHeight="1">
      <c r="C720" s="2"/>
      <c r="D720" s="88"/>
      <c r="E720" s="6"/>
      <c r="F720" s="6"/>
      <c r="G720" s="3"/>
      <c r="H720" s="3"/>
    </row>
    <row r="721" spans="3:8" ht="15.75" customHeight="1">
      <c r="C721" s="2"/>
      <c r="D721" s="88"/>
      <c r="E721" s="6"/>
      <c r="F721" s="6"/>
      <c r="G721" s="3"/>
      <c r="H721" s="3"/>
    </row>
    <row r="722" spans="3:8" ht="15.75" customHeight="1">
      <c r="C722" s="2"/>
      <c r="D722" s="88"/>
      <c r="E722" s="6"/>
      <c r="F722" s="6"/>
      <c r="G722" s="3"/>
      <c r="H722" s="3"/>
    </row>
    <row r="723" spans="3:8" ht="15.75" customHeight="1">
      <c r="C723" s="2"/>
      <c r="D723" s="88"/>
      <c r="E723" s="6"/>
      <c r="F723" s="6"/>
      <c r="G723" s="3"/>
      <c r="H723" s="3"/>
    </row>
    <row r="724" spans="3:8" ht="15.75" customHeight="1">
      <c r="C724" s="2"/>
      <c r="D724" s="88"/>
      <c r="E724" s="6"/>
      <c r="F724" s="6"/>
      <c r="G724" s="3"/>
      <c r="H724" s="3"/>
    </row>
    <row r="725" spans="3:8" ht="15.75" customHeight="1">
      <c r="C725" s="2"/>
      <c r="D725" s="88"/>
      <c r="E725" s="6"/>
      <c r="F725" s="6"/>
      <c r="G725" s="3"/>
      <c r="H725" s="3"/>
    </row>
    <row r="726" spans="3:8" ht="15.75" customHeight="1">
      <c r="C726" s="2"/>
      <c r="D726" s="88"/>
      <c r="E726" s="6"/>
      <c r="F726" s="6"/>
      <c r="G726" s="3"/>
      <c r="H726" s="3"/>
    </row>
    <row r="727" spans="3:8" ht="15.75" customHeight="1">
      <c r="C727" s="2"/>
      <c r="D727" s="88"/>
      <c r="E727" s="6"/>
      <c r="F727" s="6"/>
      <c r="G727" s="3"/>
      <c r="H727" s="3"/>
    </row>
    <row r="728" spans="3:8" ht="15.75" customHeight="1">
      <c r="C728" s="2"/>
      <c r="D728" s="88"/>
      <c r="E728" s="6"/>
      <c r="F728" s="6"/>
      <c r="G728" s="3"/>
      <c r="H728" s="3"/>
    </row>
    <row r="729" spans="3:8" ht="15.75" customHeight="1">
      <c r="C729" s="2"/>
      <c r="D729" s="88"/>
      <c r="E729" s="6"/>
      <c r="F729" s="6"/>
      <c r="G729" s="3"/>
      <c r="H729" s="3"/>
    </row>
    <row r="730" spans="3:8" ht="15.75" customHeight="1">
      <c r="C730" s="2"/>
      <c r="D730" s="88"/>
      <c r="E730" s="6"/>
      <c r="F730" s="6"/>
      <c r="G730" s="3"/>
      <c r="H730" s="3"/>
    </row>
    <row r="731" spans="3:8" ht="15.75" customHeight="1">
      <c r="C731" s="2"/>
      <c r="D731" s="88"/>
      <c r="E731" s="6"/>
      <c r="F731" s="6"/>
      <c r="G731" s="3"/>
      <c r="H731" s="3"/>
    </row>
    <row r="732" spans="3:8" ht="15.75" customHeight="1">
      <c r="C732" s="2"/>
      <c r="D732" s="88"/>
      <c r="E732" s="6"/>
      <c r="F732" s="6"/>
      <c r="G732" s="3"/>
      <c r="H732" s="3"/>
    </row>
    <row r="733" spans="3:8" ht="15.75" customHeight="1">
      <c r="C733" s="2"/>
      <c r="D733" s="88"/>
      <c r="E733" s="6"/>
      <c r="F733" s="6"/>
      <c r="G733" s="3"/>
      <c r="H733" s="3"/>
    </row>
    <row r="734" spans="3:8" ht="15.75" customHeight="1">
      <c r="C734" s="2"/>
      <c r="D734" s="88"/>
      <c r="E734" s="6"/>
      <c r="F734" s="6"/>
      <c r="G734" s="3"/>
      <c r="H734" s="3"/>
    </row>
    <row r="735" spans="3:8" ht="15.75" customHeight="1">
      <c r="C735" s="2"/>
      <c r="D735" s="88"/>
      <c r="E735" s="6"/>
      <c r="F735" s="6"/>
      <c r="G735" s="3"/>
      <c r="H735" s="3"/>
    </row>
    <row r="736" spans="3:8" ht="15.75" customHeight="1">
      <c r="C736" s="2"/>
      <c r="D736" s="88"/>
      <c r="E736" s="6"/>
      <c r="F736" s="6"/>
      <c r="G736" s="3"/>
      <c r="H736" s="3"/>
    </row>
    <row r="737" spans="3:8" ht="15.75" customHeight="1">
      <c r="C737" s="2"/>
      <c r="D737" s="88"/>
      <c r="E737" s="6"/>
      <c r="F737" s="6"/>
      <c r="G737" s="3"/>
      <c r="H737" s="3"/>
    </row>
    <row r="738" spans="3:8" ht="15.75" customHeight="1">
      <c r="C738" s="2"/>
      <c r="D738" s="88"/>
      <c r="E738" s="6"/>
      <c r="F738" s="6"/>
      <c r="G738" s="3"/>
      <c r="H738" s="3"/>
    </row>
    <row r="739" spans="3:8" ht="15.75" customHeight="1">
      <c r="C739" s="2"/>
      <c r="D739" s="88"/>
      <c r="E739" s="6"/>
      <c r="F739" s="6"/>
      <c r="G739" s="3"/>
      <c r="H739" s="3"/>
    </row>
    <row r="740" spans="3:8" ht="15.75" customHeight="1">
      <c r="C740" s="2"/>
      <c r="D740" s="88"/>
      <c r="E740" s="6"/>
      <c r="F740" s="6"/>
      <c r="G740" s="3"/>
      <c r="H740" s="3"/>
    </row>
    <row r="741" spans="3:8" ht="15.75" customHeight="1">
      <c r="C741" s="2"/>
      <c r="D741" s="88"/>
      <c r="E741" s="6"/>
      <c r="F741" s="6"/>
      <c r="G741" s="3"/>
      <c r="H741" s="3"/>
    </row>
    <row r="742" spans="3:8" ht="15.75" customHeight="1">
      <c r="C742" s="2"/>
      <c r="D742" s="88"/>
      <c r="E742" s="6"/>
      <c r="F742" s="6"/>
      <c r="G742" s="3"/>
      <c r="H742" s="3"/>
    </row>
    <row r="743" spans="3:8" ht="15.75" customHeight="1">
      <c r="C743" s="2"/>
      <c r="D743" s="88"/>
      <c r="E743" s="6"/>
      <c r="F743" s="6"/>
      <c r="G743" s="3"/>
      <c r="H743" s="3"/>
    </row>
    <row r="744" spans="3:8" ht="15.75" customHeight="1">
      <c r="C744" s="2"/>
      <c r="D744" s="88"/>
      <c r="E744" s="6"/>
      <c r="F744" s="6"/>
      <c r="G744" s="3"/>
      <c r="H744" s="3"/>
    </row>
    <row r="745" spans="3:8" ht="15.75" customHeight="1">
      <c r="C745" s="2"/>
      <c r="D745" s="88"/>
      <c r="E745" s="6"/>
      <c r="F745" s="6"/>
      <c r="G745" s="3"/>
      <c r="H745" s="3"/>
    </row>
    <row r="746" spans="3:8" ht="15.75" customHeight="1">
      <c r="C746" s="2"/>
      <c r="D746" s="88"/>
      <c r="E746" s="6"/>
      <c r="F746" s="6"/>
      <c r="G746" s="3"/>
      <c r="H746" s="3"/>
    </row>
    <row r="747" spans="3:8" ht="15.75" customHeight="1">
      <c r="C747" s="2"/>
      <c r="D747" s="88"/>
      <c r="E747" s="6"/>
      <c r="F747" s="6"/>
      <c r="G747" s="3"/>
      <c r="H747" s="3"/>
    </row>
    <row r="748" spans="3:8" ht="15.75" customHeight="1">
      <c r="C748" s="2"/>
      <c r="D748" s="88"/>
      <c r="E748" s="6"/>
      <c r="F748" s="6"/>
      <c r="G748" s="3"/>
      <c r="H748" s="3"/>
    </row>
  </sheetData>
  <hyperlinks>
    <hyperlink ref="J1" r:id="rId1" xr:uid="{00000000-0004-0000-0000-000000000000}"/>
    <hyperlink ref="J2" r:id="rId2" xr:uid="{00000000-0004-0000-0000-000001000000}"/>
    <hyperlink ref="J3" r:id="rId3" xr:uid="{00000000-0004-0000-0000-000002000000}"/>
    <hyperlink ref="J4" r:id="rId4" xr:uid="{00000000-0004-0000-0000-000003000000}"/>
    <hyperlink ref="J5" r:id="rId5" xr:uid="{00000000-0004-0000-0000-000004000000}"/>
    <hyperlink ref="J7" r:id="rId6" xr:uid="{00000000-0004-0000-0000-000005000000}"/>
    <hyperlink ref="J8" r:id="rId7" xr:uid="{00000000-0004-0000-0000-000006000000}"/>
    <hyperlink ref="J9" r:id="rId8" xr:uid="{00000000-0004-0000-0000-000007000000}"/>
    <hyperlink ref="J11" r:id="rId9" xr:uid="{00000000-0004-0000-0000-000008000000}"/>
    <hyperlink ref="J12" r:id="rId10" xr:uid="{00000000-0004-0000-0000-000009000000}"/>
    <hyperlink ref="J14" r:id="rId11" xr:uid="{00000000-0004-0000-0000-00000A000000}"/>
    <hyperlink ref="J16" r:id="rId12" xr:uid="{00000000-0004-0000-0000-00000C000000}"/>
    <hyperlink ref="J18" r:id="rId13" xr:uid="{00000000-0004-0000-0000-00000E000000}"/>
    <hyperlink ref="J19" r:id="rId14" xr:uid="{00000000-0004-0000-0000-00000F000000}"/>
    <hyperlink ref="J20" r:id="rId15" xr:uid="{00000000-0004-0000-0000-000010000000}"/>
    <hyperlink ref="J21" r:id="rId16" xr:uid="{00000000-0004-0000-0000-000011000000}"/>
    <hyperlink ref="J22" r:id="rId17" xr:uid="{00000000-0004-0000-0000-000013000000}"/>
    <hyperlink ref="J24" r:id="rId18" xr:uid="{00000000-0004-0000-0000-000015000000}"/>
    <hyperlink ref="J25" r:id="rId19" xr:uid="{00000000-0004-0000-0000-000017000000}"/>
    <hyperlink ref="J26" r:id="rId20" xr:uid="{00000000-0004-0000-0000-000018000000}"/>
    <hyperlink ref="J27" r:id="rId21" xr:uid="{00000000-0004-0000-0000-000019000000}"/>
    <hyperlink ref="J28" r:id="rId22" xr:uid="{00000000-0004-0000-0000-00001A000000}"/>
    <hyperlink ref="J29" r:id="rId23" xr:uid="{00000000-0004-0000-0000-00001C000000}"/>
    <hyperlink ref="J30" r:id="rId24" xr:uid="{00000000-0004-0000-0000-00001D000000}"/>
    <hyperlink ref="J31" r:id="rId25" xr:uid="{00000000-0004-0000-0000-00001F000000}"/>
    <hyperlink ref="J32" r:id="rId26" xr:uid="{00000000-0004-0000-0000-000020000000}"/>
    <hyperlink ref="J33" r:id="rId27" xr:uid="{00000000-0004-0000-0000-000021000000}"/>
    <hyperlink ref="J34" r:id="rId28" xr:uid="{00000000-0004-0000-0000-000022000000}"/>
    <hyperlink ref="J36" r:id="rId29" xr:uid="{00000000-0004-0000-0000-000023000000}"/>
    <hyperlink ref="J37" r:id="rId30" xr:uid="{00000000-0004-0000-0000-000024000000}"/>
    <hyperlink ref="J39" r:id="rId31" xr:uid="{00000000-0004-0000-0000-000029000000}"/>
    <hyperlink ref="J40" r:id="rId32" xr:uid="{00000000-0004-0000-0000-00002A000000}"/>
    <hyperlink ref="J41" r:id="rId33" xr:uid="{00000000-0004-0000-0000-00002B000000}"/>
    <hyperlink ref="J42" r:id="rId34" xr:uid="{00000000-0004-0000-0000-00002C000000}"/>
    <hyperlink ref="J44" r:id="rId35" xr:uid="{00000000-0004-0000-0000-00002D000000}"/>
    <hyperlink ref="J59" r:id="rId36" xr:uid="{00000000-0004-0000-0000-00002F000000}"/>
    <hyperlink ref="J50" r:id="rId37" xr:uid="{00000000-0004-0000-0000-000030000000}"/>
    <hyperlink ref="J47" r:id="rId38" xr:uid="{00000000-0004-0000-0000-000031000000}"/>
    <hyperlink ref="J58" r:id="rId39" xr:uid="{00000000-0004-0000-0000-000032000000}"/>
    <hyperlink ref="J57" r:id="rId40" xr:uid="{00000000-0004-0000-0000-000034000000}"/>
    <hyperlink ref="J56" r:id="rId41" xr:uid="{00000000-0004-0000-0000-000035000000}"/>
    <hyperlink ref="J53" r:id="rId42" xr:uid="{00000000-0004-0000-0000-000036000000}"/>
    <hyperlink ref="J52" r:id="rId43" xr:uid="{00000000-0004-0000-0000-000037000000}"/>
    <hyperlink ref="J51" r:id="rId44" xr:uid="{00000000-0004-0000-0000-000039000000}"/>
    <hyperlink ref="J43" r:id="rId45" xr:uid="{00000000-0004-0000-0000-00003B000000}"/>
    <hyperlink ref="J38" r:id="rId46" xr:uid="{00000000-0004-0000-0000-00003D000000}"/>
    <hyperlink ref="J35" r:id="rId47" xr:uid="{00000000-0004-0000-0000-00003E000000}"/>
    <hyperlink ref="J23" r:id="rId48" xr:uid="{00000000-0004-0000-0000-00003F000000}"/>
    <hyperlink ref="J17" r:id="rId49" xr:uid="{00000000-0004-0000-0000-000040000000}"/>
    <hyperlink ref="J54" r:id="rId50" xr:uid="{00000000-0004-0000-0000-000042000000}"/>
    <hyperlink ref="J55" r:id="rId51" xr:uid="{00000000-0004-0000-0000-000043000000}"/>
    <hyperlink ref="J48" r:id="rId52" xr:uid="{00000000-0004-0000-0000-000044000000}"/>
    <hyperlink ref="J49" r:id="rId53" xr:uid="{00000000-0004-0000-0000-000045000000}"/>
    <hyperlink ref="J45" r:id="rId54" xr:uid="{00000000-0004-0000-0000-000046000000}"/>
    <hyperlink ref="J46" r:id="rId55" xr:uid="{00000000-0004-0000-0000-000047000000}"/>
    <hyperlink ref="J62" r:id="rId56" xr:uid="{00000000-0004-0000-0000-000049000000}"/>
    <hyperlink ref="J63" r:id="rId57" xr:uid="{00000000-0004-0000-0000-00004A000000}"/>
    <hyperlink ref="J70" r:id="rId58" xr:uid="{00000000-0004-0000-0000-00004C000000}"/>
    <hyperlink ref="J69" r:id="rId59" xr:uid="{00000000-0004-0000-0000-00004D000000}"/>
    <hyperlink ref="J76" r:id="rId60" xr:uid="{00000000-0004-0000-0000-00004E000000}"/>
    <hyperlink ref="J65" r:id="rId61" xr:uid="{00000000-0004-0000-0000-000051000000}"/>
    <hyperlink ref="J75" r:id="rId62" xr:uid="{00000000-0004-0000-0000-000052000000}"/>
    <hyperlink ref="J64" r:id="rId63" xr:uid="{00000000-0004-0000-0000-000053000000}"/>
    <hyperlink ref="J72" r:id="rId64" xr:uid="{00000000-0004-0000-0000-000054000000}"/>
    <hyperlink ref="J77" r:id="rId65" xr:uid="{00000000-0004-0000-0000-000057000000}"/>
    <hyperlink ref="J67" r:id="rId66" xr:uid="{00000000-0004-0000-0000-000058000000}"/>
    <hyperlink ref="J79" r:id="rId67" xr:uid="{00000000-0004-0000-0000-00005C000000}"/>
    <hyperlink ref="J68" r:id="rId68" xr:uid="{00000000-0004-0000-0000-00005E000000}"/>
    <hyperlink ref="J86" r:id="rId69" xr:uid="{00000000-0004-0000-0000-000060000000}"/>
    <hyperlink ref="J102" r:id="rId70" xr:uid="{00000000-0004-0000-0000-000061000000}"/>
    <hyperlink ref="J106" r:id="rId71" xr:uid="{00000000-0004-0000-0000-000062000000}"/>
    <hyperlink ref="J109" r:id="rId72" xr:uid="{01B24F62-1711-44C2-A294-11F17D158448}"/>
    <hyperlink ref="J108" r:id="rId73" xr:uid="{931217A8-2FBB-471A-8C38-022BAE1DF663}"/>
    <hyperlink ref="J87" r:id="rId74" xr:uid="{B4ED8210-642A-42E8-B74A-7F9947C96E43}"/>
    <hyperlink ref="J101" r:id="rId75" xr:uid="{D4465AB5-1F3C-45FB-9BE3-273F15A25E30}"/>
    <hyperlink ref="J94" r:id="rId76" xr:uid="{F795722A-C245-4AF5-A92E-9FD49EBB331A}"/>
    <hyperlink ref="J111" r:id="rId77" xr:uid="{C2A4EE9A-1DE6-4E0B-84CC-14868849DC80}"/>
    <hyperlink ref="J83" r:id="rId78" xr:uid="{B96B0341-A4C0-4B18-8F2B-63BF46A1BA99}"/>
    <hyperlink ref="J89" r:id="rId79" xr:uid="{2F4B68A8-EB40-4C96-8DD8-9A46BE67EFEF}"/>
    <hyperlink ref="J99" r:id="rId80" xr:uid="{B346944F-BF32-45C7-B3C6-CECC9AFD85CE}"/>
    <hyperlink ref="J80" r:id="rId81" xr:uid="{291D99DD-2917-4E10-924E-4EE805E84DF7}"/>
    <hyperlink ref="J120" r:id="rId82" xr:uid="{C57FD339-2466-463A-A72E-8C0140318294}"/>
    <hyperlink ref="J98" r:id="rId83" xr:uid="{E1C46A9F-14FB-44C0-8CAB-837C861FE3E9}"/>
    <hyperlink ref="J103" r:id="rId84" xr:uid="{1145972C-0C6C-4AA5-A40C-A4B5B205A9BA}"/>
    <hyperlink ref="J114" r:id="rId85" xr:uid="{C373083C-C128-4B6B-AD84-4946CE60548A}"/>
    <hyperlink ref="J112" r:id="rId86" xr:uid="{86D320E0-B62B-42D1-89EF-01BFC67727FF}"/>
    <hyperlink ref="J118" r:id="rId87" xr:uid="{9235688D-FD54-417A-B6CB-2AB9DFA9DD5B}"/>
    <hyperlink ref="J90" r:id="rId88" xr:uid="{69390ECC-CECE-4177-A2A5-5D3CFBDA6E03}"/>
    <hyperlink ref="J100" r:id="rId89" xr:uid="{04E422D9-B5A2-4B9B-8EF3-9A6DF519F772}"/>
    <hyperlink ref="J117" r:id="rId90" xr:uid="{4B74487B-01DE-4159-9773-59129F2B5DEF}"/>
    <hyperlink ref="J116" r:id="rId91" xr:uid="{34724DCD-8B9F-4A37-9B19-2F6A9BFC2838}"/>
    <hyperlink ref="J74" r:id="rId92" xr:uid="{F5DA81F3-B9CA-4F97-8515-741D35007077}"/>
    <hyperlink ref="J131" r:id="rId93" xr:uid="{CD58F96C-762C-40C7-B126-5B22E7468212}"/>
    <hyperlink ref="J142" r:id="rId94" xr:uid="{C390CB3F-E814-41CE-B4C9-FA945F7E6A2C}"/>
    <hyperlink ref="J121" r:id="rId95" xr:uid="{638A88FC-6BE5-483E-A47A-3F3971C6E225}"/>
    <hyperlink ref="J134" r:id="rId96" xr:uid="{8A63ABBE-50FD-44D3-B7F0-72314D387DBD}"/>
    <hyperlink ref="J88" r:id="rId97" xr:uid="{CF8553B2-C34D-437B-9194-D25C4539EDE7}"/>
    <hyperlink ref="J157" r:id="rId98" xr:uid="{D132DA9C-93AF-45EE-87E1-793BEEF95E3D}"/>
    <hyperlink ref="J105" r:id="rId99" xr:uid="{F37410E0-60AE-4DA9-98AD-55B1F7E17ECA}"/>
    <hyperlink ref="J151" r:id="rId100" xr:uid="{F3128A4F-AB79-456E-92E6-3036A423402F}"/>
    <hyperlink ref="J155" r:id="rId101" xr:uid="{D0353EAE-25D8-4AF5-AA79-490C30524CBB}"/>
    <hyperlink ref="J162" r:id="rId102" xr:uid="{2925AE65-BC23-4833-A542-E7B891FEEA5F}"/>
    <hyperlink ref="J141" r:id="rId103" xr:uid="{9FD46488-99A7-486C-831A-4E6D42C07873}"/>
    <hyperlink ref="J160" r:id="rId104" xr:uid="{CD2CC97D-ABB4-450A-BED6-E33A04BADDBF}"/>
    <hyperlink ref="J154" r:id="rId105" xr:uid="{7A41C8D3-A134-4D5C-B37A-2E5C62330254}"/>
    <hyperlink ref="J144" r:id="rId106" xr:uid="{3C9AAEB0-90B7-4AD8-8971-A5ED7E02949C}"/>
    <hyperlink ref="J164" r:id="rId107" xr:uid="{7281FDB8-EB9B-4F04-9377-34D6A69FE7EA}"/>
    <hyperlink ref="J125" r:id="rId108" xr:uid="{5304D637-5343-4148-BF72-CA9BF9819BF2}"/>
    <hyperlink ref="J176" r:id="rId109" xr:uid="{22169696-17AB-4748-A0CB-024E81028934}"/>
  </hyperlinks>
  <pageMargins left="0.7" right="0.7" top="0.75" bottom="0.75" header="0" footer="0"/>
  <pageSetup orientation="portrait" r:id="rId1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8"/>
  <sheetViews>
    <sheetView topLeftCell="A476" workbookViewId="0">
      <selection activeCell="B505" sqref="B505"/>
    </sheetView>
  </sheetViews>
  <sheetFormatPr defaultColWidth="14.42578125" defaultRowHeight="15" customHeight="1"/>
  <cols>
    <col min="1" max="1" width="26.140625" customWidth="1"/>
    <col min="2" max="2" width="25.140625" customWidth="1"/>
    <col min="3" max="4" width="15.28515625" customWidth="1"/>
    <col min="5" max="5" width="11.7109375" style="121" customWidth="1"/>
    <col min="6" max="6" width="20.42578125" style="3" customWidth="1"/>
    <col min="7" max="7" width="22.28515625" customWidth="1"/>
    <col min="8" max="8" width="12.140625" customWidth="1"/>
    <col min="9" max="9" width="11.7109375" customWidth="1"/>
    <col min="10" max="10" width="32" customWidth="1"/>
    <col min="11" max="11" width="20.85546875" customWidth="1"/>
    <col min="12" max="12" width="25.28515625" customWidth="1"/>
    <col min="13" max="26" width="11.7109375" customWidth="1"/>
  </cols>
  <sheetData>
    <row r="1" spans="1:10">
      <c r="A1" s="23" t="s">
        <v>552</v>
      </c>
      <c r="B1" s="24" t="s">
        <v>553</v>
      </c>
      <c r="C1" s="25">
        <v>43345</v>
      </c>
      <c r="D1" s="26">
        <v>43347</v>
      </c>
      <c r="E1" s="74">
        <f t="shared" ref="E1:E64" si="0">D1-C1</f>
        <v>2</v>
      </c>
      <c r="G1" s="3"/>
      <c r="H1" s="3"/>
      <c r="I1" s="1"/>
      <c r="J1" s="1"/>
    </row>
    <row r="2" spans="1:10">
      <c r="A2" s="28" t="s">
        <v>554</v>
      </c>
      <c r="B2" s="24" t="s">
        <v>553</v>
      </c>
      <c r="C2" s="25">
        <v>43346</v>
      </c>
      <c r="D2" s="26">
        <v>43349</v>
      </c>
      <c r="E2" s="74">
        <f t="shared" si="0"/>
        <v>3</v>
      </c>
      <c r="G2" s="3"/>
      <c r="H2" s="3"/>
      <c r="I2" s="1"/>
      <c r="J2" s="1"/>
    </row>
    <row r="3" spans="1:10">
      <c r="A3" s="28" t="s">
        <v>555</v>
      </c>
      <c r="B3" s="24" t="s">
        <v>556</v>
      </c>
      <c r="C3" s="25">
        <v>43345</v>
      </c>
      <c r="D3" s="26">
        <v>43350</v>
      </c>
      <c r="E3" s="74">
        <f t="shared" si="0"/>
        <v>5</v>
      </c>
      <c r="G3" s="3"/>
      <c r="H3" s="3"/>
      <c r="I3" s="1"/>
      <c r="J3" s="1"/>
    </row>
    <row r="4" spans="1:10">
      <c r="A4" s="28" t="s">
        <v>557</v>
      </c>
      <c r="B4" s="24" t="s">
        <v>553</v>
      </c>
      <c r="C4" s="25">
        <v>43352</v>
      </c>
      <c r="D4" s="26">
        <v>43353</v>
      </c>
      <c r="E4" s="74">
        <f t="shared" si="0"/>
        <v>1</v>
      </c>
      <c r="G4" s="3"/>
      <c r="H4" s="3"/>
      <c r="I4" s="1"/>
      <c r="J4" s="1"/>
    </row>
    <row r="5" spans="1:10">
      <c r="A5" s="23" t="s">
        <v>558</v>
      </c>
      <c r="B5" s="24" t="s">
        <v>559</v>
      </c>
      <c r="C5" s="25">
        <v>43346</v>
      </c>
      <c r="D5" s="26">
        <v>43353</v>
      </c>
      <c r="E5" s="74">
        <f t="shared" si="0"/>
        <v>7</v>
      </c>
      <c r="G5" s="3"/>
      <c r="H5" s="3"/>
      <c r="I5" s="1"/>
      <c r="J5" s="1"/>
    </row>
    <row r="6" spans="1:10">
      <c r="A6" s="23" t="s">
        <v>560</v>
      </c>
      <c r="B6" s="24" t="s">
        <v>561</v>
      </c>
      <c r="C6" s="25">
        <v>43349</v>
      </c>
      <c r="D6" s="26">
        <v>43353</v>
      </c>
      <c r="E6" s="74">
        <f t="shared" si="0"/>
        <v>4</v>
      </c>
      <c r="G6" s="3"/>
      <c r="H6" s="3"/>
      <c r="I6" s="1"/>
      <c r="J6" s="1"/>
    </row>
    <row r="7" spans="1:10">
      <c r="A7" s="28" t="s">
        <v>562</v>
      </c>
      <c r="B7" s="24" t="s">
        <v>563</v>
      </c>
      <c r="C7" s="25">
        <v>43345</v>
      </c>
      <c r="D7" s="26">
        <v>43353</v>
      </c>
      <c r="E7" s="74">
        <f t="shared" si="0"/>
        <v>8</v>
      </c>
      <c r="G7" s="3"/>
      <c r="H7" s="3"/>
      <c r="I7" s="1"/>
      <c r="J7" s="1"/>
    </row>
    <row r="8" spans="1:10">
      <c r="A8" s="28" t="s">
        <v>564</v>
      </c>
      <c r="B8" s="24" t="s">
        <v>565</v>
      </c>
      <c r="C8" s="25">
        <v>43349</v>
      </c>
      <c r="D8" s="26">
        <v>43354</v>
      </c>
      <c r="E8" s="74">
        <f t="shared" si="0"/>
        <v>5</v>
      </c>
      <c r="G8" s="3"/>
      <c r="H8" s="3"/>
      <c r="I8" s="1"/>
      <c r="J8" s="1"/>
    </row>
    <row r="9" spans="1:10">
      <c r="A9" s="23" t="s">
        <v>566</v>
      </c>
      <c r="B9" s="24" t="s">
        <v>567</v>
      </c>
      <c r="C9" s="25">
        <v>43345</v>
      </c>
      <c r="D9" s="26">
        <v>43356</v>
      </c>
      <c r="E9" s="74">
        <f t="shared" si="0"/>
        <v>11</v>
      </c>
      <c r="G9" s="3"/>
      <c r="H9" s="3"/>
      <c r="I9" s="1"/>
      <c r="J9" s="1"/>
    </row>
    <row r="10" spans="1:10">
      <c r="A10" s="23" t="s">
        <v>568</v>
      </c>
      <c r="B10" s="24" t="s">
        <v>553</v>
      </c>
      <c r="C10" s="25">
        <v>43352</v>
      </c>
      <c r="D10" s="26">
        <v>43356</v>
      </c>
      <c r="E10" s="74">
        <f t="shared" si="0"/>
        <v>4</v>
      </c>
      <c r="G10" s="3"/>
      <c r="H10" s="3"/>
      <c r="I10" s="1"/>
      <c r="J10" s="1"/>
    </row>
    <row r="11" spans="1:10">
      <c r="A11" s="28" t="s">
        <v>569</v>
      </c>
      <c r="B11" s="24" t="s">
        <v>570</v>
      </c>
      <c r="C11" s="25">
        <v>43345</v>
      </c>
      <c r="D11" s="26">
        <v>43358</v>
      </c>
      <c r="E11" s="74">
        <f t="shared" si="0"/>
        <v>13</v>
      </c>
      <c r="F11" s="29" t="s">
        <v>571</v>
      </c>
      <c r="G11" s="3"/>
      <c r="H11" s="3"/>
      <c r="I11" s="1"/>
      <c r="J11" s="1"/>
    </row>
    <row r="12" spans="1:10">
      <c r="A12" s="28" t="s">
        <v>572</v>
      </c>
      <c r="B12" s="24" t="s">
        <v>573</v>
      </c>
      <c r="C12" s="25">
        <v>43354</v>
      </c>
      <c r="D12" s="26">
        <v>43360</v>
      </c>
      <c r="E12" s="74">
        <f t="shared" si="0"/>
        <v>6</v>
      </c>
      <c r="F12" s="27"/>
      <c r="G12" s="29"/>
      <c r="H12" s="29"/>
      <c r="I12" s="28"/>
      <c r="J12" s="28"/>
    </row>
    <row r="13" spans="1:10">
      <c r="A13" s="23" t="s">
        <v>574</v>
      </c>
      <c r="B13" s="24" t="s">
        <v>575</v>
      </c>
      <c r="C13" s="25">
        <v>43359</v>
      </c>
      <c r="D13" s="26">
        <v>43364</v>
      </c>
      <c r="E13" s="74">
        <f t="shared" si="0"/>
        <v>5</v>
      </c>
      <c r="G13" s="3"/>
      <c r="H13" s="3"/>
      <c r="I13" s="1"/>
      <c r="J13" s="1"/>
    </row>
    <row r="14" spans="1:10">
      <c r="A14" s="23" t="s">
        <v>576</v>
      </c>
      <c r="B14" s="24" t="s">
        <v>577</v>
      </c>
      <c r="C14" s="25">
        <v>43359</v>
      </c>
      <c r="D14" s="26">
        <v>43367</v>
      </c>
      <c r="E14" s="74">
        <f t="shared" si="0"/>
        <v>8</v>
      </c>
      <c r="G14" s="3"/>
      <c r="H14" s="3"/>
      <c r="I14" s="1"/>
      <c r="J14" s="1"/>
    </row>
    <row r="15" spans="1:10">
      <c r="A15" s="23" t="s">
        <v>578</v>
      </c>
      <c r="B15" s="24" t="s">
        <v>579</v>
      </c>
      <c r="C15" s="25">
        <v>43358</v>
      </c>
      <c r="D15" s="26">
        <v>43367</v>
      </c>
      <c r="E15" s="74">
        <f t="shared" si="0"/>
        <v>9</v>
      </c>
      <c r="G15" s="3"/>
      <c r="H15" s="3"/>
      <c r="I15" s="1"/>
      <c r="J15" s="1"/>
    </row>
    <row r="16" spans="1:10">
      <c r="A16" s="28" t="s">
        <v>580</v>
      </c>
      <c r="B16" s="24" t="s">
        <v>581</v>
      </c>
      <c r="C16" s="25">
        <v>43349</v>
      </c>
      <c r="D16" s="26">
        <v>43368</v>
      </c>
      <c r="E16" s="74">
        <f t="shared" si="0"/>
        <v>19</v>
      </c>
      <c r="G16" s="3"/>
      <c r="H16" s="3"/>
      <c r="I16" s="1"/>
      <c r="J16" s="1"/>
    </row>
    <row r="17" spans="1:10">
      <c r="A17" s="23" t="s">
        <v>582</v>
      </c>
      <c r="B17" s="24" t="s">
        <v>583</v>
      </c>
      <c r="C17" s="25">
        <v>43365</v>
      </c>
      <c r="D17" s="26">
        <v>43369</v>
      </c>
      <c r="E17" s="74">
        <f t="shared" si="0"/>
        <v>4</v>
      </c>
      <c r="G17" s="3"/>
      <c r="H17" s="3"/>
      <c r="I17" s="1"/>
      <c r="J17" s="1"/>
    </row>
    <row r="18" spans="1:10">
      <c r="A18" s="28" t="s">
        <v>584</v>
      </c>
      <c r="B18" s="24" t="s">
        <v>585</v>
      </c>
      <c r="C18" s="25">
        <v>43369</v>
      </c>
      <c r="D18" s="26">
        <v>43379</v>
      </c>
      <c r="E18" s="74">
        <f t="shared" si="0"/>
        <v>10</v>
      </c>
      <c r="G18" s="3"/>
      <c r="H18" s="3"/>
      <c r="I18" s="1"/>
      <c r="J18" s="1"/>
    </row>
    <row r="19" spans="1:10">
      <c r="A19" s="28" t="s">
        <v>586</v>
      </c>
      <c r="B19" s="24" t="s">
        <v>587</v>
      </c>
      <c r="C19" s="25">
        <v>43375</v>
      </c>
      <c r="D19" s="26">
        <v>43379</v>
      </c>
      <c r="E19" s="74">
        <f t="shared" si="0"/>
        <v>4</v>
      </c>
      <c r="G19" s="3"/>
      <c r="H19" s="3"/>
      <c r="I19" s="1"/>
      <c r="J19" s="1"/>
    </row>
    <row r="20" spans="1:10">
      <c r="A20" s="23" t="s">
        <v>588</v>
      </c>
      <c r="B20" s="24" t="s">
        <v>553</v>
      </c>
      <c r="C20" s="25">
        <v>43379</v>
      </c>
      <c r="D20" s="26">
        <v>43381</v>
      </c>
      <c r="E20" s="74">
        <f t="shared" si="0"/>
        <v>2</v>
      </c>
      <c r="G20" s="3"/>
      <c r="H20" s="3"/>
      <c r="I20" s="1"/>
      <c r="J20" s="1"/>
    </row>
    <row r="21" spans="1:10" ht="15.75" customHeight="1">
      <c r="A21" s="28" t="s">
        <v>589</v>
      </c>
      <c r="B21" s="24" t="s">
        <v>590</v>
      </c>
      <c r="C21" s="25">
        <v>43379</v>
      </c>
      <c r="D21" s="26">
        <v>43383</v>
      </c>
      <c r="E21" s="74">
        <f t="shared" si="0"/>
        <v>4</v>
      </c>
      <c r="G21" s="3"/>
      <c r="H21" s="3"/>
      <c r="I21" s="1"/>
      <c r="J21" s="1"/>
    </row>
    <row r="22" spans="1:10" ht="15.75" customHeight="1">
      <c r="A22" s="23" t="s">
        <v>591</v>
      </c>
      <c r="B22" s="24" t="s">
        <v>592</v>
      </c>
      <c r="C22" s="25">
        <v>43352</v>
      </c>
      <c r="D22" s="26">
        <v>43382</v>
      </c>
      <c r="E22" s="74">
        <f t="shared" si="0"/>
        <v>30</v>
      </c>
      <c r="G22" s="3"/>
      <c r="H22" s="3"/>
      <c r="I22" s="1"/>
      <c r="J22" s="1"/>
    </row>
    <row r="23" spans="1:10" ht="15.75" customHeight="1">
      <c r="A23" s="23" t="s">
        <v>593</v>
      </c>
      <c r="B23" s="24" t="s">
        <v>594</v>
      </c>
      <c r="C23" s="25">
        <v>43379</v>
      </c>
      <c r="D23" s="26">
        <v>43384</v>
      </c>
      <c r="E23" s="74">
        <f t="shared" si="0"/>
        <v>5</v>
      </c>
      <c r="G23" s="3"/>
      <c r="H23" s="3"/>
      <c r="I23" s="1"/>
      <c r="J23" s="1"/>
    </row>
    <row r="24" spans="1:10" ht="15.75" customHeight="1">
      <c r="A24" s="28" t="s">
        <v>595</v>
      </c>
      <c r="B24" s="24" t="s">
        <v>596</v>
      </c>
      <c r="C24" s="25">
        <v>43368</v>
      </c>
      <c r="D24" s="25">
        <v>43386</v>
      </c>
      <c r="E24" s="74">
        <f t="shared" si="0"/>
        <v>18</v>
      </c>
      <c r="G24" s="3"/>
      <c r="H24" s="3"/>
      <c r="I24" s="1"/>
      <c r="J24" s="1"/>
    </row>
    <row r="25" spans="1:10" ht="15.75" customHeight="1">
      <c r="A25" s="23" t="s">
        <v>597</v>
      </c>
      <c r="B25" s="24" t="s">
        <v>598</v>
      </c>
      <c r="C25" s="25">
        <v>43365</v>
      </c>
      <c r="D25" s="25">
        <v>43386</v>
      </c>
      <c r="E25" s="74">
        <f t="shared" si="0"/>
        <v>21</v>
      </c>
      <c r="G25" s="3"/>
      <c r="H25" s="3"/>
      <c r="I25" s="1"/>
      <c r="J25" s="1"/>
    </row>
    <row r="26" spans="1:10" ht="15.75" customHeight="1">
      <c r="A26" s="23" t="s">
        <v>599</v>
      </c>
      <c r="B26" s="24" t="s">
        <v>600</v>
      </c>
      <c r="C26" s="25">
        <v>43369</v>
      </c>
      <c r="D26" s="25">
        <v>43388</v>
      </c>
      <c r="E26" s="74">
        <f t="shared" si="0"/>
        <v>19</v>
      </c>
      <c r="G26" s="3"/>
      <c r="H26" s="3"/>
      <c r="I26" s="1"/>
      <c r="J26" s="1"/>
    </row>
    <row r="27" spans="1:10" ht="15.75" customHeight="1">
      <c r="A27" s="23" t="s">
        <v>601</v>
      </c>
      <c r="B27" s="24" t="s">
        <v>602</v>
      </c>
      <c r="C27" s="25">
        <v>43352</v>
      </c>
      <c r="D27" s="25">
        <v>43393</v>
      </c>
      <c r="E27" s="74">
        <f t="shared" si="0"/>
        <v>41</v>
      </c>
      <c r="F27" s="27"/>
      <c r="G27" s="29" t="s">
        <v>1</v>
      </c>
      <c r="H27" s="29"/>
      <c r="I27" s="28"/>
      <c r="J27" s="28"/>
    </row>
    <row r="28" spans="1:10" ht="15.75" customHeight="1">
      <c r="A28" s="23" t="s">
        <v>603</v>
      </c>
      <c r="B28" s="24" t="s">
        <v>604</v>
      </c>
      <c r="C28" s="25">
        <v>43352</v>
      </c>
      <c r="D28" s="25">
        <v>43396</v>
      </c>
      <c r="E28" s="74">
        <f t="shared" si="0"/>
        <v>44</v>
      </c>
      <c r="G28" s="3"/>
      <c r="H28" s="3"/>
      <c r="I28" s="1"/>
      <c r="J28" s="1"/>
    </row>
    <row r="29" spans="1:10" ht="15.75" customHeight="1">
      <c r="A29" s="23" t="s">
        <v>605</v>
      </c>
      <c r="B29" s="24" t="s">
        <v>606</v>
      </c>
      <c r="C29" s="25">
        <v>43362</v>
      </c>
      <c r="D29" s="25">
        <v>43396</v>
      </c>
      <c r="E29" s="74">
        <f t="shared" si="0"/>
        <v>34</v>
      </c>
      <c r="G29" s="3"/>
      <c r="H29" s="3"/>
      <c r="I29" s="1"/>
      <c r="J29" s="1"/>
    </row>
    <row r="30" spans="1:10" ht="15.75" customHeight="1">
      <c r="A30" s="28" t="s">
        <v>607</v>
      </c>
      <c r="B30" s="24" t="s">
        <v>608</v>
      </c>
      <c r="C30" s="25">
        <v>43355</v>
      </c>
      <c r="D30" s="25">
        <v>43397</v>
      </c>
      <c r="E30" s="74">
        <f t="shared" si="0"/>
        <v>42</v>
      </c>
      <c r="G30" s="3"/>
      <c r="H30" s="3"/>
      <c r="I30" s="1"/>
      <c r="J30" s="1"/>
    </row>
    <row r="31" spans="1:10" ht="15.75" customHeight="1">
      <c r="A31" s="28" t="s">
        <v>609</v>
      </c>
      <c r="B31" s="24" t="s">
        <v>610</v>
      </c>
      <c r="C31" s="25">
        <v>43345</v>
      </c>
      <c r="D31" s="25">
        <v>43397</v>
      </c>
      <c r="E31" s="74">
        <f t="shared" si="0"/>
        <v>52</v>
      </c>
      <c r="G31" s="29" t="s">
        <v>1</v>
      </c>
      <c r="H31" s="3"/>
      <c r="I31" s="1"/>
      <c r="J31" s="1"/>
    </row>
    <row r="32" spans="1:10" ht="15.75" customHeight="1">
      <c r="A32" s="23" t="s">
        <v>611</v>
      </c>
      <c r="B32" s="24" t="s">
        <v>612</v>
      </c>
      <c r="C32" s="25">
        <v>43358</v>
      </c>
      <c r="D32" s="25">
        <v>43400</v>
      </c>
      <c r="E32" s="74">
        <f t="shared" si="0"/>
        <v>42</v>
      </c>
      <c r="F32" s="27"/>
      <c r="G32" s="29" t="s">
        <v>613</v>
      </c>
      <c r="H32" s="29"/>
      <c r="I32" s="28"/>
      <c r="J32" s="28"/>
    </row>
    <row r="33" spans="1:10" ht="15.75" customHeight="1">
      <c r="A33" s="28" t="s">
        <v>614</v>
      </c>
      <c r="B33" s="24" t="s">
        <v>615</v>
      </c>
      <c r="C33" s="25">
        <v>43362</v>
      </c>
      <c r="D33" s="25">
        <v>43407</v>
      </c>
      <c r="E33" s="74">
        <f t="shared" si="0"/>
        <v>45</v>
      </c>
      <c r="G33" s="3"/>
      <c r="H33" s="3"/>
      <c r="I33" s="1"/>
      <c r="J33" s="1"/>
    </row>
    <row r="34" spans="1:10" ht="15.75" customHeight="1">
      <c r="A34" s="28" t="s">
        <v>616</v>
      </c>
      <c r="B34" s="24" t="s">
        <v>617</v>
      </c>
      <c r="C34" s="25">
        <v>43362</v>
      </c>
      <c r="D34" s="25">
        <v>43412</v>
      </c>
      <c r="E34" s="74">
        <f t="shared" si="0"/>
        <v>50</v>
      </c>
      <c r="G34" s="3"/>
      <c r="H34" s="3"/>
      <c r="I34" s="1"/>
      <c r="J34" s="1"/>
    </row>
    <row r="35" spans="1:10" ht="15.75" customHeight="1">
      <c r="A35" s="23" t="s">
        <v>618</v>
      </c>
      <c r="B35" s="24" t="s">
        <v>619</v>
      </c>
      <c r="C35" s="25">
        <v>43400</v>
      </c>
      <c r="D35" s="25">
        <v>43415</v>
      </c>
      <c r="E35" s="74">
        <f t="shared" si="0"/>
        <v>15</v>
      </c>
      <c r="F35" s="27"/>
      <c r="G35" s="3"/>
      <c r="H35" s="3"/>
      <c r="I35" s="1"/>
      <c r="J35" s="1"/>
    </row>
    <row r="36" spans="1:10" ht="15.75" customHeight="1">
      <c r="A36" s="28" t="s">
        <v>620</v>
      </c>
      <c r="B36" s="24" t="s">
        <v>621</v>
      </c>
      <c r="C36" s="25">
        <v>43402</v>
      </c>
      <c r="D36" s="25">
        <v>43415</v>
      </c>
      <c r="E36" s="74">
        <f t="shared" si="0"/>
        <v>13</v>
      </c>
      <c r="F36" s="27"/>
      <c r="G36" s="3"/>
      <c r="H36" s="3"/>
      <c r="I36" s="1"/>
      <c r="J36" s="1"/>
    </row>
    <row r="37" spans="1:10" ht="15.75" customHeight="1">
      <c r="A37" s="28" t="s">
        <v>622</v>
      </c>
      <c r="B37" s="24" t="s">
        <v>623</v>
      </c>
      <c r="C37" s="25">
        <v>43345</v>
      </c>
      <c r="D37" s="25">
        <v>43421</v>
      </c>
      <c r="E37" s="74">
        <f t="shared" si="0"/>
        <v>76</v>
      </c>
      <c r="F37" s="30"/>
      <c r="G37" s="3"/>
      <c r="H37" s="3"/>
      <c r="I37" s="1"/>
      <c r="J37" s="1"/>
    </row>
    <row r="38" spans="1:10" ht="15.75" customHeight="1">
      <c r="A38" s="23" t="s">
        <v>578</v>
      </c>
      <c r="B38" s="24" t="s">
        <v>579</v>
      </c>
      <c r="C38" s="25">
        <v>43408</v>
      </c>
      <c r="D38" s="25">
        <v>43421</v>
      </c>
      <c r="E38" s="74">
        <f t="shared" si="0"/>
        <v>13</v>
      </c>
      <c r="F38" s="27" t="s">
        <v>624</v>
      </c>
      <c r="G38" s="28"/>
      <c r="H38" s="3"/>
      <c r="I38" s="1"/>
      <c r="J38" s="1"/>
    </row>
    <row r="39" spans="1:10" ht="15.75" customHeight="1">
      <c r="A39" s="23" t="s">
        <v>625</v>
      </c>
      <c r="B39" s="24" t="s">
        <v>626</v>
      </c>
      <c r="C39" s="25">
        <v>43352</v>
      </c>
      <c r="D39" s="25">
        <v>43421</v>
      </c>
      <c r="E39" s="74">
        <f t="shared" si="0"/>
        <v>69</v>
      </c>
      <c r="F39" s="31"/>
      <c r="G39" s="28"/>
      <c r="H39" s="3"/>
      <c r="I39" s="1"/>
      <c r="J39" s="1"/>
    </row>
    <row r="40" spans="1:10" ht="15.75" customHeight="1">
      <c r="A40" s="28" t="s">
        <v>627</v>
      </c>
      <c r="B40" s="24" t="s">
        <v>628</v>
      </c>
      <c r="C40" s="25">
        <v>43386</v>
      </c>
      <c r="D40" s="25">
        <v>43422</v>
      </c>
      <c r="E40" s="74">
        <f t="shared" si="0"/>
        <v>36</v>
      </c>
      <c r="F40" s="27" t="s">
        <v>629</v>
      </c>
      <c r="G40" s="28"/>
      <c r="H40" s="3"/>
      <c r="I40" s="1"/>
      <c r="J40" s="1"/>
    </row>
    <row r="41" spans="1:10" ht="15.75" customHeight="1">
      <c r="A41" s="23" t="s">
        <v>630</v>
      </c>
      <c r="B41" s="24" t="s">
        <v>631</v>
      </c>
      <c r="C41" s="25">
        <v>43345</v>
      </c>
      <c r="D41" s="25">
        <v>43422</v>
      </c>
      <c r="E41" s="74">
        <f t="shared" si="0"/>
        <v>77</v>
      </c>
      <c r="F41" s="30"/>
      <c r="G41" s="3"/>
      <c r="H41" s="3"/>
      <c r="I41" s="1"/>
      <c r="J41" s="1"/>
    </row>
    <row r="42" spans="1:10" ht="15.75" customHeight="1">
      <c r="A42" s="23" t="s">
        <v>632</v>
      </c>
      <c r="B42" s="24" t="s">
        <v>633</v>
      </c>
      <c r="C42" s="25">
        <v>43345</v>
      </c>
      <c r="D42" s="25">
        <v>43423</v>
      </c>
      <c r="E42" s="74">
        <f t="shared" si="0"/>
        <v>78</v>
      </c>
      <c r="F42" s="31"/>
      <c r="G42" s="29"/>
      <c r="H42" s="29"/>
      <c r="I42" s="28"/>
      <c r="J42" s="28"/>
    </row>
    <row r="43" spans="1:10" ht="15.75" customHeight="1">
      <c r="A43" s="23" t="s">
        <v>605</v>
      </c>
      <c r="B43" s="24" t="s">
        <v>606</v>
      </c>
      <c r="C43" s="25">
        <v>43404</v>
      </c>
      <c r="D43" s="25">
        <v>43423</v>
      </c>
      <c r="E43" s="74">
        <f t="shared" si="0"/>
        <v>19</v>
      </c>
      <c r="F43" s="27" t="s">
        <v>0</v>
      </c>
      <c r="G43" s="27" t="s">
        <v>45</v>
      </c>
      <c r="H43" s="32" t="s">
        <v>634</v>
      </c>
      <c r="I43" s="1"/>
      <c r="J43" s="1"/>
    </row>
    <row r="44" spans="1:10" ht="15.75" customHeight="1">
      <c r="A44" s="23" t="s">
        <v>635</v>
      </c>
      <c r="B44" s="24" t="s">
        <v>636</v>
      </c>
      <c r="C44" s="25">
        <v>43380</v>
      </c>
      <c r="D44" s="25">
        <v>43427</v>
      </c>
      <c r="E44" s="74">
        <f t="shared" si="0"/>
        <v>47</v>
      </c>
      <c r="F44" s="27" t="s">
        <v>0</v>
      </c>
      <c r="G44" s="29" t="s">
        <v>1</v>
      </c>
      <c r="H44" s="3"/>
      <c r="I44" s="1"/>
      <c r="J44" s="1"/>
    </row>
    <row r="45" spans="1:10" ht="15.75" customHeight="1">
      <c r="A45" s="28" t="s">
        <v>637</v>
      </c>
      <c r="B45" s="24" t="s">
        <v>638</v>
      </c>
      <c r="C45" s="25">
        <v>43345</v>
      </c>
      <c r="D45" s="25">
        <v>43432</v>
      </c>
      <c r="E45" s="74">
        <f t="shared" si="0"/>
        <v>87</v>
      </c>
      <c r="F45" s="29"/>
      <c r="G45" s="28"/>
      <c r="H45" s="3"/>
      <c r="I45" s="1"/>
      <c r="J45" s="1"/>
    </row>
    <row r="46" spans="1:10" ht="15.75" customHeight="1">
      <c r="A46" s="23" t="s">
        <v>639</v>
      </c>
      <c r="B46" s="24" t="s">
        <v>640</v>
      </c>
      <c r="C46" s="25">
        <v>43398</v>
      </c>
      <c r="D46" s="25">
        <v>43449</v>
      </c>
      <c r="E46" s="74">
        <f t="shared" si="0"/>
        <v>51</v>
      </c>
      <c r="F46" s="27" t="s">
        <v>641</v>
      </c>
      <c r="G46" s="28"/>
      <c r="H46" s="29"/>
      <c r="I46" s="28"/>
      <c r="J46" s="28"/>
    </row>
    <row r="47" spans="1:10" ht="15.75" customHeight="1">
      <c r="A47" s="28" t="s">
        <v>642</v>
      </c>
      <c r="B47" s="24" t="s">
        <v>642</v>
      </c>
      <c r="C47" s="25">
        <v>43443</v>
      </c>
      <c r="D47" s="25">
        <v>43450</v>
      </c>
      <c r="E47" s="74">
        <f t="shared" si="0"/>
        <v>7</v>
      </c>
      <c r="F47" s="29" t="s">
        <v>643</v>
      </c>
      <c r="G47" s="29" t="s">
        <v>644</v>
      </c>
      <c r="H47" s="3"/>
      <c r="I47" s="1"/>
      <c r="J47" s="1"/>
    </row>
    <row r="48" spans="1:10" ht="15.75" customHeight="1">
      <c r="A48" s="23" t="s">
        <v>645</v>
      </c>
      <c r="B48" s="24" t="s">
        <v>646</v>
      </c>
      <c r="C48" s="25">
        <v>43345</v>
      </c>
      <c r="D48" s="25">
        <v>43461</v>
      </c>
      <c r="E48" s="74">
        <f t="shared" si="0"/>
        <v>116</v>
      </c>
      <c r="F48" s="29"/>
      <c r="G48" s="27" t="s">
        <v>647</v>
      </c>
      <c r="H48" s="29"/>
      <c r="I48" s="28"/>
      <c r="J48" s="28"/>
    </row>
    <row r="49" spans="1:10" ht="15.75" customHeight="1">
      <c r="A49" s="28" t="s">
        <v>648</v>
      </c>
      <c r="B49" s="24" t="s">
        <v>649</v>
      </c>
      <c r="C49" s="25">
        <v>43364</v>
      </c>
      <c r="D49" s="25">
        <v>43461</v>
      </c>
      <c r="E49" s="74">
        <f t="shared" si="0"/>
        <v>97</v>
      </c>
      <c r="F49" s="27" t="s">
        <v>0</v>
      </c>
      <c r="G49" s="29" t="s">
        <v>54</v>
      </c>
      <c r="H49" s="3"/>
      <c r="I49" s="1"/>
      <c r="J49" s="1"/>
    </row>
    <row r="50" spans="1:10" ht="15.75" customHeight="1">
      <c r="A50" s="28" t="s">
        <v>650</v>
      </c>
      <c r="B50" s="24" t="s">
        <v>651</v>
      </c>
      <c r="C50" s="25">
        <v>43426</v>
      </c>
      <c r="D50" s="25">
        <v>43468</v>
      </c>
      <c r="E50" s="74">
        <f t="shared" si="0"/>
        <v>42</v>
      </c>
      <c r="F50" s="27" t="s">
        <v>652</v>
      </c>
      <c r="G50" s="29"/>
      <c r="H50" s="3"/>
      <c r="I50" s="1"/>
      <c r="J50" s="1"/>
    </row>
    <row r="51" spans="1:10" ht="15.75" customHeight="1">
      <c r="A51" s="28" t="s">
        <v>350</v>
      </c>
      <c r="B51" s="24" t="s">
        <v>351</v>
      </c>
      <c r="C51" s="25">
        <v>43415</v>
      </c>
      <c r="D51" s="25">
        <v>43469</v>
      </c>
      <c r="E51" s="76">
        <f t="shared" si="0"/>
        <v>54</v>
      </c>
      <c r="F51" s="33" t="s">
        <v>34</v>
      </c>
      <c r="G51" s="29"/>
      <c r="H51" s="3"/>
      <c r="I51" s="1"/>
      <c r="J51" s="1"/>
    </row>
    <row r="52" spans="1:10" ht="15.75" customHeight="1">
      <c r="A52" s="28" t="s">
        <v>653</v>
      </c>
      <c r="B52" s="24" t="s">
        <v>654</v>
      </c>
      <c r="C52" s="25">
        <v>43352</v>
      </c>
      <c r="D52" s="25">
        <v>43472</v>
      </c>
      <c r="E52" s="76">
        <f t="shared" si="0"/>
        <v>120</v>
      </c>
      <c r="F52" s="29"/>
      <c r="G52" s="27" t="s">
        <v>1</v>
      </c>
      <c r="H52" s="34"/>
      <c r="I52" s="35"/>
      <c r="J52" s="35"/>
    </row>
    <row r="53" spans="1:10" ht="15.75" customHeight="1">
      <c r="A53" s="28" t="s">
        <v>562</v>
      </c>
      <c r="B53" s="36" t="s">
        <v>563</v>
      </c>
      <c r="C53" s="25">
        <v>43452</v>
      </c>
      <c r="D53" s="25">
        <v>43472</v>
      </c>
      <c r="E53" s="76">
        <f t="shared" si="0"/>
        <v>20</v>
      </c>
      <c r="F53" s="27" t="s">
        <v>0</v>
      </c>
      <c r="G53" s="28"/>
      <c r="H53" s="3"/>
      <c r="I53" s="1"/>
      <c r="J53" s="1"/>
    </row>
    <row r="54" spans="1:10" ht="15.75" customHeight="1">
      <c r="A54" s="28" t="s">
        <v>655</v>
      </c>
      <c r="B54" s="24" t="s">
        <v>656</v>
      </c>
      <c r="C54" s="25">
        <v>43464</v>
      </c>
      <c r="D54" s="25">
        <v>43476</v>
      </c>
      <c r="E54" s="76">
        <f t="shared" si="0"/>
        <v>12</v>
      </c>
      <c r="F54" s="29" t="s">
        <v>657</v>
      </c>
      <c r="G54" s="28"/>
      <c r="H54" s="29"/>
      <c r="I54" s="28"/>
      <c r="J54" s="28"/>
    </row>
    <row r="55" spans="1:10" ht="15.75" customHeight="1">
      <c r="A55" s="37" t="s">
        <v>657</v>
      </c>
      <c r="B55" s="24" t="s">
        <v>658</v>
      </c>
      <c r="C55" s="25">
        <v>43441</v>
      </c>
      <c r="D55" s="25">
        <v>43485</v>
      </c>
      <c r="E55" s="76">
        <f t="shared" si="0"/>
        <v>44</v>
      </c>
      <c r="F55" s="27" t="s">
        <v>19</v>
      </c>
      <c r="G55" s="3"/>
      <c r="H55" s="3"/>
      <c r="I55" s="1"/>
      <c r="J55" s="38" t="s">
        <v>659</v>
      </c>
    </row>
    <row r="56" spans="1:10" ht="15.75" customHeight="1">
      <c r="A56" s="28" t="s">
        <v>624</v>
      </c>
      <c r="B56" s="24" t="s">
        <v>660</v>
      </c>
      <c r="C56" s="25">
        <v>43352</v>
      </c>
      <c r="D56" s="25">
        <v>43491</v>
      </c>
      <c r="E56" s="76">
        <f t="shared" si="0"/>
        <v>139</v>
      </c>
      <c r="F56" s="27" t="s">
        <v>0</v>
      </c>
      <c r="G56" s="29" t="s">
        <v>6</v>
      </c>
      <c r="H56" s="3"/>
      <c r="I56" s="1"/>
      <c r="J56" s="1"/>
    </row>
    <row r="57" spans="1:10" ht="15.75" customHeight="1">
      <c r="A57" s="28" t="s">
        <v>661</v>
      </c>
      <c r="B57" s="24" t="s">
        <v>662</v>
      </c>
      <c r="C57" s="25">
        <v>43431</v>
      </c>
      <c r="D57" s="25">
        <v>43491</v>
      </c>
      <c r="E57" s="76">
        <f t="shared" si="0"/>
        <v>60</v>
      </c>
      <c r="F57" s="27" t="s">
        <v>652</v>
      </c>
      <c r="G57" s="29"/>
      <c r="H57" s="29"/>
      <c r="I57" s="28"/>
      <c r="J57" s="28"/>
    </row>
    <row r="58" spans="1:10" ht="15.75" customHeight="1">
      <c r="A58" s="28" t="s">
        <v>663</v>
      </c>
      <c r="B58" s="24" t="s">
        <v>664</v>
      </c>
      <c r="C58" s="25">
        <v>43469</v>
      </c>
      <c r="D58" s="25">
        <v>43493</v>
      </c>
      <c r="E58" s="76">
        <f t="shared" si="0"/>
        <v>24</v>
      </c>
      <c r="F58" s="39" t="s">
        <v>665</v>
      </c>
      <c r="G58" s="29" t="s">
        <v>54</v>
      </c>
      <c r="H58" s="29"/>
      <c r="I58" s="28"/>
      <c r="J58" s="28"/>
    </row>
    <row r="59" spans="1:10" ht="15.75" customHeight="1">
      <c r="A59" s="23" t="s">
        <v>645</v>
      </c>
      <c r="B59" s="24" t="s">
        <v>646</v>
      </c>
      <c r="C59" s="25">
        <v>43467</v>
      </c>
      <c r="D59" s="25">
        <v>43495</v>
      </c>
      <c r="E59" s="76">
        <f t="shared" si="0"/>
        <v>28</v>
      </c>
      <c r="F59" s="27" t="s">
        <v>0</v>
      </c>
      <c r="G59" s="29" t="s">
        <v>647</v>
      </c>
      <c r="H59" s="29"/>
      <c r="I59" s="28"/>
      <c r="J59" s="28"/>
    </row>
    <row r="60" spans="1:10" ht="15.75" customHeight="1">
      <c r="A60" s="28" t="s">
        <v>666</v>
      </c>
      <c r="B60" s="24" t="s">
        <v>667</v>
      </c>
      <c r="C60" s="25">
        <v>43493</v>
      </c>
      <c r="D60" s="25">
        <v>43497</v>
      </c>
      <c r="E60" s="76">
        <f t="shared" si="0"/>
        <v>4</v>
      </c>
      <c r="F60" s="29" t="s">
        <v>668</v>
      </c>
      <c r="G60" s="29"/>
      <c r="H60" s="29"/>
      <c r="I60" s="28"/>
      <c r="J60" s="28"/>
    </row>
    <row r="61" spans="1:10" ht="15.75" customHeight="1">
      <c r="A61" s="37" t="s">
        <v>669</v>
      </c>
      <c r="B61" s="36" t="s">
        <v>670</v>
      </c>
      <c r="C61" s="25">
        <v>43451</v>
      </c>
      <c r="D61" s="25">
        <v>43499</v>
      </c>
      <c r="E61" s="76">
        <f t="shared" si="0"/>
        <v>48</v>
      </c>
      <c r="F61" s="29" t="s">
        <v>652</v>
      </c>
      <c r="G61" s="29"/>
      <c r="H61" s="29"/>
      <c r="I61" s="28"/>
      <c r="J61" s="28"/>
    </row>
    <row r="62" spans="1:10" ht="15.75" customHeight="1">
      <c r="A62" s="40" t="s">
        <v>671</v>
      </c>
      <c r="B62" s="24" t="s">
        <v>672</v>
      </c>
      <c r="C62" s="25">
        <v>43497</v>
      </c>
      <c r="D62" s="25">
        <v>43498</v>
      </c>
      <c r="E62" s="76">
        <f t="shared" si="0"/>
        <v>1</v>
      </c>
      <c r="F62" s="29" t="s">
        <v>668</v>
      </c>
      <c r="G62" s="29"/>
      <c r="H62" s="29"/>
      <c r="I62" s="28"/>
      <c r="J62" s="28"/>
    </row>
    <row r="63" spans="1:10" ht="15.75" customHeight="1">
      <c r="A63" s="23" t="s">
        <v>673</v>
      </c>
      <c r="B63" s="24" t="s">
        <v>674</v>
      </c>
      <c r="C63" s="25">
        <v>43346</v>
      </c>
      <c r="D63" s="25">
        <v>43506</v>
      </c>
      <c r="E63" s="76">
        <f t="shared" si="0"/>
        <v>160</v>
      </c>
      <c r="F63" s="29"/>
      <c r="G63" s="29"/>
      <c r="H63" s="29"/>
      <c r="I63" s="28"/>
      <c r="J63" s="28"/>
    </row>
    <row r="64" spans="1:10" ht="15.75" customHeight="1">
      <c r="A64" s="28" t="s">
        <v>675</v>
      </c>
      <c r="B64" s="24" t="s">
        <v>675</v>
      </c>
      <c r="C64" s="25">
        <v>43345</v>
      </c>
      <c r="D64" s="25">
        <v>43508</v>
      </c>
      <c r="E64" s="76">
        <f t="shared" si="0"/>
        <v>163</v>
      </c>
      <c r="F64" s="29"/>
      <c r="G64" s="29" t="s">
        <v>676</v>
      </c>
      <c r="H64" s="29"/>
      <c r="I64" s="28"/>
      <c r="J64" s="38" t="s">
        <v>677</v>
      </c>
    </row>
    <row r="65" spans="1:12" ht="15.75" customHeight="1">
      <c r="A65" s="28" t="s">
        <v>678</v>
      </c>
      <c r="B65" s="24" t="s">
        <v>679</v>
      </c>
      <c r="C65" s="25">
        <v>43444</v>
      </c>
      <c r="D65" s="25">
        <v>43510</v>
      </c>
      <c r="E65" s="76">
        <f t="shared" ref="E65:E128" si="1">D65-C65</f>
        <v>66</v>
      </c>
      <c r="F65" s="27" t="s">
        <v>0</v>
      </c>
      <c r="G65" s="29" t="s">
        <v>680</v>
      </c>
      <c r="H65" s="29"/>
      <c r="I65" s="28"/>
      <c r="J65" s="28"/>
      <c r="L65" s="24" t="s">
        <v>681</v>
      </c>
    </row>
    <row r="66" spans="1:12" ht="15.75" customHeight="1">
      <c r="A66" s="28" t="s">
        <v>682</v>
      </c>
      <c r="B66" s="24" t="s">
        <v>683</v>
      </c>
      <c r="C66" s="25">
        <v>43450</v>
      </c>
      <c r="D66" s="25">
        <v>43510</v>
      </c>
      <c r="E66" s="76">
        <f t="shared" si="1"/>
        <v>60</v>
      </c>
      <c r="F66" s="29" t="s">
        <v>684</v>
      </c>
      <c r="G66" s="29" t="s">
        <v>54</v>
      </c>
      <c r="H66" s="29"/>
      <c r="I66" s="28"/>
      <c r="J66" s="28"/>
    </row>
    <row r="67" spans="1:12" ht="15.75" customHeight="1">
      <c r="A67" s="28" t="s">
        <v>685</v>
      </c>
      <c r="B67" s="24" t="s">
        <v>685</v>
      </c>
      <c r="C67" s="25">
        <v>43346</v>
      </c>
      <c r="D67" s="25">
        <v>43512</v>
      </c>
      <c r="E67" s="76">
        <f t="shared" si="1"/>
        <v>166</v>
      </c>
      <c r="F67" s="29"/>
      <c r="G67" s="29"/>
      <c r="H67" s="29"/>
      <c r="I67" s="28"/>
      <c r="J67" s="28"/>
    </row>
    <row r="68" spans="1:12" ht="15.75" customHeight="1">
      <c r="A68" s="28" t="s">
        <v>686</v>
      </c>
      <c r="B68" s="24" t="s">
        <v>686</v>
      </c>
      <c r="C68" s="25">
        <v>43438</v>
      </c>
      <c r="D68" s="25">
        <v>43512</v>
      </c>
      <c r="E68" s="76">
        <f t="shared" si="1"/>
        <v>74</v>
      </c>
      <c r="F68" s="29" t="s">
        <v>687</v>
      </c>
      <c r="G68" s="29" t="s">
        <v>688</v>
      </c>
      <c r="H68" s="32" t="s">
        <v>634</v>
      </c>
      <c r="I68" s="28"/>
      <c r="J68" s="38" t="s">
        <v>689</v>
      </c>
    </row>
    <row r="69" spans="1:12" ht="15.75" customHeight="1">
      <c r="A69" s="23" t="s">
        <v>690</v>
      </c>
      <c r="B69" s="24" t="s">
        <v>691</v>
      </c>
      <c r="C69" s="25">
        <v>43423</v>
      </c>
      <c r="D69" s="25">
        <v>43517</v>
      </c>
      <c r="E69" s="76">
        <f t="shared" si="1"/>
        <v>94</v>
      </c>
      <c r="F69" s="27" t="s">
        <v>0</v>
      </c>
      <c r="H69" s="29" t="s">
        <v>692</v>
      </c>
      <c r="I69" s="28"/>
      <c r="J69" s="28"/>
    </row>
    <row r="70" spans="1:12" ht="15.75" customHeight="1">
      <c r="A70" s="23" t="s">
        <v>601</v>
      </c>
      <c r="B70" s="24" t="s">
        <v>602</v>
      </c>
      <c r="C70" s="25">
        <v>43442</v>
      </c>
      <c r="D70" s="25">
        <v>43522</v>
      </c>
      <c r="E70" s="76">
        <f t="shared" si="1"/>
        <v>80</v>
      </c>
      <c r="F70" s="27" t="s">
        <v>0</v>
      </c>
      <c r="G70" s="29" t="s">
        <v>1</v>
      </c>
      <c r="H70" s="29"/>
      <c r="I70" s="28"/>
      <c r="J70" s="38" t="s">
        <v>693</v>
      </c>
    </row>
    <row r="71" spans="1:12" ht="15.75" customHeight="1">
      <c r="A71" s="23" t="s">
        <v>694</v>
      </c>
      <c r="B71" s="24" t="s">
        <v>695</v>
      </c>
      <c r="C71" s="25">
        <v>43345</v>
      </c>
      <c r="D71" s="25">
        <v>43522</v>
      </c>
      <c r="E71" s="76">
        <f t="shared" si="1"/>
        <v>177</v>
      </c>
      <c r="F71" s="29"/>
      <c r="G71" s="29" t="s">
        <v>1</v>
      </c>
      <c r="H71" s="29" t="s">
        <v>696</v>
      </c>
      <c r="I71" s="28"/>
      <c r="J71" s="28"/>
    </row>
    <row r="72" spans="1:12" ht="15.75" customHeight="1">
      <c r="A72" s="28" t="s">
        <v>697</v>
      </c>
      <c r="B72" s="24" t="s">
        <v>698</v>
      </c>
      <c r="C72" s="25">
        <v>43509</v>
      </c>
      <c r="D72" s="26">
        <v>43524</v>
      </c>
      <c r="E72" s="74">
        <f t="shared" si="1"/>
        <v>15</v>
      </c>
      <c r="F72" s="27" t="s">
        <v>699</v>
      </c>
      <c r="G72" s="28"/>
      <c r="H72" s="29"/>
      <c r="I72" s="28"/>
      <c r="J72" s="28"/>
    </row>
    <row r="73" spans="1:12" ht="15.75" customHeight="1">
      <c r="A73" s="28" t="s">
        <v>569</v>
      </c>
      <c r="B73" s="24" t="s">
        <v>570</v>
      </c>
      <c r="C73" s="25">
        <v>43414</v>
      </c>
      <c r="D73" s="25">
        <v>43526</v>
      </c>
      <c r="E73" s="74">
        <f t="shared" si="1"/>
        <v>112</v>
      </c>
      <c r="F73" s="27" t="s">
        <v>0</v>
      </c>
      <c r="G73" s="29" t="s">
        <v>571</v>
      </c>
      <c r="H73" s="32"/>
      <c r="I73" s="28"/>
      <c r="J73" s="28"/>
    </row>
    <row r="74" spans="1:12" ht="15.75" customHeight="1">
      <c r="A74" s="23" t="s">
        <v>700</v>
      </c>
      <c r="B74" s="24" t="s">
        <v>701</v>
      </c>
      <c r="C74" s="25">
        <v>43350</v>
      </c>
      <c r="D74" s="25">
        <v>43526</v>
      </c>
      <c r="E74" s="74">
        <f t="shared" si="1"/>
        <v>176</v>
      </c>
      <c r="F74" s="29"/>
      <c r="G74" s="29"/>
      <c r="H74" s="29"/>
      <c r="I74" s="28"/>
      <c r="J74" s="28"/>
    </row>
    <row r="75" spans="1:12" ht="15.75" customHeight="1">
      <c r="A75" s="28" t="s">
        <v>702</v>
      </c>
      <c r="B75" s="24" t="s">
        <v>703</v>
      </c>
      <c r="C75" s="25">
        <v>43352</v>
      </c>
      <c r="D75" s="25">
        <v>43526</v>
      </c>
      <c r="E75" s="74">
        <f t="shared" si="1"/>
        <v>174</v>
      </c>
      <c r="F75" s="27" t="s">
        <v>0</v>
      </c>
      <c r="G75" s="29"/>
      <c r="H75" s="29"/>
      <c r="I75" s="28"/>
      <c r="J75" s="28"/>
    </row>
    <row r="76" spans="1:12" ht="15.75" customHeight="1">
      <c r="A76" s="37" t="s">
        <v>704</v>
      </c>
      <c r="B76" s="36" t="s">
        <v>705</v>
      </c>
      <c r="C76" s="25">
        <v>43452</v>
      </c>
      <c r="D76" s="25">
        <v>43526</v>
      </c>
      <c r="E76" s="74">
        <f t="shared" si="1"/>
        <v>74</v>
      </c>
      <c r="F76" s="27" t="s">
        <v>0</v>
      </c>
      <c r="G76" s="29" t="s">
        <v>644</v>
      </c>
      <c r="H76" s="29"/>
      <c r="I76" s="28"/>
      <c r="J76" s="28"/>
    </row>
    <row r="77" spans="1:12" ht="15.75" customHeight="1">
      <c r="A77" s="23" t="s">
        <v>706</v>
      </c>
      <c r="B77" s="24" t="s">
        <v>707</v>
      </c>
      <c r="C77" s="25">
        <v>43345</v>
      </c>
      <c r="D77" s="25">
        <v>43529</v>
      </c>
      <c r="E77" s="76">
        <f t="shared" si="1"/>
        <v>184</v>
      </c>
      <c r="F77" s="29"/>
      <c r="H77" s="32" t="s">
        <v>708</v>
      </c>
      <c r="I77" s="28"/>
      <c r="J77" s="28"/>
    </row>
    <row r="78" spans="1:12" ht="15.75" customHeight="1">
      <c r="A78" s="28" t="s">
        <v>709</v>
      </c>
      <c r="B78" s="24" t="s">
        <v>710</v>
      </c>
      <c r="C78" s="25">
        <v>43453</v>
      </c>
      <c r="D78" s="25">
        <v>43531</v>
      </c>
      <c r="E78" s="76">
        <f t="shared" si="1"/>
        <v>78</v>
      </c>
      <c r="F78" s="27" t="s">
        <v>0</v>
      </c>
      <c r="G78" s="29" t="s">
        <v>54</v>
      </c>
      <c r="H78" s="29"/>
      <c r="I78" s="28"/>
      <c r="J78" s="38" t="s">
        <v>711</v>
      </c>
    </row>
    <row r="79" spans="1:12" ht="15.75" customHeight="1">
      <c r="A79" s="23" t="s">
        <v>712</v>
      </c>
      <c r="B79" s="24" t="s">
        <v>713</v>
      </c>
      <c r="C79" s="25">
        <v>43469</v>
      </c>
      <c r="D79" s="25">
        <v>43531</v>
      </c>
      <c r="E79" s="76">
        <f t="shared" si="1"/>
        <v>62</v>
      </c>
      <c r="F79" s="29" t="s">
        <v>657</v>
      </c>
      <c r="G79" s="29" t="s">
        <v>1</v>
      </c>
      <c r="H79" s="29"/>
      <c r="I79" s="28"/>
      <c r="J79" s="28"/>
    </row>
    <row r="80" spans="1:12" ht="15.75" customHeight="1">
      <c r="A80" s="28" t="s">
        <v>687</v>
      </c>
      <c r="B80" s="24" t="s">
        <v>643</v>
      </c>
      <c r="C80" s="25">
        <v>43436</v>
      </c>
      <c r="D80" s="25">
        <v>43531</v>
      </c>
      <c r="E80" s="76">
        <f t="shared" si="1"/>
        <v>95</v>
      </c>
      <c r="F80" s="27" t="s">
        <v>714</v>
      </c>
      <c r="G80" s="29"/>
      <c r="H80" s="29"/>
      <c r="I80" s="28"/>
      <c r="J80" s="38" t="s">
        <v>715</v>
      </c>
    </row>
    <row r="81" spans="1:10" ht="15.75" customHeight="1">
      <c r="A81" s="40" t="s">
        <v>716</v>
      </c>
      <c r="B81" s="24" t="s">
        <v>717</v>
      </c>
      <c r="C81" s="25">
        <v>43527</v>
      </c>
      <c r="D81" s="25">
        <v>43532</v>
      </c>
      <c r="E81" s="76">
        <f t="shared" si="1"/>
        <v>5</v>
      </c>
      <c r="F81" s="41" t="s">
        <v>712</v>
      </c>
      <c r="G81" s="29" t="s">
        <v>1</v>
      </c>
      <c r="H81" s="29"/>
      <c r="I81" s="28"/>
      <c r="J81" s="28"/>
    </row>
    <row r="82" spans="1:10" ht="15.75" customHeight="1">
      <c r="A82" s="23" t="s">
        <v>718</v>
      </c>
      <c r="B82" s="24" t="s">
        <v>641</v>
      </c>
      <c r="C82" s="25">
        <v>43368</v>
      </c>
      <c r="D82" s="25">
        <v>43532</v>
      </c>
      <c r="E82" s="76">
        <f t="shared" si="1"/>
        <v>164</v>
      </c>
      <c r="F82" s="39" t="s">
        <v>719</v>
      </c>
      <c r="G82" s="29" t="s">
        <v>720</v>
      </c>
      <c r="H82" s="29"/>
      <c r="I82" s="28"/>
      <c r="J82" s="28"/>
    </row>
    <row r="83" spans="1:10" ht="15.75" customHeight="1">
      <c r="A83" s="28" t="s">
        <v>721</v>
      </c>
      <c r="B83" s="24" t="s">
        <v>722</v>
      </c>
      <c r="C83" s="25">
        <v>43487</v>
      </c>
      <c r="D83" s="25">
        <v>43533</v>
      </c>
      <c r="E83" s="76">
        <f t="shared" si="1"/>
        <v>46</v>
      </c>
      <c r="F83" s="29" t="s">
        <v>702</v>
      </c>
      <c r="G83" s="29"/>
      <c r="H83" s="29"/>
      <c r="I83" s="28"/>
      <c r="J83" s="28"/>
    </row>
    <row r="84" spans="1:10" ht="15.75" customHeight="1">
      <c r="A84" s="28" t="s">
        <v>723</v>
      </c>
      <c r="B84" s="24" t="s">
        <v>723</v>
      </c>
      <c r="C84" s="25">
        <v>43478</v>
      </c>
      <c r="D84" s="25">
        <v>43534</v>
      </c>
      <c r="E84" s="76">
        <f t="shared" si="1"/>
        <v>56</v>
      </c>
      <c r="F84" s="29" t="s">
        <v>724</v>
      </c>
      <c r="G84" s="29"/>
      <c r="H84" s="29"/>
      <c r="I84" s="28"/>
      <c r="J84" s="28"/>
    </row>
    <row r="85" spans="1:10" ht="15.75" customHeight="1">
      <c r="A85" s="40" t="s">
        <v>725</v>
      </c>
      <c r="B85" s="24" t="s">
        <v>726</v>
      </c>
      <c r="C85" s="25">
        <v>43509</v>
      </c>
      <c r="D85" s="25">
        <v>43535</v>
      </c>
      <c r="E85" s="76">
        <f t="shared" si="1"/>
        <v>26</v>
      </c>
      <c r="F85" s="27" t="s">
        <v>699</v>
      </c>
      <c r="G85" s="29"/>
      <c r="H85" s="29"/>
      <c r="I85" s="28"/>
      <c r="J85" s="28"/>
    </row>
    <row r="86" spans="1:10" ht="15.75" customHeight="1">
      <c r="A86" s="23" t="s">
        <v>727</v>
      </c>
      <c r="B86" s="24" t="s">
        <v>728</v>
      </c>
      <c r="C86" s="25">
        <v>43448</v>
      </c>
      <c r="D86" s="25">
        <v>43539</v>
      </c>
      <c r="E86" s="76">
        <f t="shared" si="1"/>
        <v>91</v>
      </c>
      <c r="F86" s="29" t="s">
        <v>714</v>
      </c>
      <c r="G86" s="29" t="s">
        <v>54</v>
      </c>
      <c r="H86" s="29"/>
      <c r="I86" s="28"/>
      <c r="J86" s="28"/>
    </row>
    <row r="87" spans="1:10" ht="15.75" customHeight="1">
      <c r="A87" s="40" t="s">
        <v>729</v>
      </c>
      <c r="B87" s="24" t="s">
        <v>730</v>
      </c>
      <c r="C87" s="25">
        <v>43523</v>
      </c>
      <c r="D87" s="25">
        <v>43540</v>
      </c>
      <c r="E87" s="76">
        <f t="shared" si="1"/>
        <v>17</v>
      </c>
      <c r="F87" s="27" t="s">
        <v>0</v>
      </c>
      <c r="G87" s="29"/>
      <c r="H87" s="29"/>
      <c r="I87" s="28"/>
      <c r="J87" s="28"/>
    </row>
    <row r="88" spans="1:10" ht="15.75" customHeight="1">
      <c r="A88" s="23" t="s">
        <v>731</v>
      </c>
      <c r="B88" s="24" t="s">
        <v>732</v>
      </c>
      <c r="C88" s="25">
        <v>43434</v>
      </c>
      <c r="D88" s="25">
        <v>43540</v>
      </c>
      <c r="E88" s="76">
        <f t="shared" si="1"/>
        <v>106</v>
      </c>
      <c r="F88" s="27" t="s">
        <v>0</v>
      </c>
      <c r="G88" s="29"/>
      <c r="H88" s="29"/>
      <c r="I88" s="28"/>
      <c r="J88" s="28"/>
    </row>
    <row r="89" spans="1:10" ht="15.75" customHeight="1">
      <c r="A89" s="23" t="s">
        <v>733</v>
      </c>
      <c r="B89" s="24" t="s">
        <v>734</v>
      </c>
      <c r="C89" s="25">
        <v>43379</v>
      </c>
      <c r="D89" s="25">
        <v>43540</v>
      </c>
      <c r="E89" s="76">
        <f t="shared" si="1"/>
        <v>161</v>
      </c>
      <c r="F89" s="27" t="s">
        <v>0</v>
      </c>
      <c r="G89" s="29" t="s">
        <v>62</v>
      </c>
      <c r="H89" s="32" t="s">
        <v>634</v>
      </c>
      <c r="I89" s="28"/>
      <c r="J89" s="28"/>
    </row>
    <row r="90" spans="1:10" ht="15.75" customHeight="1">
      <c r="A90" s="28" t="s">
        <v>735</v>
      </c>
      <c r="B90" s="24" t="s">
        <v>736</v>
      </c>
      <c r="C90" s="25">
        <v>43526</v>
      </c>
      <c r="D90" s="25">
        <v>43540</v>
      </c>
      <c r="E90" s="76">
        <f t="shared" si="1"/>
        <v>14</v>
      </c>
      <c r="F90" s="27" t="s">
        <v>737</v>
      </c>
      <c r="G90" s="29"/>
      <c r="H90" s="29"/>
      <c r="I90" s="28"/>
      <c r="J90" s="28"/>
    </row>
    <row r="91" spans="1:10" ht="15.75" customHeight="1">
      <c r="A91" s="23" t="s">
        <v>738</v>
      </c>
      <c r="B91" s="24" t="s">
        <v>739</v>
      </c>
      <c r="C91" s="25">
        <v>43485</v>
      </c>
      <c r="D91" s="25">
        <v>43545</v>
      </c>
      <c r="E91" s="76">
        <f t="shared" si="1"/>
        <v>60</v>
      </c>
      <c r="F91" s="39" t="s">
        <v>740</v>
      </c>
      <c r="G91" s="29" t="s">
        <v>1</v>
      </c>
      <c r="H91" s="29"/>
      <c r="I91" s="28"/>
      <c r="J91" s="28"/>
    </row>
    <row r="92" spans="1:10" ht="15.75" customHeight="1">
      <c r="A92" s="28" t="s">
        <v>741</v>
      </c>
      <c r="B92" s="24" t="s">
        <v>742</v>
      </c>
      <c r="C92" s="25">
        <v>43467</v>
      </c>
      <c r="D92" s="25">
        <v>43545</v>
      </c>
      <c r="E92" s="76">
        <f t="shared" si="1"/>
        <v>78</v>
      </c>
      <c r="F92" s="39" t="s">
        <v>743</v>
      </c>
      <c r="G92" s="29"/>
      <c r="H92" s="29"/>
      <c r="I92" s="28"/>
      <c r="J92" s="28"/>
    </row>
    <row r="93" spans="1:10" ht="15.75" customHeight="1">
      <c r="A93" s="28" t="s">
        <v>744</v>
      </c>
      <c r="B93" s="24" t="s">
        <v>745</v>
      </c>
      <c r="C93" s="25">
        <v>43494</v>
      </c>
      <c r="D93" s="25">
        <v>43546</v>
      </c>
      <c r="E93" s="76">
        <f t="shared" si="1"/>
        <v>52</v>
      </c>
      <c r="F93" s="29" t="s">
        <v>714</v>
      </c>
      <c r="G93" s="29" t="s">
        <v>54</v>
      </c>
      <c r="H93" s="32" t="s">
        <v>634</v>
      </c>
      <c r="I93" s="28"/>
      <c r="J93" s="28"/>
    </row>
    <row r="94" spans="1:10" ht="15.75" customHeight="1">
      <c r="A94" s="23" t="s">
        <v>746</v>
      </c>
      <c r="B94" s="24" t="s">
        <v>747</v>
      </c>
      <c r="C94" s="25">
        <v>43532</v>
      </c>
      <c r="D94" s="25">
        <v>43547</v>
      </c>
      <c r="E94" s="76">
        <f t="shared" si="1"/>
        <v>15</v>
      </c>
      <c r="F94" s="32" t="s">
        <v>748</v>
      </c>
      <c r="G94" s="29"/>
      <c r="H94" s="29"/>
      <c r="I94" s="28"/>
      <c r="J94" s="28"/>
    </row>
    <row r="95" spans="1:10" ht="15.75" customHeight="1">
      <c r="A95" s="23" t="s">
        <v>749</v>
      </c>
      <c r="B95" s="24" t="s">
        <v>750</v>
      </c>
      <c r="C95" s="25">
        <v>43544</v>
      </c>
      <c r="D95" s="26">
        <v>43548</v>
      </c>
      <c r="E95" s="74">
        <f t="shared" si="1"/>
        <v>4</v>
      </c>
      <c r="F95" s="27" t="s">
        <v>0</v>
      </c>
      <c r="G95" s="29"/>
      <c r="H95" s="29"/>
      <c r="I95" s="28"/>
      <c r="J95" s="28"/>
    </row>
    <row r="96" spans="1:10" ht="15.75" customHeight="1">
      <c r="A96" s="40" t="s">
        <v>751</v>
      </c>
      <c r="B96" s="24" t="s">
        <v>752</v>
      </c>
      <c r="C96" s="25">
        <v>43510</v>
      </c>
      <c r="D96" s="26">
        <v>43548</v>
      </c>
      <c r="E96" s="74">
        <f t="shared" si="1"/>
        <v>38</v>
      </c>
      <c r="F96" s="33" t="s">
        <v>738</v>
      </c>
      <c r="G96" s="29"/>
      <c r="H96" s="29"/>
      <c r="I96" s="28"/>
      <c r="J96" s="28"/>
    </row>
    <row r="97" spans="1:10" ht="15.75" customHeight="1">
      <c r="A97" s="28" t="s">
        <v>753</v>
      </c>
      <c r="B97" s="24" t="s">
        <v>754</v>
      </c>
      <c r="C97" s="25">
        <v>43386</v>
      </c>
      <c r="D97" s="26">
        <v>43551</v>
      </c>
      <c r="E97" s="76">
        <f t="shared" si="1"/>
        <v>165</v>
      </c>
      <c r="F97" s="39" t="s">
        <v>673</v>
      </c>
      <c r="G97" s="32" t="s">
        <v>755</v>
      </c>
      <c r="H97" s="29"/>
      <c r="I97" s="28"/>
      <c r="J97" s="28"/>
    </row>
    <row r="98" spans="1:10" ht="15.75" customHeight="1">
      <c r="A98" s="40" t="s">
        <v>756</v>
      </c>
      <c r="B98" s="24" t="s">
        <v>757</v>
      </c>
      <c r="C98" s="25">
        <v>43544</v>
      </c>
      <c r="D98" s="26">
        <v>43551</v>
      </c>
      <c r="E98" s="76">
        <f t="shared" si="1"/>
        <v>7</v>
      </c>
      <c r="F98" s="27" t="s">
        <v>0</v>
      </c>
      <c r="G98" s="29"/>
      <c r="H98" s="29"/>
      <c r="I98" s="28"/>
      <c r="J98" s="28"/>
    </row>
    <row r="99" spans="1:10" ht="15.75" customHeight="1">
      <c r="A99" s="23" t="s">
        <v>665</v>
      </c>
      <c r="B99" s="24" t="s">
        <v>758</v>
      </c>
      <c r="C99" s="25">
        <v>43441</v>
      </c>
      <c r="D99" s="25">
        <v>43556</v>
      </c>
      <c r="E99" s="76">
        <f t="shared" si="1"/>
        <v>115</v>
      </c>
      <c r="F99" s="27" t="s">
        <v>759</v>
      </c>
      <c r="G99" s="29" t="s">
        <v>1</v>
      </c>
      <c r="H99" s="29"/>
      <c r="I99" s="28"/>
      <c r="J99" s="38" t="s">
        <v>760</v>
      </c>
    </row>
    <row r="100" spans="1:10" ht="15.75" customHeight="1">
      <c r="A100" s="28" t="s">
        <v>761</v>
      </c>
      <c r="B100" s="24" t="s">
        <v>762</v>
      </c>
      <c r="C100" s="25">
        <v>43544</v>
      </c>
      <c r="D100" s="25">
        <v>43561</v>
      </c>
      <c r="E100" s="76">
        <f t="shared" si="1"/>
        <v>17</v>
      </c>
      <c r="F100" s="27" t="s">
        <v>0</v>
      </c>
      <c r="G100" s="29"/>
      <c r="H100" s="29"/>
      <c r="I100" s="28"/>
      <c r="J100" s="28"/>
    </row>
    <row r="101" spans="1:10" ht="15.75" customHeight="1">
      <c r="A101" s="23" t="s">
        <v>763</v>
      </c>
      <c r="B101" s="24" t="s">
        <v>764</v>
      </c>
      <c r="C101" s="25">
        <v>43535</v>
      </c>
      <c r="D101" s="25">
        <v>43561</v>
      </c>
      <c r="E101" s="76">
        <f t="shared" si="1"/>
        <v>26</v>
      </c>
      <c r="F101" s="33" t="s">
        <v>765</v>
      </c>
      <c r="G101" s="29" t="s">
        <v>54</v>
      </c>
      <c r="H101" s="29"/>
      <c r="I101" s="28"/>
      <c r="J101" s="28"/>
    </row>
    <row r="102" spans="1:10" ht="15.75" customHeight="1">
      <c r="A102" s="28" t="s">
        <v>766</v>
      </c>
      <c r="B102" s="24" t="s">
        <v>767</v>
      </c>
      <c r="C102" s="25">
        <v>43491</v>
      </c>
      <c r="D102" s="25">
        <v>43563</v>
      </c>
      <c r="E102" s="76">
        <f t="shared" si="1"/>
        <v>72</v>
      </c>
      <c r="F102" s="39" t="s">
        <v>768</v>
      </c>
      <c r="G102" s="29"/>
      <c r="H102" s="29"/>
      <c r="I102" s="28"/>
      <c r="J102" s="28"/>
    </row>
    <row r="103" spans="1:10" ht="15.75" customHeight="1">
      <c r="A103" s="28" t="s">
        <v>769</v>
      </c>
      <c r="B103" s="24" t="s">
        <v>770</v>
      </c>
      <c r="C103" s="25">
        <v>43545</v>
      </c>
      <c r="D103" s="25">
        <v>43564</v>
      </c>
      <c r="E103" s="76">
        <f t="shared" si="1"/>
        <v>19</v>
      </c>
      <c r="F103" s="27" t="s">
        <v>0</v>
      </c>
      <c r="G103" s="29"/>
      <c r="H103" s="29"/>
      <c r="I103" s="28"/>
      <c r="J103" s="28"/>
    </row>
    <row r="104" spans="1:10" ht="15.75" customHeight="1">
      <c r="A104" s="28" t="s">
        <v>142</v>
      </c>
      <c r="B104" s="24" t="s">
        <v>771</v>
      </c>
      <c r="C104" s="25">
        <v>43544</v>
      </c>
      <c r="D104" s="25">
        <v>43566</v>
      </c>
      <c r="E104" s="76">
        <f t="shared" si="1"/>
        <v>22</v>
      </c>
      <c r="F104" s="27" t="s">
        <v>0</v>
      </c>
      <c r="G104" s="29"/>
      <c r="H104" s="29"/>
      <c r="I104" s="28"/>
      <c r="J104" s="28"/>
    </row>
    <row r="105" spans="1:10" ht="15.75" customHeight="1">
      <c r="A105" s="23" t="s">
        <v>34</v>
      </c>
      <c r="B105" s="24" t="s">
        <v>35</v>
      </c>
      <c r="C105" s="25">
        <v>43368</v>
      </c>
      <c r="D105" s="25">
        <v>43567</v>
      </c>
      <c r="E105" s="76">
        <f t="shared" si="1"/>
        <v>199</v>
      </c>
      <c r="F105" s="27" t="s">
        <v>0</v>
      </c>
      <c r="G105" s="29"/>
      <c r="H105" s="29"/>
      <c r="I105" s="28"/>
      <c r="J105" s="28"/>
    </row>
    <row r="106" spans="1:10" ht="15.75" customHeight="1">
      <c r="A106" s="28" t="s">
        <v>772</v>
      </c>
      <c r="B106" s="24" t="s">
        <v>773</v>
      </c>
      <c r="C106" s="25">
        <v>43520</v>
      </c>
      <c r="D106" s="25">
        <v>43568</v>
      </c>
      <c r="E106" s="76">
        <f t="shared" si="1"/>
        <v>48</v>
      </c>
      <c r="F106" s="27" t="s">
        <v>0</v>
      </c>
      <c r="G106" s="29"/>
      <c r="H106" s="29"/>
      <c r="I106" s="28"/>
      <c r="J106" s="28"/>
    </row>
    <row r="107" spans="1:10" ht="15.75" customHeight="1">
      <c r="A107" s="28" t="s">
        <v>774</v>
      </c>
      <c r="B107" s="24" t="s">
        <v>775</v>
      </c>
      <c r="C107" s="25">
        <v>43544</v>
      </c>
      <c r="D107" s="25">
        <v>43568</v>
      </c>
      <c r="E107" s="76">
        <f t="shared" si="1"/>
        <v>24</v>
      </c>
      <c r="F107" s="27" t="s">
        <v>0</v>
      </c>
      <c r="G107" s="29" t="s">
        <v>54</v>
      </c>
      <c r="H107" s="32" t="s">
        <v>634</v>
      </c>
      <c r="I107" s="28"/>
      <c r="J107" s="28"/>
    </row>
    <row r="108" spans="1:10" ht="15.75" customHeight="1">
      <c r="A108" s="28" t="s">
        <v>776</v>
      </c>
      <c r="B108" s="24" t="s">
        <v>777</v>
      </c>
      <c r="C108" s="25">
        <v>43346</v>
      </c>
      <c r="D108" s="25">
        <v>43570</v>
      </c>
      <c r="E108" s="76">
        <f t="shared" si="1"/>
        <v>224</v>
      </c>
      <c r="F108" s="29"/>
      <c r="G108" s="29" t="s">
        <v>54</v>
      </c>
      <c r="H108" s="29"/>
      <c r="I108" s="28"/>
      <c r="J108" s="28"/>
    </row>
    <row r="109" spans="1:10" ht="15.75" customHeight="1">
      <c r="A109" s="23" t="s">
        <v>765</v>
      </c>
      <c r="B109" s="24" t="s">
        <v>778</v>
      </c>
      <c r="C109" s="25">
        <v>43469</v>
      </c>
      <c r="D109" s="25">
        <v>43571</v>
      </c>
      <c r="E109" s="76">
        <f t="shared" si="1"/>
        <v>102</v>
      </c>
      <c r="F109" s="27" t="s">
        <v>684</v>
      </c>
      <c r="G109" s="29" t="s">
        <v>779</v>
      </c>
      <c r="H109" s="29"/>
      <c r="I109" s="28"/>
      <c r="J109" s="28"/>
    </row>
    <row r="110" spans="1:10" ht="15.75" customHeight="1">
      <c r="A110" s="28" t="s">
        <v>780</v>
      </c>
      <c r="B110" s="24" t="s">
        <v>781</v>
      </c>
      <c r="C110" s="25">
        <v>43540</v>
      </c>
      <c r="D110" s="25">
        <v>43572</v>
      </c>
      <c r="E110" s="76">
        <f t="shared" si="1"/>
        <v>32</v>
      </c>
      <c r="F110" s="27" t="s">
        <v>0</v>
      </c>
      <c r="G110" s="29" t="s">
        <v>1</v>
      </c>
      <c r="H110" s="29"/>
      <c r="I110" s="28"/>
      <c r="J110" s="28"/>
    </row>
    <row r="111" spans="1:10" ht="15.75" customHeight="1">
      <c r="A111" s="23" t="s">
        <v>782</v>
      </c>
      <c r="B111" s="36" t="s">
        <v>783</v>
      </c>
      <c r="C111" s="25">
        <v>43463</v>
      </c>
      <c r="D111" s="25">
        <v>43572</v>
      </c>
      <c r="E111" s="76">
        <f t="shared" si="1"/>
        <v>109</v>
      </c>
      <c r="F111" s="27" t="s">
        <v>0</v>
      </c>
      <c r="G111" s="29" t="s">
        <v>1</v>
      </c>
      <c r="H111" s="29"/>
      <c r="I111" s="28"/>
      <c r="J111" s="38" t="s">
        <v>784</v>
      </c>
    </row>
    <row r="112" spans="1:10" ht="15.75" customHeight="1">
      <c r="A112" s="28" t="s">
        <v>785</v>
      </c>
      <c r="B112" s="24" t="s">
        <v>786</v>
      </c>
      <c r="C112" s="25">
        <v>43544</v>
      </c>
      <c r="D112" s="25">
        <v>43573</v>
      </c>
      <c r="E112" s="76">
        <f t="shared" si="1"/>
        <v>29</v>
      </c>
      <c r="F112" s="27" t="s">
        <v>699</v>
      </c>
      <c r="G112" s="29"/>
      <c r="H112" s="29"/>
      <c r="I112" s="28"/>
      <c r="J112" s="28"/>
    </row>
    <row r="113" spans="1:10" ht="15.75" customHeight="1">
      <c r="A113" s="23" t="s">
        <v>787</v>
      </c>
      <c r="B113" s="24" t="s">
        <v>788</v>
      </c>
      <c r="C113" s="25">
        <v>43484</v>
      </c>
      <c r="D113" s="25">
        <v>43574</v>
      </c>
      <c r="E113" s="76">
        <f t="shared" si="1"/>
        <v>90</v>
      </c>
      <c r="F113" s="39" t="s">
        <v>765</v>
      </c>
      <c r="G113" s="29" t="s">
        <v>1</v>
      </c>
      <c r="H113" s="29"/>
      <c r="I113" s="28"/>
      <c r="J113" s="28"/>
    </row>
    <row r="114" spans="1:10" ht="15.75" customHeight="1">
      <c r="A114" s="28" t="s">
        <v>789</v>
      </c>
      <c r="B114" s="24" t="s">
        <v>790</v>
      </c>
      <c r="C114" s="25">
        <v>43442</v>
      </c>
      <c r="D114" s="25">
        <v>43575</v>
      </c>
      <c r="E114" s="76">
        <f t="shared" si="1"/>
        <v>133</v>
      </c>
      <c r="F114" s="29" t="s">
        <v>668</v>
      </c>
      <c r="G114" s="29" t="s">
        <v>54</v>
      </c>
      <c r="H114" s="32"/>
      <c r="I114" s="28"/>
      <c r="J114" s="28"/>
    </row>
    <row r="115" spans="1:10" ht="15.75" customHeight="1">
      <c r="A115" s="40" t="s">
        <v>791</v>
      </c>
      <c r="B115" s="24" t="s">
        <v>792</v>
      </c>
      <c r="C115" s="25">
        <v>43526</v>
      </c>
      <c r="D115" s="25">
        <v>43575</v>
      </c>
      <c r="E115" s="76">
        <f t="shared" si="1"/>
        <v>49</v>
      </c>
      <c r="F115" s="27" t="s">
        <v>789</v>
      </c>
      <c r="G115" s="29" t="s">
        <v>45</v>
      </c>
      <c r="H115" s="32" t="s">
        <v>634</v>
      </c>
      <c r="I115" s="28"/>
      <c r="J115" s="28"/>
    </row>
    <row r="116" spans="1:10" ht="15.75" customHeight="1">
      <c r="A116" s="40" t="s">
        <v>793</v>
      </c>
      <c r="B116" s="24" t="s">
        <v>794</v>
      </c>
      <c r="C116" s="25">
        <v>43572</v>
      </c>
      <c r="D116" s="25">
        <v>43575</v>
      </c>
      <c r="E116" s="76">
        <f t="shared" si="1"/>
        <v>3</v>
      </c>
      <c r="F116" s="27" t="s">
        <v>0</v>
      </c>
      <c r="G116" s="29"/>
      <c r="H116" s="29"/>
      <c r="I116" s="28"/>
      <c r="J116" s="28"/>
    </row>
    <row r="117" spans="1:10" ht="15.75" customHeight="1">
      <c r="A117" s="23" t="s">
        <v>524</v>
      </c>
      <c r="B117" s="24" t="s">
        <v>525</v>
      </c>
      <c r="C117" s="25">
        <v>43544</v>
      </c>
      <c r="D117" s="25">
        <v>43578</v>
      </c>
      <c r="E117" s="76">
        <f t="shared" si="1"/>
        <v>34</v>
      </c>
      <c r="F117" s="27" t="s">
        <v>0</v>
      </c>
      <c r="G117" s="29" t="s">
        <v>16</v>
      </c>
      <c r="H117" s="29"/>
      <c r="I117" s="28"/>
      <c r="J117" s="28"/>
    </row>
    <row r="118" spans="1:10" ht="15.75" customHeight="1">
      <c r="A118" s="28" t="s">
        <v>795</v>
      </c>
      <c r="B118" s="24" t="s">
        <v>796</v>
      </c>
      <c r="C118" s="25">
        <v>43543</v>
      </c>
      <c r="D118" s="25">
        <v>43581</v>
      </c>
      <c r="E118" s="76">
        <f t="shared" si="1"/>
        <v>38</v>
      </c>
      <c r="F118" s="27" t="s">
        <v>0</v>
      </c>
      <c r="G118" s="29" t="s">
        <v>797</v>
      </c>
      <c r="H118" s="29"/>
      <c r="I118" s="28"/>
      <c r="J118" s="28"/>
    </row>
    <row r="119" spans="1:10" ht="15.75" customHeight="1">
      <c r="A119" s="23" t="s">
        <v>798</v>
      </c>
      <c r="B119" s="24" t="s">
        <v>799</v>
      </c>
      <c r="C119" s="25">
        <v>43421</v>
      </c>
      <c r="D119" s="25">
        <v>43582</v>
      </c>
      <c r="E119" s="76">
        <f t="shared" si="1"/>
        <v>161</v>
      </c>
      <c r="F119" s="27" t="s">
        <v>350</v>
      </c>
      <c r="G119" s="29" t="s">
        <v>54</v>
      </c>
      <c r="H119" s="29"/>
      <c r="I119" s="28"/>
      <c r="J119" s="38" t="s">
        <v>800</v>
      </c>
    </row>
    <row r="120" spans="1:10" ht="15.75" customHeight="1">
      <c r="A120" s="23" t="s">
        <v>740</v>
      </c>
      <c r="B120" s="24" t="s">
        <v>801</v>
      </c>
      <c r="C120" s="25">
        <v>43354</v>
      </c>
      <c r="D120" s="25">
        <v>43582</v>
      </c>
      <c r="E120" s="76">
        <f t="shared" si="1"/>
        <v>228</v>
      </c>
      <c r="F120" s="29" t="s">
        <v>776</v>
      </c>
      <c r="G120" s="29" t="s">
        <v>802</v>
      </c>
      <c r="H120" s="29"/>
      <c r="I120" s="28"/>
      <c r="J120" s="28"/>
    </row>
    <row r="121" spans="1:10" ht="15.75" customHeight="1">
      <c r="A121" s="40" t="s">
        <v>748</v>
      </c>
      <c r="B121" s="24" t="s">
        <v>803</v>
      </c>
      <c r="C121" s="25">
        <v>43517</v>
      </c>
      <c r="D121" s="25">
        <v>43583</v>
      </c>
      <c r="E121" s="76">
        <f t="shared" si="1"/>
        <v>66</v>
      </c>
      <c r="F121" s="29" t="s">
        <v>668</v>
      </c>
      <c r="G121" s="29" t="s">
        <v>16</v>
      </c>
      <c r="H121" s="29"/>
      <c r="I121" s="28"/>
      <c r="J121" s="28"/>
    </row>
    <row r="122" spans="1:10" ht="15.75" customHeight="1">
      <c r="A122" s="28" t="s">
        <v>652</v>
      </c>
      <c r="B122" s="24" t="s">
        <v>804</v>
      </c>
      <c r="C122" s="25">
        <v>43396</v>
      </c>
      <c r="D122" s="25">
        <v>43584</v>
      </c>
      <c r="E122" s="76">
        <f t="shared" si="1"/>
        <v>188</v>
      </c>
      <c r="F122" s="27" t="s">
        <v>776</v>
      </c>
      <c r="G122" s="29" t="s">
        <v>647</v>
      </c>
      <c r="H122" s="29"/>
      <c r="I122" s="28"/>
      <c r="J122" s="28"/>
    </row>
    <row r="123" spans="1:10" ht="15.75" customHeight="1">
      <c r="A123" s="23" t="s">
        <v>763</v>
      </c>
      <c r="B123" s="24" t="s">
        <v>764</v>
      </c>
      <c r="C123" s="25">
        <v>43573</v>
      </c>
      <c r="D123" s="25">
        <v>43584</v>
      </c>
      <c r="E123" s="76">
        <f t="shared" si="1"/>
        <v>11</v>
      </c>
      <c r="F123" s="27" t="s">
        <v>0</v>
      </c>
      <c r="G123" s="29" t="s">
        <v>54</v>
      </c>
      <c r="H123" s="29"/>
      <c r="I123" s="28"/>
      <c r="J123" s="28"/>
    </row>
    <row r="124" spans="1:10" ht="15.75" customHeight="1">
      <c r="A124" s="40" t="s">
        <v>805</v>
      </c>
      <c r="B124" s="24" t="s">
        <v>806</v>
      </c>
      <c r="C124" s="25">
        <v>43569</v>
      </c>
      <c r="D124" s="25">
        <v>43588</v>
      </c>
      <c r="E124" s="76">
        <f t="shared" si="1"/>
        <v>19</v>
      </c>
      <c r="F124" s="39" t="s">
        <v>765</v>
      </c>
      <c r="G124" s="29"/>
      <c r="H124" s="29"/>
      <c r="I124" s="28"/>
      <c r="J124" s="28"/>
    </row>
    <row r="125" spans="1:10" ht="15.75" customHeight="1">
      <c r="A125" s="28" t="s">
        <v>807</v>
      </c>
      <c r="B125" s="24" t="s">
        <v>808</v>
      </c>
      <c r="C125" s="25">
        <v>43544</v>
      </c>
      <c r="D125" s="25">
        <v>43589</v>
      </c>
      <c r="E125" s="76">
        <f t="shared" si="1"/>
        <v>45</v>
      </c>
      <c r="F125" s="27" t="s">
        <v>699</v>
      </c>
      <c r="G125" s="29"/>
      <c r="H125" s="29"/>
      <c r="I125" s="28"/>
      <c r="J125" s="28"/>
    </row>
    <row r="126" spans="1:10" ht="15.75" customHeight="1">
      <c r="A126" s="40" t="s">
        <v>809</v>
      </c>
      <c r="B126" s="24" t="s">
        <v>810</v>
      </c>
      <c r="C126" s="25">
        <v>43555</v>
      </c>
      <c r="D126" s="25">
        <v>43589</v>
      </c>
      <c r="E126" s="76">
        <f t="shared" si="1"/>
        <v>34</v>
      </c>
      <c r="F126" s="27" t="s">
        <v>0</v>
      </c>
      <c r="G126" s="29"/>
      <c r="H126" s="29"/>
      <c r="I126" s="28"/>
      <c r="J126" s="28"/>
    </row>
    <row r="127" spans="1:10" ht="15.75" customHeight="1">
      <c r="A127" s="40" t="s">
        <v>811</v>
      </c>
      <c r="B127" s="24" t="s">
        <v>812</v>
      </c>
      <c r="C127" s="25">
        <v>43524</v>
      </c>
      <c r="D127" s="25">
        <v>43590</v>
      </c>
      <c r="E127" s="76">
        <f t="shared" si="1"/>
        <v>66</v>
      </c>
      <c r="F127" s="33" t="s">
        <v>813</v>
      </c>
      <c r="G127" s="29"/>
      <c r="H127" s="29"/>
      <c r="I127" s="28"/>
      <c r="J127" s="28"/>
    </row>
    <row r="128" spans="1:10" ht="15.75" customHeight="1">
      <c r="A128" s="28" t="s">
        <v>814</v>
      </c>
      <c r="B128" s="24" t="s">
        <v>815</v>
      </c>
      <c r="C128" s="25">
        <v>43556</v>
      </c>
      <c r="D128" s="25">
        <v>43590</v>
      </c>
      <c r="E128" s="76">
        <f t="shared" si="1"/>
        <v>34</v>
      </c>
      <c r="F128" s="27" t="s">
        <v>0</v>
      </c>
      <c r="G128" s="3"/>
      <c r="H128" s="3"/>
      <c r="I128" s="1"/>
      <c r="J128" s="1"/>
    </row>
    <row r="129" spans="1:10" ht="15.75" customHeight="1">
      <c r="A129" s="28" t="s">
        <v>816</v>
      </c>
      <c r="B129" s="24" t="s">
        <v>817</v>
      </c>
      <c r="C129" s="25">
        <v>43577</v>
      </c>
      <c r="D129" s="25">
        <v>43591</v>
      </c>
      <c r="E129" s="76">
        <f>D129-C129</f>
        <v>14</v>
      </c>
      <c r="F129" s="27" t="s">
        <v>0</v>
      </c>
      <c r="G129" s="29" t="s">
        <v>818</v>
      </c>
      <c r="H129" s="29"/>
      <c r="I129" s="28"/>
      <c r="J129" s="28"/>
    </row>
    <row r="130" spans="1:10" ht="15.75" customHeight="1">
      <c r="A130" s="40" t="s">
        <v>819</v>
      </c>
      <c r="B130" s="24" t="s">
        <v>820</v>
      </c>
      <c r="C130" s="25">
        <v>43548</v>
      </c>
      <c r="D130" s="25">
        <v>43594</v>
      </c>
      <c r="E130" s="76">
        <f>D130-C130</f>
        <v>46</v>
      </c>
      <c r="F130" s="32" t="s">
        <v>821</v>
      </c>
      <c r="G130" s="29" t="s">
        <v>1</v>
      </c>
      <c r="H130" s="29"/>
      <c r="I130" s="28"/>
      <c r="J130" s="28"/>
    </row>
    <row r="131" spans="1:10" ht="15.75" customHeight="1">
      <c r="A131" s="40" t="s">
        <v>822</v>
      </c>
      <c r="B131" s="24" t="s">
        <v>823</v>
      </c>
      <c r="C131" s="25">
        <v>43558</v>
      </c>
      <c r="D131" s="25">
        <v>43595</v>
      </c>
      <c r="E131" s="76">
        <f>D131-C131</f>
        <v>37</v>
      </c>
      <c r="F131" s="27" t="s">
        <v>0</v>
      </c>
      <c r="G131" s="29"/>
      <c r="H131" s="29"/>
      <c r="I131" s="28"/>
      <c r="J131" s="28"/>
    </row>
    <row r="132" spans="1:10" ht="15.75" customHeight="1">
      <c r="A132" s="40" t="s">
        <v>824</v>
      </c>
      <c r="B132" s="36">
        <v>1373757850</v>
      </c>
      <c r="C132" s="25">
        <v>43527</v>
      </c>
      <c r="D132" s="25">
        <v>43596</v>
      </c>
      <c r="E132" s="76">
        <f>D132-C132</f>
        <v>69</v>
      </c>
      <c r="F132" s="27" t="s">
        <v>0</v>
      </c>
      <c r="G132" s="29" t="s">
        <v>348</v>
      </c>
      <c r="H132" s="29"/>
      <c r="I132" s="28"/>
      <c r="J132" s="28"/>
    </row>
    <row r="133" spans="1:10" ht="15.75" customHeight="1">
      <c r="A133" s="28" t="s">
        <v>825</v>
      </c>
      <c r="B133" s="24" t="s">
        <v>826</v>
      </c>
      <c r="C133" s="25">
        <v>43541</v>
      </c>
      <c r="D133" s="25">
        <v>43596</v>
      </c>
      <c r="E133" s="76">
        <f>D133-C133</f>
        <v>55</v>
      </c>
      <c r="F133" s="27" t="s">
        <v>0</v>
      </c>
      <c r="G133" s="29"/>
      <c r="H133" s="29"/>
      <c r="I133" s="28"/>
      <c r="J133" s="28"/>
    </row>
    <row r="134" spans="1:10" ht="15.75" customHeight="1">
      <c r="A134" s="23" t="s">
        <v>827</v>
      </c>
      <c r="B134" s="24" t="s">
        <v>828</v>
      </c>
      <c r="C134" s="25">
        <v>43381</v>
      </c>
      <c r="D134" s="25">
        <v>43596</v>
      </c>
      <c r="E134" s="76">
        <f>D134-C134</f>
        <v>215</v>
      </c>
      <c r="F134" s="27" t="s">
        <v>0</v>
      </c>
      <c r="G134" s="29" t="s">
        <v>829</v>
      </c>
      <c r="H134" s="29"/>
      <c r="I134" s="28"/>
      <c r="J134" s="28"/>
    </row>
    <row r="135" spans="1:10" ht="15.75" customHeight="1">
      <c r="A135" s="28" t="s">
        <v>830</v>
      </c>
      <c r="B135" s="24" t="s">
        <v>830</v>
      </c>
      <c r="C135" s="25">
        <v>43449</v>
      </c>
      <c r="D135" s="25">
        <v>43596</v>
      </c>
      <c r="E135" s="76">
        <f>D135-C135</f>
        <v>147</v>
      </c>
      <c r="F135" s="29" t="s">
        <v>687</v>
      </c>
      <c r="G135" s="29"/>
      <c r="H135" s="29"/>
      <c r="I135" s="28"/>
      <c r="J135" s="28"/>
    </row>
    <row r="136" spans="1:10" ht="15.75" customHeight="1">
      <c r="A136" s="28" t="s">
        <v>831</v>
      </c>
      <c r="B136" s="24" t="s">
        <v>832</v>
      </c>
      <c r="C136" s="25">
        <v>43398</v>
      </c>
      <c r="D136" s="25">
        <v>43597</v>
      </c>
      <c r="E136" s="76">
        <f>D136-C136</f>
        <v>199</v>
      </c>
      <c r="F136" s="27" t="s">
        <v>641</v>
      </c>
      <c r="G136" s="29" t="s">
        <v>54</v>
      </c>
      <c r="H136" s="29"/>
      <c r="I136" s="28"/>
      <c r="J136" s="28"/>
    </row>
    <row r="137" spans="1:10" ht="15.75" customHeight="1">
      <c r="A137" s="40" t="s">
        <v>833</v>
      </c>
      <c r="B137" s="24" t="s">
        <v>834</v>
      </c>
      <c r="C137" s="25">
        <v>43584</v>
      </c>
      <c r="D137" s="25">
        <v>43599</v>
      </c>
      <c r="E137" s="76">
        <f>D137-C137</f>
        <v>15</v>
      </c>
      <c r="F137" s="29" t="s">
        <v>814</v>
      </c>
      <c r="G137" s="29"/>
      <c r="H137" s="29"/>
      <c r="I137" s="28"/>
      <c r="J137" s="28"/>
    </row>
    <row r="138" spans="1:10" ht="15.75" customHeight="1">
      <c r="A138" s="28" t="s">
        <v>835</v>
      </c>
      <c r="B138" s="24" t="s">
        <v>836</v>
      </c>
      <c r="C138" s="25">
        <v>43572</v>
      </c>
      <c r="D138" s="25">
        <v>43600</v>
      </c>
      <c r="E138" s="76">
        <f>D138-C138</f>
        <v>28</v>
      </c>
      <c r="F138" s="27" t="s">
        <v>0</v>
      </c>
      <c r="G138" s="29"/>
      <c r="H138" s="29"/>
      <c r="I138" s="28"/>
      <c r="J138" s="28"/>
    </row>
    <row r="139" spans="1:10" ht="15.75" customHeight="1">
      <c r="A139" s="23" t="s">
        <v>605</v>
      </c>
      <c r="B139" s="24" t="s">
        <v>606</v>
      </c>
      <c r="C139" s="25">
        <v>43577</v>
      </c>
      <c r="D139" s="25">
        <v>43601</v>
      </c>
      <c r="E139" s="76">
        <f>D139-C139</f>
        <v>24</v>
      </c>
      <c r="F139" s="27" t="s">
        <v>0</v>
      </c>
      <c r="G139" s="29"/>
      <c r="H139" s="29"/>
      <c r="I139" s="28"/>
      <c r="J139" s="28"/>
    </row>
    <row r="140" spans="1:10" ht="15.75" customHeight="1">
      <c r="A140" s="28" t="s">
        <v>837</v>
      </c>
      <c r="B140" s="24" t="s">
        <v>838</v>
      </c>
      <c r="C140" s="25">
        <v>43469</v>
      </c>
      <c r="D140" s="25">
        <v>43603</v>
      </c>
      <c r="E140" s="76">
        <f>D140-C140</f>
        <v>134</v>
      </c>
      <c r="F140" s="27" t="s">
        <v>0</v>
      </c>
      <c r="G140" s="3"/>
      <c r="H140" s="3"/>
      <c r="I140" s="1"/>
      <c r="J140" s="4" t="s">
        <v>839</v>
      </c>
    </row>
    <row r="141" spans="1:10" ht="15.75" customHeight="1">
      <c r="A141" s="40" t="s">
        <v>840</v>
      </c>
      <c r="B141" s="24" t="s">
        <v>841</v>
      </c>
      <c r="C141" s="25">
        <v>43527</v>
      </c>
      <c r="D141" s="25">
        <v>43603</v>
      </c>
      <c r="E141" s="76">
        <f>D141-C141</f>
        <v>76</v>
      </c>
      <c r="F141" s="27" t="s">
        <v>842</v>
      </c>
      <c r="G141" s="3"/>
      <c r="H141" s="3"/>
      <c r="I141" s="1"/>
      <c r="J141" s="1"/>
    </row>
    <row r="142" spans="1:10" ht="15.75" customHeight="1">
      <c r="A142" s="28" t="s">
        <v>843</v>
      </c>
      <c r="B142" s="24" t="s">
        <v>844</v>
      </c>
      <c r="C142" s="25">
        <v>43587</v>
      </c>
      <c r="D142" s="25">
        <v>43604</v>
      </c>
      <c r="E142" s="76">
        <f>D142-C142</f>
        <v>17</v>
      </c>
      <c r="F142" s="27" t="s">
        <v>0</v>
      </c>
      <c r="G142" s="29"/>
      <c r="H142" s="29"/>
      <c r="I142" s="28"/>
      <c r="J142" s="28"/>
    </row>
    <row r="143" spans="1:10" ht="15.75" customHeight="1">
      <c r="A143" s="40" t="s">
        <v>821</v>
      </c>
      <c r="B143" s="24" t="s">
        <v>845</v>
      </c>
      <c r="C143" s="25">
        <v>43544</v>
      </c>
      <c r="D143" s="25">
        <v>43608</v>
      </c>
      <c r="E143" s="76">
        <f>D143-C143</f>
        <v>64</v>
      </c>
      <c r="F143" s="27" t="s">
        <v>0</v>
      </c>
      <c r="G143" s="29" t="s">
        <v>846</v>
      </c>
      <c r="H143" s="29"/>
      <c r="I143" s="28"/>
      <c r="J143" s="28"/>
    </row>
    <row r="144" spans="1:10" ht="15.75" customHeight="1">
      <c r="A144" s="23" t="s">
        <v>827</v>
      </c>
      <c r="B144" s="24" t="s">
        <v>828</v>
      </c>
      <c r="C144" s="25">
        <v>43605</v>
      </c>
      <c r="D144" s="25">
        <v>43610</v>
      </c>
      <c r="E144" s="76">
        <f>D144-C144</f>
        <v>5</v>
      </c>
      <c r="F144" s="27" t="s">
        <v>0</v>
      </c>
      <c r="G144" s="29" t="s">
        <v>829</v>
      </c>
      <c r="H144" s="3"/>
    </row>
    <row r="145" spans="1:10" ht="15.75" customHeight="1">
      <c r="A145" s="28" t="s">
        <v>847</v>
      </c>
      <c r="B145" s="24" t="s">
        <v>848</v>
      </c>
      <c r="C145" s="25">
        <v>43544</v>
      </c>
      <c r="D145" s="25">
        <v>43610</v>
      </c>
      <c r="E145" s="76">
        <f>D145-C145</f>
        <v>66</v>
      </c>
      <c r="F145" s="27" t="s">
        <v>699</v>
      </c>
      <c r="G145" s="29" t="s">
        <v>849</v>
      </c>
      <c r="H145" s="29"/>
      <c r="I145" s="28"/>
      <c r="J145" s="28"/>
    </row>
    <row r="146" spans="1:10" ht="15.75" customHeight="1">
      <c r="A146" s="40" t="s">
        <v>850</v>
      </c>
      <c r="B146" s="24" t="s">
        <v>851</v>
      </c>
      <c r="C146" s="25">
        <v>43527</v>
      </c>
      <c r="D146" s="25">
        <v>43610</v>
      </c>
      <c r="E146" s="76">
        <f>D146-C146</f>
        <v>83</v>
      </c>
      <c r="F146" s="27" t="s">
        <v>19</v>
      </c>
      <c r="G146" s="3"/>
      <c r="H146" s="3"/>
      <c r="I146" s="1"/>
      <c r="J146" s="1"/>
    </row>
    <row r="147" spans="1:10" ht="15.75" customHeight="1">
      <c r="A147" s="28" t="s">
        <v>852</v>
      </c>
      <c r="B147" s="24" t="s">
        <v>853</v>
      </c>
      <c r="C147" s="25">
        <v>43591</v>
      </c>
      <c r="D147" s="25">
        <v>43617</v>
      </c>
      <c r="E147" s="76">
        <f>D147-C147</f>
        <v>26</v>
      </c>
      <c r="F147" s="27" t="s">
        <v>70</v>
      </c>
      <c r="G147" s="29"/>
      <c r="H147" s="29"/>
      <c r="I147" s="28"/>
      <c r="J147" s="28"/>
    </row>
    <row r="148" spans="1:10" ht="15.75" customHeight="1">
      <c r="A148" s="40" t="s">
        <v>854</v>
      </c>
      <c r="B148" s="24" t="s">
        <v>855</v>
      </c>
      <c r="C148" s="25">
        <v>43548</v>
      </c>
      <c r="D148" s="25">
        <v>43617</v>
      </c>
      <c r="E148" s="76">
        <f>D148-C148</f>
        <v>69</v>
      </c>
      <c r="F148" s="29" t="s">
        <v>856</v>
      </c>
      <c r="G148" s="29"/>
      <c r="H148" s="29"/>
      <c r="I148" s="28"/>
      <c r="J148" s="28"/>
    </row>
    <row r="149" spans="1:10" ht="15.75" customHeight="1">
      <c r="A149" s="28" t="s">
        <v>687</v>
      </c>
      <c r="B149" s="24" t="s">
        <v>643</v>
      </c>
      <c r="C149" s="25">
        <v>43541</v>
      </c>
      <c r="D149" s="25">
        <v>43617</v>
      </c>
      <c r="E149" s="76">
        <f>D149-C149</f>
        <v>76</v>
      </c>
      <c r="F149" s="29" t="s">
        <v>714</v>
      </c>
      <c r="G149" s="29" t="s">
        <v>802</v>
      </c>
      <c r="H149" s="32"/>
      <c r="I149" s="28"/>
      <c r="J149" s="28"/>
    </row>
    <row r="150" spans="1:10" ht="15.75" customHeight="1">
      <c r="A150" s="40" t="s">
        <v>857</v>
      </c>
      <c r="B150" s="24" t="s">
        <v>858</v>
      </c>
      <c r="C150" s="25">
        <v>43594</v>
      </c>
      <c r="D150" s="25">
        <v>43617</v>
      </c>
      <c r="E150" s="76">
        <f>D150-C150</f>
        <v>23</v>
      </c>
      <c r="F150" s="27" t="s">
        <v>859</v>
      </c>
      <c r="G150" s="29"/>
      <c r="H150" s="29"/>
      <c r="I150" s="28"/>
      <c r="J150" s="28"/>
    </row>
    <row r="151" spans="1:10" ht="15.75" customHeight="1">
      <c r="A151" s="28" t="s">
        <v>860</v>
      </c>
      <c r="B151" s="24" t="s">
        <v>861</v>
      </c>
      <c r="C151" s="25">
        <v>43613</v>
      </c>
      <c r="D151" s="25">
        <v>43617</v>
      </c>
      <c r="E151" s="76">
        <f>D151-C151</f>
        <v>4</v>
      </c>
      <c r="F151" s="27" t="s">
        <v>0</v>
      </c>
      <c r="G151" s="29"/>
      <c r="H151" s="29"/>
      <c r="I151" s="28"/>
      <c r="J151" s="28"/>
    </row>
    <row r="152" spans="1:10" ht="15.75" customHeight="1">
      <c r="A152" s="23" t="s">
        <v>727</v>
      </c>
      <c r="B152" s="24" t="s">
        <v>728</v>
      </c>
      <c r="C152" s="25">
        <v>43561</v>
      </c>
      <c r="D152" s="25">
        <v>43618</v>
      </c>
      <c r="E152" s="76">
        <f>D152-C152</f>
        <v>57</v>
      </c>
      <c r="F152" s="29" t="s">
        <v>714</v>
      </c>
      <c r="G152" s="29" t="s">
        <v>54</v>
      </c>
      <c r="H152" s="32" t="s">
        <v>634</v>
      </c>
      <c r="I152" s="28"/>
      <c r="J152" s="28"/>
    </row>
    <row r="153" spans="1:10" ht="15.75" customHeight="1">
      <c r="A153" s="23" t="s">
        <v>862</v>
      </c>
      <c r="B153" s="24" t="s">
        <v>863</v>
      </c>
      <c r="C153" s="25">
        <v>43352</v>
      </c>
      <c r="D153" s="25">
        <v>43619</v>
      </c>
      <c r="E153" s="76">
        <f>D153-C153</f>
        <v>267</v>
      </c>
      <c r="F153" s="27" t="s">
        <v>0</v>
      </c>
      <c r="G153" s="29" t="s">
        <v>54</v>
      </c>
      <c r="H153" s="29"/>
      <c r="I153" s="28"/>
      <c r="J153" s="28"/>
    </row>
    <row r="154" spans="1:10" ht="15.75" customHeight="1">
      <c r="A154" s="28" t="s">
        <v>864</v>
      </c>
      <c r="B154" s="24" t="s">
        <v>865</v>
      </c>
      <c r="C154" s="25">
        <v>43568</v>
      </c>
      <c r="D154" s="25">
        <v>43622</v>
      </c>
      <c r="E154" s="76">
        <f>D154-C154</f>
        <v>54</v>
      </c>
      <c r="F154" s="27" t="s">
        <v>0</v>
      </c>
      <c r="G154" s="29" t="s">
        <v>16</v>
      </c>
      <c r="H154" s="42"/>
      <c r="I154" s="43"/>
      <c r="J154" s="43"/>
    </row>
    <row r="155" spans="1:10" ht="15.75" customHeight="1">
      <c r="A155" s="28" t="s">
        <v>866</v>
      </c>
      <c r="B155" s="24" t="s">
        <v>867</v>
      </c>
      <c r="C155" s="25">
        <v>43591</v>
      </c>
      <c r="D155" s="25">
        <v>43623</v>
      </c>
      <c r="E155" s="76">
        <f>D155-C155</f>
        <v>32</v>
      </c>
      <c r="F155" s="27" t="s">
        <v>70</v>
      </c>
      <c r="G155" s="29" t="s">
        <v>1</v>
      </c>
      <c r="H155" s="29"/>
      <c r="I155" s="28"/>
      <c r="J155" s="28"/>
    </row>
    <row r="156" spans="1:10" ht="15.75" customHeight="1">
      <c r="A156" s="28" t="s">
        <v>868</v>
      </c>
      <c r="B156" s="24" t="s">
        <v>868</v>
      </c>
      <c r="C156" s="25">
        <v>43550</v>
      </c>
      <c r="D156" s="25">
        <v>43624</v>
      </c>
      <c r="E156" s="76">
        <f>D156-C156</f>
        <v>74</v>
      </c>
      <c r="F156" s="27" t="s">
        <v>687</v>
      </c>
      <c r="G156" s="29"/>
      <c r="H156" s="29"/>
      <c r="I156" s="28"/>
      <c r="J156" s="28"/>
    </row>
    <row r="157" spans="1:10" ht="15.75" customHeight="1">
      <c r="A157" s="23" t="s">
        <v>869</v>
      </c>
      <c r="B157" s="24" t="s">
        <v>870</v>
      </c>
      <c r="C157" s="25">
        <v>43597</v>
      </c>
      <c r="D157" s="25">
        <v>43625</v>
      </c>
      <c r="E157" s="76">
        <f>D157-C157</f>
        <v>28</v>
      </c>
      <c r="F157" s="27" t="s">
        <v>0</v>
      </c>
      <c r="G157" s="29"/>
      <c r="H157" s="29"/>
      <c r="I157" s="28"/>
      <c r="J157" s="28"/>
    </row>
    <row r="158" spans="1:10" ht="15.75" customHeight="1">
      <c r="A158" s="28" t="s">
        <v>871</v>
      </c>
      <c r="B158" s="24" t="s">
        <v>872</v>
      </c>
      <c r="C158" s="25">
        <v>43386</v>
      </c>
      <c r="D158" s="25">
        <v>43625</v>
      </c>
      <c r="E158" s="76">
        <f>D158-C158</f>
        <v>239</v>
      </c>
      <c r="F158" s="39" t="s">
        <v>673</v>
      </c>
      <c r="G158" s="29" t="s">
        <v>16</v>
      </c>
      <c r="H158" s="3"/>
      <c r="I158" s="1"/>
      <c r="J158" s="4" t="s">
        <v>873</v>
      </c>
    </row>
    <row r="159" spans="1:10" ht="15.75" customHeight="1">
      <c r="A159" s="37" t="s">
        <v>669</v>
      </c>
      <c r="B159" s="36" t="s">
        <v>670</v>
      </c>
      <c r="C159" s="25">
        <v>43590</v>
      </c>
      <c r="D159" s="25">
        <v>43626</v>
      </c>
      <c r="E159" s="76">
        <f>D159-C159</f>
        <v>36</v>
      </c>
      <c r="F159" s="27" t="s">
        <v>0</v>
      </c>
      <c r="G159" s="3"/>
      <c r="H159" s="3"/>
      <c r="I159" s="1"/>
      <c r="J159" s="1"/>
    </row>
    <row r="160" spans="1:10" ht="15.75" customHeight="1">
      <c r="A160" s="40" t="s">
        <v>874</v>
      </c>
      <c r="B160" s="24" t="s">
        <v>875</v>
      </c>
      <c r="C160" s="25">
        <v>43591</v>
      </c>
      <c r="D160" s="25">
        <v>43631</v>
      </c>
      <c r="E160" s="76">
        <f>D160-C160</f>
        <v>40</v>
      </c>
      <c r="F160" s="27" t="s">
        <v>0</v>
      </c>
      <c r="G160" s="29" t="s">
        <v>16</v>
      </c>
      <c r="H160" s="29"/>
      <c r="I160" s="28"/>
      <c r="J160" s="28"/>
    </row>
    <row r="161" spans="1:10" ht="15.75" customHeight="1">
      <c r="A161" s="40" t="s">
        <v>876</v>
      </c>
      <c r="B161" s="24" t="s">
        <v>877</v>
      </c>
      <c r="C161" s="25">
        <v>43594</v>
      </c>
      <c r="D161" s="25">
        <v>43631</v>
      </c>
      <c r="E161" s="76">
        <f>D161-C161</f>
        <v>37</v>
      </c>
      <c r="F161" s="41" t="s">
        <v>878</v>
      </c>
      <c r="G161" s="29"/>
      <c r="H161" s="29"/>
      <c r="I161" s="28"/>
      <c r="J161" s="28"/>
    </row>
    <row r="162" spans="1:10" ht="15.75" customHeight="1">
      <c r="A162" s="40" t="s">
        <v>879</v>
      </c>
      <c r="B162" s="24" t="s">
        <v>880</v>
      </c>
      <c r="C162" s="25">
        <v>43631</v>
      </c>
      <c r="D162" s="25">
        <v>43631</v>
      </c>
      <c r="E162" s="76">
        <f>D162-C162</f>
        <v>0</v>
      </c>
      <c r="F162" s="27" t="s">
        <v>881</v>
      </c>
      <c r="G162" s="29"/>
      <c r="H162" s="29"/>
      <c r="I162" s="28"/>
      <c r="J162" s="28"/>
    </row>
    <row r="163" spans="1:10" ht="15.75" customHeight="1">
      <c r="A163" s="28" t="s">
        <v>30</v>
      </c>
      <c r="B163" s="24" t="s">
        <v>683</v>
      </c>
      <c r="C163" s="25">
        <v>43619</v>
      </c>
      <c r="D163" s="25">
        <v>43637</v>
      </c>
      <c r="E163" s="76">
        <f>D163-C163</f>
        <v>18</v>
      </c>
      <c r="F163" s="29" t="s">
        <v>678</v>
      </c>
      <c r="G163" s="29" t="s">
        <v>882</v>
      </c>
      <c r="H163" s="29"/>
      <c r="I163" s="28"/>
      <c r="J163" s="28"/>
    </row>
    <row r="164" spans="1:10" ht="15.75" customHeight="1">
      <c r="A164" s="28" t="s">
        <v>409</v>
      </c>
      <c r="B164" s="24" t="s">
        <v>883</v>
      </c>
      <c r="C164" s="25">
        <v>43545</v>
      </c>
      <c r="D164" s="25">
        <v>43638</v>
      </c>
      <c r="E164" s="76">
        <f>D164-C164</f>
        <v>93</v>
      </c>
      <c r="F164" s="27" t="s">
        <v>0</v>
      </c>
      <c r="G164" s="29"/>
      <c r="H164" s="29"/>
      <c r="I164" s="28"/>
      <c r="J164" s="28"/>
    </row>
    <row r="165" spans="1:10" ht="15.75" customHeight="1">
      <c r="A165" s="23" t="s">
        <v>665</v>
      </c>
      <c r="B165" s="24" t="s">
        <v>758</v>
      </c>
      <c r="C165" s="25">
        <v>43621</v>
      </c>
      <c r="D165" s="25">
        <v>43643</v>
      </c>
      <c r="E165" s="76">
        <f>D165-C165</f>
        <v>22</v>
      </c>
      <c r="F165" s="27" t="s">
        <v>884</v>
      </c>
      <c r="G165" s="29" t="s">
        <v>1</v>
      </c>
      <c r="H165" s="29"/>
      <c r="I165" s="28"/>
      <c r="J165" s="28"/>
    </row>
    <row r="166" spans="1:10" ht="15.75" customHeight="1">
      <c r="A166" s="23" t="s">
        <v>885</v>
      </c>
      <c r="B166" s="24" t="s">
        <v>567</v>
      </c>
      <c r="C166" s="25">
        <v>43488</v>
      </c>
      <c r="D166" s="25">
        <v>43643</v>
      </c>
      <c r="E166" s="76">
        <f>D166-C166</f>
        <v>155</v>
      </c>
      <c r="F166" s="27" t="s">
        <v>0</v>
      </c>
      <c r="G166" s="29" t="s">
        <v>886</v>
      </c>
      <c r="H166" s="3"/>
      <c r="I166" s="1"/>
      <c r="J166" s="1"/>
    </row>
    <row r="167" spans="1:10" ht="15.75" customHeight="1">
      <c r="A167" s="40" t="s">
        <v>887</v>
      </c>
      <c r="B167" s="24" t="s">
        <v>888</v>
      </c>
      <c r="C167" s="25">
        <v>43628</v>
      </c>
      <c r="D167" s="25">
        <v>43644</v>
      </c>
      <c r="E167" s="76">
        <f>D167-C167</f>
        <v>16</v>
      </c>
      <c r="F167" s="27" t="s">
        <v>70</v>
      </c>
      <c r="G167" s="3"/>
      <c r="H167" s="3"/>
      <c r="I167" s="1"/>
      <c r="J167" s="1"/>
    </row>
    <row r="168" spans="1:10" ht="15.75" customHeight="1">
      <c r="A168" s="28" t="s">
        <v>889</v>
      </c>
      <c r="B168" s="24" t="s">
        <v>890</v>
      </c>
      <c r="C168" s="25">
        <v>43512</v>
      </c>
      <c r="D168" s="25">
        <v>43645</v>
      </c>
      <c r="E168" s="76">
        <f>D168-C168</f>
        <v>133</v>
      </c>
      <c r="F168" s="33" t="s">
        <v>798</v>
      </c>
      <c r="G168" s="29"/>
      <c r="H168" s="29"/>
      <c r="I168" s="28"/>
      <c r="J168" s="28"/>
    </row>
    <row r="169" spans="1:10" ht="15.75" customHeight="1">
      <c r="A169" s="44" t="s">
        <v>891</v>
      </c>
      <c r="B169" s="45" t="s">
        <v>892</v>
      </c>
      <c r="C169" s="25">
        <v>43630</v>
      </c>
      <c r="D169" s="25">
        <v>43645</v>
      </c>
      <c r="E169" s="76">
        <f>D169-C169</f>
        <v>15</v>
      </c>
      <c r="F169" s="29" t="s">
        <v>893</v>
      </c>
      <c r="G169" s="29"/>
      <c r="H169" s="29"/>
      <c r="I169" s="28"/>
      <c r="J169" s="28"/>
    </row>
    <row r="170" spans="1:10" ht="15.75" customHeight="1">
      <c r="A170" s="28" t="s">
        <v>678</v>
      </c>
      <c r="B170" s="24" t="s">
        <v>679</v>
      </c>
      <c r="C170" s="25">
        <v>43619</v>
      </c>
      <c r="D170" s="25">
        <v>43645</v>
      </c>
      <c r="E170" s="76">
        <f>D170-C170</f>
        <v>26</v>
      </c>
      <c r="F170" s="27" t="s">
        <v>0</v>
      </c>
      <c r="G170" s="29" t="s">
        <v>16</v>
      </c>
      <c r="H170" s="3"/>
      <c r="I170" s="1"/>
      <c r="J170" s="1"/>
    </row>
    <row r="171" spans="1:10" ht="15.75" customHeight="1">
      <c r="A171" s="28" t="s">
        <v>894</v>
      </c>
      <c r="B171" s="24" t="s">
        <v>895</v>
      </c>
      <c r="C171" s="25">
        <v>43575</v>
      </c>
      <c r="D171" s="25">
        <v>43653</v>
      </c>
      <c r="E171" s="76">
        <f>D171-C171</f>
        <v>78</v>
      </c>
      <c r="F171" s="27" t="s">
        <v>70</v>
      </c>
      <c r="G171" s="3"/>
      <c r="H171" s="3"/>
    </row>
    <row r="172" spans="1:10" ht="15.75" customHeight="1">
      <c r="A172" s="28" t="s">
        <v>896</v>
      </c>
      <c r="B172" s="24" t="s">
        <v>896</v>
      </c>
      <c r="C172" s="25">
        <v>43548</v>
      </c>
      <c r="D172" s="25">
        <v>43657</v>
      </c>
      <c r="E172" s="76">
        <f>D172-C172</f>
        <v>109</v>
      </c>
      <c r="F172" s="32" t="s">
        <v>821</v>
      </c>
      <c r="G172" s="29" t="s">
        <v>897</v>
      </c>
      <c r="H172" s="29"/>
      <c r="I172" s="28"/>
      <c r="J172" s="28"/>
    </row>
    <row r="173" spans="1:10" ht="15.75" customHeight="1">
      <c r="A173" s="28" t="s">
        <v>898</v>
      </c>
      <c r="B173" s="24" t="s">
        <v>899</v>
      </c>
      <c r="C173" s="25">
        <v>43617</v>
      </c>
      <c r="D173" s="25">
        <v>43659</v>
      </c>
      <c r="E173" s="76">
        <f>D173-C173</f>
        <v>42</v>
      </c>
      <c r="F173" s="41" t="s">
        <v>900</v>
      </c>
      <c r="G173" s="29" t="s">
        <v>1</v>
      </c>
      <c r="H173" s="29" t="s">
        <v>901</v>
      </c>
      <c r="I173" s="28"/>
      <c r="J173" s="28"/>
    </row>
    <row r="174" spans="1:10" ht="15.75" customHeight="1">
      <c r="A174" s="28" t="s">
        <v>902</v>
      </c>
      <c r="B174" s="24" t="s">
        <v>903</v>
      </c>
      <c r="C174" s="25">
        <v>43620</v>
      </c>
      <c r="D174" s="25">
        <v>43659</v>
      </c>
      <c r="E174" s="76">
        <f>D174-C174</f>
        <v>39</v>
      </c>
      <c r="F174" s="27" t="s">
        <v>0</v>
      </c>
      <c r="G174" s="29" t="s">
        <v>647</v>
      </c>
      <c r="H174" s="29"/>
      <c r="I174" s="28"/>
      <c r="J174" s="28"/>
    </row>
    <row r="175" spans="1:10" ht="15.75" customHeight="1">
      <c r="A175" s="28" t="s">
        <v>724</v>
      </c>
      <c r="B175" s="24" t="s">
        <v>724</v>
      </c>
      <c r="C175" s="25">
        <v>43477</v>
      </c>
      <c r="D175" s="25">
        <v>43659</v>
      </c>
      <c r="E175" s="76">
        <f>D175-C175</f>
        <v>182</v>
      </c>
      <c r="F175" s="29" t="s">
        <v>657</v>
      </c>
      <c r="G175" s="29"/>
      <c r="H175" s="29"/>
      <c r="I175" s="28"/>
      <c r="J175" s="28"/>
    </row>
    <row r="176" spans="1:10" ht="15.75" customHeight="1">
      <c r="A176" s="28" t="s">
        <v>904</v>
      </c>
      <c r="B176" s="24" t="s">
        <v>905</v>
      </c>
      <c r="C176" s="25">
        <v>43502</v>
      </c>
      <c r="D176" s="25">
        <v>43659</v>
      </c>
      <c r="E176" s="76">
        <f>D176-C176</f>
        <v>157</v>
      </c>
      <c r="F176" s="27" t="s">
        <v>0</v>
      </c>
      <c r="G176" s="29" t="s">
        <v>54</v>
      </c>
      <c r="H176" s="29"/>
      <c r="I176" s="28"/>
      <c r="J176" s="28"/>
    </row>
    <row r="177" spans="1:10" ht="15.75" customHeight="1">
      <c r="A177" s="28" t="s">
        <v>906</v>
      </c>
      <c r="B177" s="24" t="s">
        <v>907</v>
      </c>
      <c r="C177" s="25">
        <v>43632</v>
      </c>
      <c r="D177" s="25">
        <v>43659</v>
      </c>
      <c r="E177" s="76">
        <f>D177-C177</f>
        <v>27</v>
      </c>
      <c r="F177" s="29" t="s">
        <v>53</v>
      </c>
      <c r="G177" s="29" t="s">
        <v>16</v>
      </c>
      <c r="H177" s="29"/>
      <c r="I177" s="28"/>
      <c r="J177" s="28"/>
    </row>
    <row r="178" spans="1:10" ht="15.75" customHeight="1">
      <c r="A178" s="28" t="s">
        <v>908</v>
      </c>
      <c r="B178" s="24" t="s">
        <v>909</v>
      </c>
      <c r="C178" s="25">
        <v>43398</v>
      </c>
      <c r="D178" s="25">
        <v>43666</v>
      </c>
      <c r="E178" s="76">
        <f>D178-C178</f>
        <v>268</v>
      </c>
      <c r="F178" s="27" t="s">
        <v>641</v>
      </c>
      <c r="G178" s="29" t="s">
        <v>54</v>
      </c>
      <c r="H178" s="32" t="s">
        <v>634</v>
      </c>
      <c r="I178" s="28"/>
      <c r="J178" s="28"/>
    </row>
    <row r="179" spans="1:10" ht="15.75" customHeight="1">
      <c r="A179" s="40" t="s">
        <v>910</v>
      </c>
      <c r="B179" s="24" t="s">
        <v>911</v>
      </c>
      <c r="C179" s="25">
        <v>43576</v>
      </c>
      <c r="D179" s="25">
        <v>43666</v>
      </c>
      <c r="E179" s="76">
        <f>D179-C179</f>
        <v>90</v>
      </c>
      <c r="F179" s="27" t="s">
        <v>0</v>
      </c>
      <c r="G179" s="29" t="s">
        <v>1</v>
      </c>
      <c r="H179" s="29"/>
      <c r="I179" s="28"/>
      <c r="J179" s="28"/>
    </row>
    <row r="180" spans="1:10" ht="15.75" customHeight="1">
      <c r="A180" s="44" t="s">
        <v>912</v>
      </c>
      <c r="B180" s="24" t="s">
        <v>913</v>
      </c>
      <c r="C180" s="25">
        <v>43665</v>
      </c>
      <c r="D180" s="25">
        <v>43666</v>
      </c>
      <c r="E180" s="76">
        <f>D180-C180</f>
        <v>1</v>
      </c>
      <c r="F180" s="27" t="s">
        <v>914</v>
      </c>
      <c r="G180" s="3"/>
      <c r="H180" s="3"/>
      <c r="I180" s="1"/>
      <c r="J180" s="1"/>
    </row>
    <row r="181" spans="1:10" ht="15.75" customHeight="1">
      <c r="A181" s="40" t="s">
        <v>915</v>
      </c>
      <c r="B181" s="24" t="s">
        <v>916</v>
      </c>
      <c r="C181" s="25">
        <v>43544</v>
      </c>
      <c r="D181" s="25">
        <v>43666</v>
      </c>
      <c r="E181" s="76">
        <f>D181-C181</f>
        <v>122</v>
      </c>
      <c r="F181" s="27" t="s">
        <v>699</v>
      </c>
      <c r="G181" s="29" t="s">
        <v>1</v>
      </c>
      <c r="H181" s="29" t="s">
        <v>917</v>
      </c>
      <c r="I181" s="28"/>
      <c r="J181" s="28"/>
    </row>
    <row r="182" spans="1:10" ht="15.75" customHeight="1">
      <c r="A182" s="40" t="s">
        <v>824</v>
      </c>
      <c r="B182" s="36">
        <v>1373757850</v>
      </c>
      <c r="C182" s="25">
        <v>43620</v>
      </c>
      <c r="D182" s="25">
        <v>43667</v>
      </c>
      <c r="E182" s="76">
        <f>D182-C182</f>
        <v>47</v>
      </c>
      <c r="F182" s="27" t="s">
        <v>0</v>
      </c>
      <c r="G182" s="29" t="s">
        <v>348</v>
      </c>
      <c r="H182" s="29"/>
      <c r="I182" s="28"/>
      <c r="J182" s="28"/>
    </row>
    <row r="183" spans="1:10" ht="15.75" customHeight="1">
      <c r="A183" s="28" t="s">
        <v>918</v>
      </c>
      <c r="B183" s="24" t="s">
        <v>919</v>
      </c>
      <c r="C183" s="25">
        <v>43539</v>
      </c>
      <c r="D183" s="25">
        <v>43673</v>
      </c>
      <c r="E183" s="76">
        <f>D183-C183</f>
        <v>134</v>
      </c>
      <c r="F183" s="33" t="s">
        <v>813</v>
      </c>
      <c r="G183" s="29" t="s">
        <v>920</v>
      </c>
      <c r="H183" s="29"/>
      <c r="I183" s="28"/>
      <c r="J183" s="28"/>
    </row>
    <row r="184" spans="1:10" ht="15.75" customHeight="1">
      <c r="A184" s="28" t="s">
        <v>921</v>
      </c>
      <c r="B184" s="24" t="s">
        <v>922</v>
      </c>
      <c r="C184" s="25">
        <v>43345</v>
      </c>
      <c r="D184" s="25">
        <v>43673</v>
      </c>
      <c r="E184" s="76">
        <f>D184-C184</f>
        <v>328</v>
      </c>
      <c r="F184" s="27" t="s">
        <v>0</v>
      </c>
      <c r="G184" s="3"/>
      <c r="H184" s="3"/>
      <c r="I184" s="1"/>
      <c r="J184" s="1"/>
    </row>
    <row r="185" spans="1:10" ht="15.75" customHeight="1">
      <c r="A185" s="28" t="s">
        <v>923</v>
      </c>
      <c r="B185" s="24" t="s">
        <v>924</v>
      </c>
      <c r="C185" s="25">
        <v>43619</v>
      </c>
      <c r="D185" s="25">
        <v>43674</v>
      </c>
      <c r="E185" s="76">
        <f>D185-C185</f>
        <v>55</v>
      </c>
      <c r="F185" s="27" t="s">
        <v>0</v>
      </c>
      <c r="G185" s="29"/>
      <c r="H185" s="29"/>
      <c r="I185" s="28"/>
      <c r="J185" s="28"/>
    </row>
    <row r="186" spans="1:10" ht="15.75" customHeight="1">
      <c r="A186" s="40" t="s">
        <v>925</v>
      </c>
      <c r="B186" s="24" t="s">
        <v>926</v>
      </c>
      <c r="C186" s="25">
        <v>43632</v>
      </c>
      <c r="D186" s="25">
        <v>43680</v>
      </c>
      <c r="E186" s="76">
        <f>D186-C186</f>
        <v>48</v>
      </c>
      <c r="F186" s="27" t="s">
        <v>0</v>
      </c>
      <c r="G186" s="29" t="s">
        <v>927</v>
      </c>
      <c r="H186" s="29"/>
      <c r="I186" s="28"/>
      <c r="J186" s="28"/>
    </row>
    <row r="187" spans="1:10" ht="15.75" customHeight="1">
      <c r="A187" s="40" t="s">
        <v>928</v>
      </c>
      <c r="B187" s="24" t="s">
        <v>929</v>
      </c>
      <c r="C187" s="25">
        <v>43618</v>
      </c>
      <c r="D187" s="25">
        <v>43682</v>
      </c>
      <c r="E187" s="76">
        <f>D187-C187</f>
        <v>64</v>
      </c>
      <c r="F187" s="27" t="s">
        <v>70</v>
      </c>
      <c r="G187" s="29"/>
      <c r="H187" s="29"/>
      <c r="I187" s="28"/>
      <c r="J187" s="28"/>
    </row>
    <row r="188" spans="1:10" ht="15.75" customHeight="1">
      <c r="A188" s="28" t="s">
        <v>772</v>
      </c>
      <c r="B188" s="24" t="s">
        <v>773</v>
      </c>
      <c r="C188" s="25">
        <v>43638</v>
      </c>
      <c r="D188" s="25">
        <v>43687</v>
      </c>
      <c r="E188" s="76">
        <f>D188-C188</f>
        <v>49</v>
      </c>
      <c r="F188" s="27" t="s">
        <v>0</v>
      </c>
      <c r="G188" s="29"/>
      <c r="H188" s="29"/>
      <c r="I188" s="28"/>
      <c r="J188" s="28"/>
    </row>
    <row r="189" spans="1:10" ht="15.75" customHeight="1">
      <c r="A189" s="40" t="s">
        <v>930</v>
      </c>
      <c r="B189" s="24" t="s">
        <v>931</v>
      </c>
      <c r="C189" s="25">
        <v>43579</v>
      </c>
      <c r="D189" s="25">
        <v>43689</v>
      </c>
      <c r="E189" s="76">
        <f>D189-C189</f>
        <v>110</v>
      </c>
      <c r="F189" s="27" t="s">
        <v>0</v>
      </c>
      <c r="G189" s="29" t="s">
        <v>6</v>
      </c>
      <c r="H189" s="32" t="s">
        <v>634</v>
      </c>
      <c r="I189" s="28"/>
      <c r="J189" s="28"/>
    </row>
    <row r="190" spans="1:10" ht="15.75" customHeight="1">
      <c r="A190" s="44" t="s">
        <v>932</v>
      </c>
      <c r="B190" s="24" t="s">
        <v>933</v>
      </c>
      <c r="C190" s="25">
        <v>43673</v>
      </c>
      <c r="D190" s="25">
        <v>43694</v>
      </c>
      <c r="E190" s="76">
        <f>D190-C190</f>
        <v>21</v>
      </c>
      <c r="F190" s="41" t="s">
        <v>798</v>
      </c>
      <c r="G190" s="29"/>
      <c r="H190" s="42"/>
      <c r="I190" s="43"/>
      <c r="J190" s="43"/>
    </row>
    <row r="191" spans="1:10" ht="15.75" customHeight="1">
      <c r="A191" s="28" t="s">
        <v>934</v>
      </c>
      <c r="B191" s="24" t="s">
        <v>935</v>
      </c>
      <c r="C191" s="25">
        <v>43578</v>
      </c>
      <c r="D191" s="25">
        <v>43694</v>
      </c>
      <c r="E191" s="76">
        <f>D191-C191</f>
        <v>116</v>
      </c>
      <c r="F191" s="27" t="s">
        <v>0</v>
      </c>
      <c r="G191" s="29" t="s">
        <v>6</v>
      </c>
      <c r="H191" s="42"/>
      <c r="I191" s="43"/>
      <c r="J191" s="43"/>
    </row>
    <row r="192" spans="1:10" ht="15.75" customHeight="1">
      <c r="A192" s="28" t="s">
        <v>936</v>
      </c>
      <c r="B192" s="24" t="s">
        <v>937</v>
      </c>
      <c r="C192" s="25">
        <v>43602</v>
      </c>
      <c r="D192" s="25">
        <v>43694</v>
      </c>
      <c r="E192" s="76">
        <f>D192-C192</f>
        <v>92</v>
      </c>
      <c r="F192" s="27" t="s">
        <v>0</v>
      </c>
      <c r="G192" s="29"/>
      <c r="H192" s="29" t="s">
        <v>938</v>
      </c>
      <c r="I192" s="24" t="s">
        <v>939</v>
      </c>
    </row>
    <row r="193" spans="1:10" ht="15.75" customHeight="1">
      <c r="A193" s="40" t="s">
        <v>940</v>
      </c>
      <c r="B193" s="24" t="s">
        <v>941</v>
      </c>
      <c r="C193" s="25">
        <v>43682</v>
      </c>
      <c r="D193" s="25">
        <v>43695</v>
      </c>
      <c r="E193" s="76">
        <f t="shared" ref="E193:E256" si="2">D193-C193</f>
        <v>13</v>
      </c>
      <c r="F193" s="41" t="s">
        <v>942</v>
      </c>
      <c r="G193" s="29"/>
      <c r="H193" s="29"/>
      <c r="I193" s="28"/>
      <c r="J193" s="28"/>
    </row>
    <row r="194" spans="1:10" ht="15.75" customHeight="1">
      <c r="A194" s="28" t="s">
        <v>70</v>
      </c>
      <c r="B194" s="24" t="s">
        <v>943</v>
      </c>
      <c r="C194" s="25">
        <v>43544</v>
      </c>
      <c r="D194" s="25">
        <v>43695</v>
      </c>
      <c r="E194" s="76">
        <f t="shared" si="2"/>
        <v>151</v>
      </c>
      <c r="F194" s="27" t="s">
        <v>0</v>
      </c>
      <c r="H194" s="29" t="s">
        <v>944</v>
      </c>
      <c r="I194" s="28"/>
      <c r="J194" s="28"/>
    </row>
    <row r="195" spans="1:10" ht="15.75" customHeight="1">
      <c r="A195" s="40" t="s">
        <v>945</v>
      </c>
      <c r="B195" s="24" t="s">
        <v>946</v>
      </c>
      <c r="C195" s="25">
        <v>43688</v>
      </c>
      <c r="D195" s="25">
        <v>43695</v>
      </c>
      <c r="E195" s="76">
        <f t="shared" si="2"/>
        <v>7</v>
      </c>
      <c r="F195" s="27" t="s">
        <v>70</v>
      </c>
      <c r="G195" s="29"/>
      <c r="H195" s="29"/>
      <c r="I195" s="28"/>
      <c r="J195" s="28"/>
    </row>
    <row r="196" spans="1:10" ht="15.75" customHeight="1">
      <c r="A196" s="44" t="s">
        <v>947</v>
      </c>
      <c r="B196" s="24" t="s">
        <v>948</v>
      </c>
      <c r="C196" s="25">
        <v>43653</v>
      </c>
      <c r="D196" s="25">
        <v>43697</v>
      </c>
      <c r="E196" s="76">
        <f t="shared" si="2"/>
        <v>44</v>
      </c>
      <c r="F196" s="27" t="s">
        <v>0</v>
      </c>
      <c r="G196" s="29" t="s">
        <v>571</v>
      </c>
      <c r="H196" s="29"/>
      <c r="I196" s="28"/>
      <c r="J196" s="28"/>
    </row>
    <row r="197" spans="1:10" ht="15.75" customHeight="1">
      <c r="A197" s="44" t="s">
        <v>949</v>
      </c>
      <c r="B197" s="24" t="s">
        <v>950</v>
      </c>
      <c r="C197" s="25">
        <v>43668</v>
      </c>
      <c r="D197" s="25">
        <v>43698</v>
      </c>
      <c r="E197" s="76">
        <f t="shared" si="2"/>
        <v>30</v>
      </c>
      <c r="F197" s="27" t="s">
        <v>15</v>
      </c>
      <c r="G197" s="29"/>
      <c r="H197" s="29"/>
      <c r="I197" s="28"/>
      <c r="J197" s="28"/>
    </row>
    <row r="198" spans="1:10" ht="15.75" customHeight="1">
      <c r="A198" s="28" t="s">
        <v>951</v>
      </c>
      <c r="B198" s="24" t="s">
        <v>952</v>
      </c>
      <c r="C198" s="25">
        <v>43618</v>
      </c>
      <c r="D198" s="25">
        <v>43699</v>
      </c>
      <c r="E198" s="76">
        <f t="shared" si="2"/>
        <v>81</v>
      </c>
      <c r="F198" s="27" t="s">
        <v>22</v>
      </c>
      <c r="G198" s="29"/>
      <c r="H198" s="29"/>
      <c r="I198" s="28"/>
      <c r="J198" s="28"/>
    </row>
    <row r="199" spans="1:10" ht="15.75" customHeight="1">
      <c r="A199" s="40" t="s">
        <v>953</v>
      </c>
      <c r="B199" s="24" t="s">
        <v>954</v>
      </c>
      <c r="C199" s="25">
        <v>43587</v>
      </c>
      <c r="D199" s="25">
        <v>43700</v>
      </c>
      <c r="E199" s="76">
        <f t="shared" si="2"/>
        <v>113</v>
      </c>
      <c r="F199" s="27" t="s">
        <v>0</v>
      </c>
      <c r="G199" s="29"/>
      <c r="H199" s="29"/>
      <c r="I199" s="28"/>
      <c r="J199" s="28"/>
    </row>
    <row r="200" spans="1:10" ht="15.75" customHeight="1">
      <c r="A200" s="44" t="s">
        <v>955</v>
      </c>
      <c r="B200" s="36" t="s">
        <v>956</v>
      </c>
      <c r="C200" s="25">
        <v>43624</v>
      </c>
      <c r="D200" s="25">
        <v>43700</v>
      </c>
      <c r="E200" s="76">
        <f t="shared" si="2"/>
        <v>76</v>
      </c>
      <c r="F200" s="27" t="s">
        <v>957</v>
      </c>
      <c r="H200" s="29" t="s">
        <v>958</v>
      </c>
      <c r="I200" s="28"/>
      <c r="J200" s="28"/>
    </row>
    <row r="201" spans="1:10" ht="15.75" customHeight="1">
      <c r="A201" s="44" t="s">
        <v>959</v>
      </c>
      <c r="B201" s="24" t="s">
        <v>960</v>
      </c>
      <c r="C201" s="25">
        <v>43685</v>
      </c>
      <c r="D201" s="25">
        <v>43701</v>
      </c>
      <c r="E201" s="76">
        <f t="shared" si="2"/>
        <v>16</v>
      </c>
      <c r="F201" s="27" t="s">
        <v>961</v>
      </c>
      <c r="G201" s="29" t="s">
        <v>1</v>
      </c>
      <c r="H201" s="29"/>
      <c r="I201" s="28"/>
      <c r="J201" s="28"/>
    </row>
    <row r="202" spans="1:10" ht="15.75" customHeight="1">
      <c r="A202" s="44" t="s">
        <v>962</v>
      </c>
      <c r="B202" s="36" t="s">
        <v>963</v>
      </c>
      <c r="C202" s="25">
        <v>43626</v>
      </c>
      <c r="D202" s="25">
        <v>43701</v>
      </c>
      <c r="E202" s="76">
        <f t="shared" si="2"/>
        <v>75</v>
      </c>
      <c r="F202" s="27" t="s">
        <v>70</v>
      </c>
      <c r="G202" s="29"/>
      <c r="H202" s="29"/>
      <c r="I202" s="28"/>
      <c r="J202" s="28"/>
    </row>
    <row r="203" spans="1:10" ht="15.75" customHeight="1">
      <c r="A203" s="28" t="s">
        <v>884</v>
      </c>
      <c r="B203" s="24" t="s">
        <v>964</v>
      </c>
      <c r="C203" s="25">
        <v>43361</v>
      </c>
      <c r="D203" s="25">
        <v>43702</v>
      </c>
      <c r="E203" s="76">
        <f t="shared" si="2"/>
        <v>341</v>
      </c>
      <c r="F203" s="27" t="s">
        <v>0</v>
      </c>
      <c r="G203" s="29" t="s">
        <v>965</v>
      </c>
      <c r="H203" s="29"/>
      <c r="I203" s="28"/>
      <c r="J203" s="38" t="s">
        <v>966</v>
      </c>
    </row>
    <row r="204" spans="1:10" ht="15.75" customHeight="1">
      <c r="A204" s="40" t="s">
        <v>967</v>
      </c>
      <c r="B204" s="24" t="s">
        <v>968</v>
      </c>
      <c r="C204" s="25">
        <v>43620</v>
      </c>
      <c r="D204" s="25">
        <v>43703</v>
      </c>
      <c r="E204" s="76">
        <f t="shared" si="2"/>
        <v>83</v>
      </c>
      <c r="F204" s="29" t="s">
        <v>934</v>
      </c>
      <c r="G204" s="29" t="s">
        <v>1</v>
      </c>
      <c r="H204" s="29"/>
      <c r="I204" s="28"/>
      <c r="J204" s="28"/>
    </row>
    <row r="205" spans="1:10" ht="15.75" customHeight="1">
      <c r="A205" s="40" t="s">
        <v>969</v>
      </c>
      <c r="B205" s="24" t="s">
        <v>970</v>
      </c>
      <c r="C205" s="25">
        <v>43640</v>
      </c>
      <c r="D205" s="25">
        <v>43708</v>
      </c>
      <c r="E205" s="76">
        <f t="shared" si="2"/>
        <v>68</v>
      </c>
      <c r="F205" s="32" t="s">
        <v>915</v>
      </c>
      <c r="G205" s="29"/>
      <c r="H205" s="29"/>
      <c r="I205" s="28"/>
      <c r="J205" s="28"/>
    </row>
    <row r="206" spans="1:10" ht="15.75" customHeight="1">
      <c r="A206" s="37" t="s">
        <v>971</v>
      </c>
      <c r="B206" s="36" t="s">
        <v>971</v>
      </c>
      <c r="C206" s="25">
        <v>43622</v>
      </c>
      <c r="D206" s="25">
        <v>43708</v>
      </c>
      <c r="E206" s="76">
        <f t="shared" si="2"/>
        <v>86</v>
      </c>
      <c r="F206" s="32" t="s">
        <v>972</v>
      </c>
      <c r="G206" s="29"/>
      <c r="H206" s="29"/>
      <c r="I206" s="28"/>
      <c r="J206" s="28"/>
    </row>
    <row r="207" spans="1:10" ht="15.75" customHeight="1">
      <c r="A207" s="40" t="s">
        <v>973</v>
      </c>
      <c r="B207" s="24" t="s">
        <v>974</v>
      </c>
      <c r="C207" s="25">
        <v>43630</v>
      </c>
      <c r="D207" s="25">
        <v>43709</v>
      </c>
      <c r="E207" s="76">
        <f t="shared" si="2"/>
        <v>79</v>
      </c>
      <c r="F207" s="27" t="s">
        <v>0</v>
      </c>
      <c r="G207" s="29"/>
      <c r="H207" s="29"/>
      <c r="I207" s="28"/>
      <c r="J207" s="28"/>
    </row>
    <row r="208" spans="1:10" ht="15.75" customHeight="1">
      <c r="A208" s="44" t="s">
        <v>889</v>
      </c>
      <c r="B208" s="24" t="s">
        <v>975</v>
      </c>
      <c r="C208" s="25">
        <v>43647</v>
      </c>
      <c r="D208" s="26">
        <v>43710</v>
      </c>
      <c r="E208" s="74">
        <f t="shared" si="2"/>
        <v>63</v>
      </c>
      <c r="F208" s="27" t="s">
        <v>0</v>
      </c>
      <c r="G208" s="29"/>
      <c r="H208" s="29"/>
      <c r="I208" s="28"/>
      <c r="J208" s="28"/>
    </row>
    <row r="209" spans="1:10" ht="15.75" customHeight="1">
      <c r="A209" s="40" t="s">
        <v>972</v>
      </c>
      <c r="B209" s="24" t="s">
        <v>976</v>
      </c>
      <c r="C209" s="25">
        <v>43522</v>
      </c>
      <c r="D209" s="26">
        <v>43710</v>
      </c>
      <c r="E209" s="74">
        <f t="shared" si="2"/>
        <v>188</v>
      </c>
      <c r="F209" s="29" t="s">
        <v>668</v>
      </c>
      <c r="G209" s="29"/>
      <c r="H209" s="29"/>
      <c r="I209" s="28"/>
      <c r="J209" s="28"/>
    </row>
    <row r="210" spans="1:10" ht="15.75" customHeight="1">
      <c r="A210" s="40" t="s">
        <v>90</v>
      </c>
      <c r="B210" s="24" t="s">
        <v>91</v>
      </c>
      <c r="C210" s="25">
        <v>43524</v>
      </c>
      <c r="D210" s="25">
        <v>43712</v>
      </c>
      <c r="E210" s="76">
        <f t="shared" si="2"/>
        <v>188</v>
      </c>
      <c r="F210" s="27" t="s">
        <v>0</v>
      </c>
      <c r="G210" s="29" t="s">
        <v>92</v>
      </c>
      <c r="H210" s="29"/>
      <c r="I210" s="28"/>
      <c r="J210" s="28"/>
    </row>
    <row r="211" spans="1:10" ht="15.75" customHeight="1">
      <c r="A211" s="28" t="s">
        <v>957</v>
      </c>
      <c r="B211" s="24" t="s">
        <v>977</v>
      </c>
      <c r="C211" s="25">
        <v>43598</v>
      </c>
      <c r="D211" s="25">
        <v>43712</v>
      </c>
      <c r="E211" s="76">
        <f t="shared" si="2"/>
        <v>114</v>
      </c>
      <c r="F211" s="27" t="s">
        <v>820</v>
      </c>
      <c r="G211" s="29" t="s">
        <v>16</v>
      </c>
      <c r="H211" s="29"/>
      <c r="I211" s="28"/>
      <c r="J211" s="28"/>
    </row>
    <row r="212" spans="1:10" ht="15.75" customHeight="1">
      <c r="A212" s="44" t="s">
        <v>978</v>
      </c>
      <c r="B212" s="36" t="s">
        <v>979</v>
      </c>
      <c r="C212" s="25">
        <v>43622</v>
      </c>
      <c r="D212" s="25">
        <v>43681</v>
      </c>
      <c r="E212" s="76">
        <f t="shared" si="2"/>
        <v>59</v>
      </c>
      <c r="F212" s="27" t="s">
        <v>0</v>
      </c>
      <c r="G212" s="29" t="s">
        <v>1</v>
      </c>
      <c r="H212" s="29"/>
      <c r="I212" s="28"/>
      <c r="J212" s="28"/>
    </row>
    <row r="213" spans="1:10" ht="15.75" customHeight="1">
      <c r="A213" s="40" t="s">
        <v>980</v>
      </c>
      <c r="B213" s="24" t="s">
        <v>981</v>
      </c>
      <c r="C213" s="25">
        <v>43688</v>
      </c>
      <c r="D213" s="25">
        <v>43715</v>
      </c>
      <c r="E213" s="76">
        <f t="shared" si="2"/>
        <v>27</v>
      </c>
      <c r="F213" s="27" t="s">
        <v>70</v>
      </c>
      <c r="G213" s="29"/>
      <c r="H213" s="29"/>
      <c r="I213" s="28"/>
      <c r="J213" s="28"/>
    </row>
    <row r="214" spans="1:10" ht="15.75" customHeight="1">
      <c r="A214" s="40" t="s">
        <v>982</v>
      </c>
      <c r="B214" s="24" t="s">
        <v>983</v>
      </c>
      <c r="C214" s="25">
        <v>43666</v>
      </c>
      <c r="D214" s="26">
        <v>43722</v>
      </c>
      <c r="E214" s="74">
        <f t="shared" si="2"/>
        <v>56</v>
      </c>
      <c r="F214" s="29" t="s">
        <v>984</v>
      </c>
      <c r="G214" s="29"/>
      <c r="H214" s="29"/>
      <c r="I214" s="28"/>
      <c r="J214" s="28"/>
    </row>
    <row r="215" spans="1:10" ht="15.75" customHeight="1">
      <c r="A215" s="28" t="s">
        <v>985</v>
      </c>
      <c r="B215" s="24" t="s">
        <v>986</v>
      </c>
      <c r="C215" s="25">
        <v>43702</v>
      </c>
      <c r="D215" s="26">
        <v>43722</v>
      </c>
      <c r="E215" s="74">
        <f t="shared" si="2"/>
        <v>20</v>
      </c>
      <c r="F215" s="27" t="s">
        <v>987</v>
      </c>
      <c r="G215" s="29"/>
      <c r="H215" s="29"/>
      <c r="I215" s="28"/>
      <c r="J215" s="28"/>
    </row>
    <row r="216" spans="1:10" ht="15.75" customHeight="1">
      <c r="A216" s="40" t="s">
        <v>988</v>
      </c>
      <c r="B216" s="36" t="s">
        <v>989</v>
      </c>
      <c r="C216" s="25">
        <v>43712</v>
      </c>
      <c r="D216" s="25">
        <v>43727</v>
      </c>
      <c r="E216" s="74">
        <f t="shared" si="2"/>
        <v>15</v>
      </c>
      <c r="F216" s="41" t="s">
        <v>990</v>
      </c>
      <c r="G216" s="29" t="s">
        <v>45</v>
      </c>
      <c r="H216" s="42" t="s">
        <v>991</v>
      </c>
      <c r="I216" s="43"/>
      <c r="J216" s="43"/>
    </row>
    <row r="217" spans="1:10" ht="15.75" customHeight="1">
      <c r="A217" s="40" t="s">
        <v>992</v>
      </c>
      <c r="B217" s="24" t="s">
        <v>993</v>
      </c>
      <c r="C217" s="25">
        <v>43709</v>
      </c>
      <c r="D217" s="25">
        <v>43728</v>
      </c>
      <c r="E217" s="76">
        <f t="shared" si="2"/>
        <v>19</v>
      </c>
      <c r="F217" s="41" t="s">
        <v>798</v>
      </c>
      <c r="G217" s="29" t="s">
        <v>54</v>
      </c>
      <c r="H217" s="29"/>
      <c r="I217" s="28"/>
      <c r="J217" s="28"/>
    </row>
    <row r="218" spans="1:10" ht="15.75" customHeight="1">
      <c r="A218" s="40" t="s">
        <v>994</v>
      </c>
      <c r="B218" s="36" t="s">
        <v>995</v>
      </c>
      <c r="C218" s="25">
        <v>43713</v>
      </c>
      <c r="D218" s="25">
        <v>43728</v>
      </c>
      <c r="E218" s="76">
        <f t="shared" si="2"/>
        <v>15</v>
      </c>
      <c r="F218" s="27" t="s">
        <v>996</v>
      </c>
      <c r="G218" s="3"/>
      <c r="H218" s="3"/>
      <c r="I218" s="1"/>
      <c r="J218" s="1"/>
    </row>
    <row r="219" spans="1:10" ht="15.75" customHeight="1">
      <c r="A219" s="44" t="s">
        <v>997</v>
      </c>
      <c r="B219" s="36" t="s">
        <v>998</v>
      </c>
      <c r="C219" s="25">
        <v>43725</v>
      </c>
      <c r="D219" s="25">
        <v>43730</v>
      </c>
      <c r="E219" s="76">
        <f t="shared" si="2"/>
        <v>5</v>
      </c>
      <c r="F219" s="27" t="s">
        <v>999</v>
      </c>
      <c r="G219" s="29" t="s">
        <v>1000</v>
      </c>
      <c r="H219" s="29"/>
      <c r="I219" s="28"/>
      <c r="J219" s="28"/>
    </row>
    <row r="220" spans="1:10" ht="15.75" customHeight="1">
      <c r="A220" s="23" t="s">
        <v>1001</v>
      </c>
      <c r="B220" s="24" t="s">
        <v>1002</v>
      </c>
      <c r="C220" s="25">
        <v>43380</v>
      </c>
      <c r="D220" s="25">
        <v>43731</v>
      </c>
      <c r="E220" s="76">
        <f t="shared" si="2"/>
        <v>351</v>
      </c>
      <c r="F220" s="27" t="s">
        <v>0</v>
      </c>
      <c r="G220" s="29" t="s">
        <v>1003</v>
      </c>
      <c r="H220" s="29"/>
      <c r="I220" s="28"/>
      <c r="J220" s="38" t="s">
        <v>1004</v>
      </c>
    </row>
    <row r="221" spans="1:10" ht="15.75" customHeight="1">
      <c r="A221" s="44" t="s">
        <v>1005</v>
      </c>
      <c r="B221" s="36" t="s">
        <v>1006</v>
      </c>
      <c r="C221" s="25">
        <v>43718</v>
      </c>
      <c r="D221" s="25">
        <v>43734</v>
      </c>
      <c r="E221" s="76">
        <f t="shared" si="2"/>
        <v>16</v>
      </c>
      <c r="F221" s="27" t="s">
        <v>0</v>
      </c>
      <c r="G221" s="42"/>
      <c r="H221" s="42"/>
      <c r="I221" s="43"/>
      <c r="J221" s="43"/>
    </row>
    <row r="222" spans="1:10" ht="15.75" customHeight="1">
      <c r="A222" s="40" t="s">
        <v>1007</v>
      </c>
      <c r="B222" s="36" t="s">
        <v>1008</v>
      </c>
      <c r="C222" s="25">
        <v>43722</v>
      </c>
      <c r="D222" s="25">
        <v>43735</v>
      </c>
      <c r="E222" s="76">
        <f t="shared" si="2"/>
        <v>13</v>
      </c>
      <c r="F222" s="41" t="s">
        <v>990</v>
      </c>
      <c r="G222" s="29"/>
      <c r="H222" s="29"/>
      <c r="I222" s="28"/>
      <c r="J222" s="28"/>
    </row>
    <row r="223" spans="1:10" ht="15.75" customHeight="1">
      <c r="A223" s="40" t="s">
        <v>1009</v>
      </c>
      <c r="B223" s="36" t="s">
        <v>1010</v>
      </c>
      <c r="C223" s="25">
        <v>43731</v>
      </c>
      <c r="D223" s="25">
        <v>43735</v>
      </c>
      <c r="E223" s="76">
        <f t="shared" si="2"/>
        <v>4</v>
      </c>
      <c r="F223" s="27" t="s">
        <v>984</v>
      </c>
      <c r="G223" s="29"/>
      <c r="H223" s="29"/>
      <c r="I223" s="28"/>
      <c r="J223" s="28"/>
    </row>
    <row r="224" spans="1:10" ht="15.75" customHeight="1">
      <c r="A224" s="28" t="s">
        <v>987</v>
      </c>
      <c r="B224" s="24" t="s">
        <v>1011</v>
      </c>
      <c r="C224" s="25">
        <v>43471</v>
      </c>
      <c r="D224" s="25">
        <v>43736</v>
      </c>
      <c r="E224" s="76">
        <f t="shared" si="2"/>
        <v>265</v>
      </c>
      <c r="F224" s="29" t="s">
        <v>657</v>
      </c>
      <c r="G224" s="29" t="s">
        <v>54</v>
      </c>
      <c r="H224" s="29"/>
      <c r="I224" s="28"/>
      <c r="J224" s="28"/>
    </row>
    <row r="225" spans="1:10" ht="15.75" customHeight="1">
      <c r="A225" s="23" t="s">
        <v>768</v>
      </c>
      <c r="B225" s="24" t="s">
        <v>1012</v>
      </c>
      <c r="C225" s="25">
        <v>43473</v>
      </c>
      <c r="D225" s="25">
        <v>43736</v>
      </c>
      <c r="E225" s="76">
        <f t="shared" si="2"/>
        <v>263</v>
      </c>
      <c r="F225" s="27" t="s">
        <v>0</v>
      </c>
      <c r="G225" s="29" t="s">
        <v>1013</v>
      </c>
      <c r="H225" s="29"/>
      <c r="I225" s="28"/>
      <c r="J225" s="28"/>
    </row>
    <row r="226" spans="1:10" ht="15.75" customHeight="1">
      <c r="A226" s="40" t="s">
        <v>1014</v>
      </c>
      <c r="B226" s="24" t="s">
        <v>1015</v>
      </c>
      <c r="C226" s="25">
        <v>43698</v>
      </c>
      <c r="D226" s="25">
        <v>43737</v>
      </c>
      <c r="E226" s="76">
        <f t="shared" si="2"/>
        <v>39</v>
      </c>
      <c r="F226" s="27" t="s">
        <v>0</v>
      </c>
      <c r="G226" s="29" t="s">
        <v>1016</v>
      </c>
      <c r="H226" s="29"/>
      <c r="I226" s="28"/>
      <c r="J226" s="28"/>
    </row>
    <row r="227" spans="1:10" ht="15.75" customHeight="1">
      <c r="A227" s="44" t="s">
        <v>504</v>
      </c>
      <c r="B227" s="36" t="s">
        <v>1017</v>
      </c>
      <c r="C227" s="25">
        <v>43718</v>
      </c>
      <c r="D227" s="25">
        <v>43737</v>
      </c>
      <c r="E227" s="76">
        <f t="shared" si="2"/>
        <v>19</v>
      </c>
      <c r="F227" s="41" t="s">
        <v>900</v>
      </c>
      <c r="G227" s="3"/>
      <c r="H227" s="3"/>
      <c r="I227" s="1"/>
      <c r="J227" s="1"/>
    </row>
    <row r="228" spans="1:10" ht="15.75" customHeight="1">
      <c r="A228" s="46" t="s">
        <v>1018</v>
      </c>
      <c r="B228" s="47" t="s">
        <v>1019</v>
      </c>
      <c r="C228" s="48">
        <v>43702</v>
      </c>
      <c r="D228" s="25">
        <v>43738</v>
      </c>
      <c r="E228" s="76">
        <f t="shared" si="2"/>
        <v>36</v>
      </c>
      <c r="F228" s="49" t="s">
        <v>0</v>
      </c>
      <c r="G228" s="42"/>
      <c r="H228" s="42"/>
      <c r="I228" s="43"/>
      <c r="J228" s="43"/>
    </row>
    <row r="229" spans="1:10" ht="15.75" customHeight="1">
      <c r="A229" s="23" t="s">
        <v>1020</v>
      </c>
      <c r="B229" s="24" t="s">
        <v>1021</v>
      </c>
      <c r="C229" s="25">
        <v>43459</v>
      </c>
      <c r="D229" s="25">
        <v>43738</v>
      </c>
      <c r="E229" s="76">
        <f t="shared" si="2"/>
        <v>279</v>
      </c>
      <c r="F229" s="27" t="s">
        <v>0</v>
      </c>
      <c r="G229" s="29"/>
      <c r="H229" s="29"/>
      <c r="I229" s="28"/>
      <c r="J229" s="28"/>
    </row>
    <row r="230" spans="1:10" ht="15.75" customHeight="1">
      <c r="A230" s="44" t="s">
        <v>962</v>
      </c>
      <c r="B230" s="36" t="s">
        <v>963</v>
      </c>
      <c r="C230" s="25">
        <v>43710</v>
      </c>
      <c r="D230" s="25">
        <v>43740</v>
      </c>
      <c r="E230" s="76">
        <f t="shared" si="2"/>
        <v>30</v>
      </c>
      <c r="F230" s="27" t="s">
        <v>0</v>
      </c>
      <c r="G230" s="29"/>
      <c r="H230" s="29"/>
      <c r="I230" s="28"/>
      <c r="J230" s="28"/>
    </row>
    <row r="231" spans="1:10" ht="15.75" customHeight="1">
      <c r="A231" s="44" t="s">
        <v>1022</v>
      </c>
      <c r="B231" s="36" t="s">
        <v>1023</v>
      </c>
      <c r="C231" s="25">
        <v>43726</v>
      </c>
      <c r="D231" s="25">
        <v>43741</v>
      </c>
      <c r="E231" s="76">
        <f t="shared" si="2"/>
        <v>15</v>
      </c>
      <c r="F231" s="29" t="s">
        <v>984</v>
      </c>
      <c r="G231" s="29" t="s">
        <v>688</v>
      </c>
      <c r="H231" s="29"/>
      <c r="I231" s="28"/>
      <c r="J231" s="28"/>
    </row>
    <row r="232" spans="1:10" ht="15.75" customHeight="1">
      <c r="A232" s="44" t="s">
        <v>1024</v>
      </c>
      <c r="B232" s="36" t="s">
        <v>1025</v>
      </c>
      <c r="C232" s="25">
        <v>43739</v>
      </c>
      <c r="D232" s="25">
        <v>43742</v>
      </c>
      <c r="E232" s="76">
        <f t="shared" si="2"/>
        <v>3</v>
      </c>
      <c r="F232" s="27" t="s">
        <v>1026</v>
      </c>
      <c r="G232" s="29"/>
      <c r="H232" s="29"/>
      <c r="I232" s="28"/>
      <c r="J232" s="28"/>
    </row>
    <row r="233" spans="1:10" ht="15.75" customHeight="1">
      <c r="A233" s="40" t="s">
        <v>1027</v>
      </c>
      <c r="B233" s="24" t="s">
        <v>1028</v>
      </c>
      <c r="C233" s="25">
        <v>43681</v>
      </c>
      <c r="D233" s="25">
        <v>43742</v>
      </c>
      <c r="E233" s="76">
        <f t="shared" si="2"/>
        <v>61</v>
      </c>
      <c r="F233" s="41" t="s">
        <v>942</v>
      </c>
      <c r="G233" s="29" t="s">
        <v>54</v>
      </c>
      <c r="H233" s="29"/>
      <c r="I233" s="28"/>
      <c r="J233" s="28"/>
    </row>
    <row r="234" spans="1:10" ht="15.75" customHeight="1">
      <c r="A234" s="28" t="s">
        <v>1029</v>
      </c>
      <c r="B234" s="24" t="s">
        <v>1030</v>
      </c>
      <c r="C234" s="25">
        <v>43620</v>
      </c>
      <c r="D234" s="25">
        <v>43743</v>
      </c>
      <c r="E234" s="76">
        <f t="shared" si="2"/>
        <v>123</v>
      </c>
      <c r="F234" s="29" t="s">
        <v>898</v>
      </c>
      <c r="G234" s="29" t="s">
        <v>1031</v>
      </c>
      <c r="H234" s="29"/>
      <c r="I234" s="28"/>
      <c r="J234" s="28"/>
    </row>
    <row r="235" spans="1:10" ht="15.75" customHeight="1">
      <c r="A235" s="28" t="s">
        <v>1032</v>
      </c>
      <c r="B235" s="24" t="s">
        <v>1033</v>
      </c>
      <c r="C235" s="25">
        <v>43576</v>
      </c>
      <c r="D235" s="25">
        <v>43744</v>
      </c>
      <c r="E235" s="76">
        <f t="shared" si="2"/>
        <v>168</v>
      </c>
      <c r="F235" s="27" t="s">
        <v>70</v>
      </c>
      <c r="G235" s="29" t="s">
        <v>1</v>
      </c>
      <c r="H235" s="29"/>
      <c r="I235" s="28"/>
      <c r="J235" s="28"/>
    </row>
    <row r="236" spans="1:10" ht="15.75" customHeight="1">
      <c r="A236" s="40" t="s">
        <v>1034</v>
      </c>
      <c r="B236" s="24" t="s">
        <v>1035</v>
      </c>
      <c r="C236" s="25">
        <v>43548</v>
      </c>
      <c r="D236" s="25">
        <v>43745</v>
      </c>
      <c r="E236" s="76">
        <f t="shared" si="2"/>
        <v>197</v>
      </c>
      <c r="F236" s="27" t="s">
        <v>0</v>
      </c>
      <c r="G236" s="29"/>
      <c r="H236" s="29"/>
      <c r="I236" s="28"/>
      <c r="J236" s="28"/>
    </row>
    <row r="237" spans="1:10" ht="15.75" customHeight="1">
      <c r="A237" s="40" t="s">
        <v>1036</v>
      </c>
      <c r="B237" s="36" t="s">
        <v>1037</v>
      </c>
      <c r="C237" s="25">
        <v>43731</v>
      </c>
      <c r="D237" s="25">
        <v>43746</v>
      </c>
      <c r="E237" s="76">
        <f t="shared" si="2"/>
        <v>15</v>
      </c>
      <c r="F237" s="33" t="s">
        <v>813</v>
      </c>
      <c r="G237" s="29"/>
      <c r="H237" s="29"/>
      <c r="I237" s="28"/>
      <c r="J237" s="28"/>
    </row>
    <row r="238" spans="1:10" ht="15.75" customHeight="1">
      <c r="A238" s="40" t="s">
        <v>1038</v>
      </c>
      <c r="B238" s="36" t="s">
        <v>1039</v>
      </c>
      <c r="C238" s="25">
        <v>43745</v>
      </c>
      <c r="D238" s="25">
        <v>43750</v>
      </c>
      <c r="E238" s="76">
        <f t="shared" si="2"/>
        <v>5</v>
      </c>
      <c r="F238" s="27" t="s">
        <v>0</v>
      </c>
      <c r="G238" s="29"/>
      <c r="H238" s="29"/>
      <c r="I238" s="28"/>
      <c r="J238" s="28"/>
    </row>
    <row r="239" spans="1:10" ht="15.75" customHeight="1">
      <c r="A239" s="44" t="s">
        <v>1040</v>
      </c>
      <c r="B239" s="24" t="s">
        <v>1041</v>
      </c>
      <c r="C239" s="25">
        <v>43646</v>
      </c>
      <c r="D239" s="25">
        <v>43750</v>
      </c>
      <c r="E239" s="76">
        <f t="shared" si="2"/>
        <v>104</v>
      </c>
      <c r="F239" s="50" t="s">
        <v>1042</v>
      </c>
      <c r="G239" s="29"/>
      <c r="H239" s="29"/>
      <c r="I239" s="28"/>
      <c r="J239" s="28"/>
    </row>
    <row r="240" spans="1:10" ht="15.75" customHeight="1">
      <c r="A240" s="44" t="s">
        <v>1043</v>
      </c>
      <c r="B240" s="36" t="s">
        <v>1044</v>
      </c>
      <c r="C240" s="25">
        <v>43717</v>
      </c>
      <c r="D240" s="25">
        <v>43753</v>
      </c>
      <c r="E240" s="76">
        <f t="shared" si="2"/>
        <v>36</v>
      </c>
      <c r="F240" s="41" t="s">
        <v>768</v>
      </c>
      <c r="G240" s="29" t="s">
        <v>1045</v>
      </c>
      <c r="H240" s="29"/>
      <c r="I240" s="28"/>
      <c r="J240" s="28"/>
    </row>
    <row r="241" spans="1:10" ht="15.75" customHeight="1">
      <c r="A241" s="40" t="s">
        <v>1046</v>
      </c>
      <c r="B241" s="24" t="s">
        <v>1047</v>
      </c>
      <c r="C241" s="25">
        <v>43651</v>
      </c>
      <c r="D241" s="25">
        <v>43760</v>
      </c>
      <c r="E241" s="76">
        <f t="shared" si="2"/>
        <v>109</v>
      </c>
      <c r="F241" s="27" t="s">
        <v>0</v>
      </c>
      <c r="G241" s="29" t="s">
        <v>1</v>
      </c>
      <c r="H241" s="29"/>
      <c r="I241" s="28"/>
      <c r="J241" s="28"/>
    </row>
    <row r="242" spans="1:10" ht="15.75" customHeight="1">
      <c r="A242" s="44" t="s">
        <v>1048</v>
      </c>
      <c r="B242" s="36" t="s">
        <v>1049</v>
      </c>
      <c r="C242" s="25">
        <v>43744</v>
      </c>
      <c r="D242" s="25">
        <v>43764</v>
      </c>
      <c r="E242" s="76">
        <f t="shared" si="2"/>
        <v>20</v>
      </c>
      <c r="F242" s="41" t="s">
        <v>1050</v>
      </c>
      <c r="G242" s="29"/>
      <c r="H242" s="29"/>
      <c r="I242" s="28"/>
      <c r="J242" s="28"/>
    </row>
    <row r="243" spans="1:10" ht="15.75" customHeight="1">
      <c r="A243" s="28" t="s">
        <v>1051</v>
      </c>
      <c r="B243" s="24" t="s">
        <v>1051</v>
      </c>
      <c r="C243" s="25">
        <v>43736</v>
      </c>
      <c r="D243" s="25">
        <v>43764</v>
      </c>
      <c r="E243" s="76">
        <f t="shared" si="2"/>
        <v>28</v>
      </c>
      <c r="F243" s="27" t="s">
        <v>0</v>
      </c>
      <c r="G243" s="3"/>
      <c r="H243" s="3"/>
      <c r="I243" s="1"/>
      <c r="J243" s="1"/>
    </row>
    <row r="244" spans="1:10" ht="15.75" customHeight="1">
      <c r="A244" s="23" t="s">
        <v>1052</v>
      </c>
      <c r="B244" s="24" t="s">
        <v>1053</v>
      </c>
      <c r="C244" s="25">
        <v>43603</v>
      </c>
      <c r="D244" s="25">
        <v>43771</v>
      </c>
      <c r="E244" s="76">
        <f t="shared" si="2"/>
        <v>168</v>
      </c>
      <c r="F244" s="27" t="s">
        <v>70</v>
      </c>
      <c r="G244" s="29" t="s">
        <v>45</v>
      </c>
      <c r="H244" s="29" t="s">
        <v>991</v>
      </c>
      <c r="I244" s="28"/>
      <c r="J244" s="28"/>
    </row>
    <row r="245" spans="1:10" ht="15.75" customHeight="1">
      <c r="A245" s="44" t="s">
        <v>1054</v>
      </c>
      <c r="B245" s="36" t="s">
        <v>1055</v>
      </c>
      <c r="C245" s="25">
        <v>43752</v>
      </c>
      <c r="D245" s="25">
        <v>43771</v>
      </c>
      <c r="E245" s="76">
        <f t="shared" si="2"/>
        <v>19</v>
      </c>
      <c r="F245" s="27" t="s">
        <v>1056</v>
      </c>
      <c r="G245" s="29"/>
      <c r="H245" s="29"/>
      <c r="I245" s="28"/>
      <c r="J245" s="28"/>
    </row>
    <row r="246" spans="1:10" ht="15.75" customHeight="1">
      <c r="A246" s="44" t="s">
        <v>1057</v>
      </c>
      <c r="B246" s="24" t="s">
        <v>1058</v>
      </c>
      <c r="C246" s="25">
        <v>43646</v>
      </c>
      <c r="D246" s="25">
        <v>43771</v>
      </c>
      <c r="E246" s="76">
        <f t="shared" si="2"/>
        <v>125</v>
      </c>
      <c r="F246" s="50" t="s">
        <v>1059</v>
      </c>
      <c r="G246" s="29"/>
      <c r="H246" s="29"/>
      <c r="I246" s="28"/>
      <c r="J246" s="28"/>
    </row>
    <row r="247" spans="1:10" ht="15.75" customHeight="1">
      <c r="A247" s="40" t="s">
        <v>1060</v>
      </c>
      <c r="B247" s="24" t="s">
        <v>1061</v>
      </c>
      <c r="C247" s="25">
        <v>43761</v>
      </c>
      <c r="D247" s="25">
        <v>43771</v>
      </c>
      <c r="E247" s="76">
        <f t="shared" si="2"/>
        <v>10</v>
      </c>
      <c r="F247" s="50" t="s">
        <v>1062</v>
      </c>
      <c r="G247" s="29"/>
      <c r="H247" s="29"/>
      <c r="I247" s="28"/>
      <c r="J247" s="28"/>
    </row>
    <row r="248" spans="1:10" ht="15.75" customHeight="1">
      <c r="A248" s="40" t="s">
        <v>1050</v>
      </c>
      <c r="B248" s="24" t="s">
        <v>1063</v>
      </c>
      <c r="C248" s="25">
        <v>43521</v>
      </c>
      <c r="D248" s="25">
        <v>43772</v>
      </c>
      <c r="E248" s="76">
        <f t="shared" si="2"/>
        <v>251</v>
      </c>
      <c r="F248" s="33" t="s">
        <v>765</v>
      </c>
      <c r="G248" s="3"/>
      <c r="H248" s="3"/>
      <c r="I248" s="1"/>
      <c r="J248" s="1"/>
    </row>
    <row r="249" spans="1:10" ht="15.75" customHeight="1">
      <c r="A249" s="28" t="s">
        <v>1064</v>
      </c>
      <c r="B249" s="24" t="s">
        <v>1065</v>
      </c>
      <c r="C249" s="25">
        <v>43758</v>
      </c>
      <c r="D249" s="25">
        <v>43773</v>
      </c>
      <c r="E249" s="76">
        <f t="shared" si="2"/>
        <v>15</v>
      </c>
      <c r="F249" s="32" t="s">
        <v>1066</v>
      </c>
      <c r="G249" s="29" t="s">
        <v>54</v>
      </c>
      <c r="H249" s="3"/>
      <c r="I249" s="1"/>
      <c r="J249" s="1"/>
    </row>
    <row r="250" spans="1:10" ht="15.75" customHeight="1">
      <c r="A250" s="40" t="s">
        <v>887</v>
      </c>
      <c r="B250" s="24" t="s">
        <v>888</v>
      </c>
      <c r="C250" s="25">
        <v>43754</v>
      </c>
      <c r="D250" s="25">
        <v>43775</v>
      </c>
      <c r="E250" s="76">
        <f t="shared" si="2"/>
        <v>21</v>
      </c>
      <c r="F250" s="27" t="s">
        <v>961</v>
      </c>
      <c r="G250" s="3"/>
      <c r="H250" s="3"/>
      <c r="I250" s="1"/>
      <c r="J250" s="1"/>
    </row>
    <row r="251" spans="1:10" ht="15.75" customHeight="1">
      <c r="A251" s="28" t="s">
        <v>1067</v>
      </c>
      <c r="B251" s="24" t="s">
        <v>1068</v>
      </c>
      <c r="C251" s="25">
        <v>43702</v>
      </c>
      <c r="D251" s="25">
        <v>43778</v>
      </c>
      <c r="E251" s="76">
        <f t="shared" si="2"/>
        <v>76</v>
      </c>
      <c r="F251" s="27" t="s">
        <v>70</v>
      </c>
      <c r="G251" s="29" t="s">
        <v>1</v>
      </c>
      <c r="H251" s="29"/>
      <c r="I251" s="28"/>
      <c r="J251" s="28"/>
    </row>
    <row r="252" spans="1:10" ht="15.75" customHeight="1">
      <c r="A252" s="28" t="s">
        <v>843</v>
      </c>
      <c r="B252" s="24" t="s">
        <v>844</v>
      </c>
      <c r="C252" s="25">
        <v>43729</v>
      </c>
      <c r="D252" s="25">
        <v>43780</v>
      </c>
      <c r="E252" s="76">
        <f t="shared" si="2"/>
        <v>51</v>
      </c>
      <c r="F252" s="27" t="s">
        <v>0</v>
      </c>
      <c r="G252" s="29" t="s">
        <v>54</v>
      </c>
      <c r="H252" s="29"/>
      <c r="I252" s="28"/>
      <c r="J252" s="28"/>
    </row>
    <row r="253" spans="1:10" ht="15.75" customHeight="1">
      <c r="A253" s="44" t="s">
        <v>1069</v>
      </c>
      <c r="B253" s="36" t="s">
        <v>1070</v>
      </c>
      <c r="C253" s="25">
        <v>43746</v>
      </c>
      <c r="D253" s="25">
        <v>43781</v>
      </c>
      <c r="E253" s="76">
        <f t="shared" si="2"/>
        <v>35</v>
      </c>
      <c r="F253" s="27" t="s">
        <v>1071</v>
      </c>
      <c r="G253" s="29"/>
      <c r="H253" s="29"/>
      <c r="I253" s="28"/>
      <c r="J253" s="28"/>
    </row>
    <row r="254" spans="1:10" ht="15.75" customHeight="1">
      <c r="A254" s="28" t="s">
        <v>1042</v>
      </c>
      <c r="B254" s="24" t="s">
        <v>1042</v>
      </c>
      <c r="C254" s="25">
        <v>43620</v>
      </c>
      <c r="D254" s="25">
        <v>43785</v>
      </c>
      <c r="E254" s="76">
        <f t="shared" si="2"/>
        <v>165</v>
      </c>
      <c r="F254" s="27" t="s">
        <v>0</v>
      </c>
      <c r="G254" s="29"/>
      <c r="H254" s="29"/>
      <c r="I254" s="28"/>
      <c r="J254" s="28"/>
    </row>
    <row r="255" spans="1:10" ht="15.75" customHeight="1">
      <c r="A255" s="40" t="s">
        <v>1072</v>
      </c>
      <c r="B255" s="24" t="s">
        <v>1073</v>
      </c>
      <c r="C255" s="25">
        <v>43780</v>
      </c>
      <c r="D255" s="25">
        <v>43785</v>
      </c>
      <c r="E255" s="76">
        <f t="shared" si="2"/>
        <v>5</v>
      </c>
      <c r="F255" s="27" t="s">
        <v>866</v>
      </c>
      <c r="G255" s="29" t="s">
        <v>613</v>
      </c>
      <c r="H255" s="3"/>
      <c r="I255" s="1"/>
      <c r="J255" s="1"/>
    </row>
    <row r="256" spans="1:10" ht="15.75" customHeight="1">
      <c r="A256" s="23" t="s">
        <v>1074</v>
      </c>
      <c r="B256" s="24" t="s">
        <v>714</v>
      </c>
      <c r="C256" s="25">
        <v>43416</v>
      </c>
      <c r="D256" s="25">
        <v>43787</v>
      </c>
      <c r="E256" s="76">
        <f t="shared" si="2"/>
        <v>371</v>
      </c>
      <c r="F256" s="33" t="s">
        <v>34</v>
      </c>
      <c r="G256" s="29" t="s">
        <v>45</v>
      </c>
      <c r="H256" s="29"/>
      <c r="I256" s="28"/>
      <c r="J256" s="28"/>
    </row>
    <row r="257" spans="1:10" ht="15.75" customHeight="1">
      <c r="A257" s="23" t="s">
        <v>878</v>
      </c>
      <c r="B257" s="24" t="s">
        <v>1075</v>
      </c>
      <c r="C257" s="25">
        <v>43544</v>
      </c>
      <c r="D257" s="25">
        <v>43790</v>
      </c>
      <c r="E257" s="76">
        <f t="shared" ref="E257:E320" si="3">D257-C257</f>
        <v>246</v>
      </c>
      <c r="F257" s="27" t="s">
        <v>0</v>
      </c>
      <c r="G257" s="51" t="s">
        <v>54</v>
      </c>
      <c r="H257" s="3"/>
      <c r="I257" s="1"/>
      <c r="J257" s="1"/>
    </row>
    <row r="258" spans="1:10" ht="15.75" customHeight="1">
      <c r="A258" s="28" t="s">
        <v>1071</v>
      </c>
      <c r="B258" s="24" t="s">
        <v>1076</v>
      </c>
      <c r="C258" s="25">
        <v>43690</v>
      </c>
      <c r="D258" s="25">
        <v>43790</v>
      </c>
      <c r="E258" s="76">
        <f t="shared" si="3"/>
        <v>100</v>
      </c>
      <c r="F258" s="27" t="s">
        <v>0</v>
      </c>
      <c r="G258" s="29" t="s">
        <v>62</v>
      </c>
      <c r="H258" s="29"/>
      <c r="I258" s="28"/>
      <c r="J258" s="28"/>
    </row>
    <row r="259" spans="1:10" ht="15.75" customHeight="1">
      <c r="A259" s="44" t="s">
        <v>1077</v>
      </c>
      <c r="B259" s="36" t="s">
        <v>1078</v>
      </c>
      <c r="C259" s="25">
        <v>43758</v>
      </c>
      <c r="D259" s="25">
        <v>43790</v>
      </c>
      <c r="E259" s="76">
        <f t="shared" si="3"/>
        <v>32</v>
      </c>
      <c r="F259" s="32" t="s">
        <v>928</v>
      </c>
      <c r="G259" s="29" t="s">
        <v>54</v>
      </c>
      <c r="H259" s="29"/>
      <c r="I259" s="28"/>
      <c r="J259" s="28"/>
    </row>
    <row r="260" spans="1:10" ht="15.75" customHeight="1">
      <c r="A260" s="40" t="s">
        <v>942</v>
      </c>
      <c r="B260" s="24" t="s">
        <v>1079</v>
      </c>
      <c r="C260" s="25">
        <v>43627</v>
      </c>
      <c r="D260" s="25">
        <v>43791</v>
      </c>
      <c r="E260" s="76">
        <f t="shared" si="3"/>
        <v>164</v>
      </c>
      <c r="F260" s="27" t="s">
        <v>70</v>
      </c>
      <c r="G260" s="29" t="s">
        <v>1</v>
      </c>
      <c r="H260" s="3"/>
      <c r="I260" s="1"/>
      <c r="J260" s="1"/>
    </row>
    <row r="261" spans="1:10" ht="15.75" customHeight="1">
      <c r="A261" s="44" t="s">
        <v>1080</v>
      </c>
      <c r="B261" s="24" t="s">
        <v>1081</v>
      </c>
      <c r="C261" s="25">
        <v>43677</v>
      </c>
      <c r="D261" s="25">
        <v>43792</v>
      </c>
      <c r="E261" s="76">
        <f t="shared" si="3"/>
        <v>115</v>
      </c>
      <c r="F261" s="27" t="s">
        <v>0</v>
      </c>
      <c r="G261" s="29"/>
      <c r="H261" s="29"/>
      <c r="I261" s="28"/>
      <c r="J261" s="28"/>
    </row>
    <row r="262" spans="1:10" ht="15.75" customHeight="1">
      <c r="A262" s="28" t="s">
        <v>856</v>
      </c>
      <c r="B262" s="24" t="s">
        <v>1082</v>
      </c>
      <c r="C262" s="25">
        <v>43544</v>
      </c>
      <c r="D262" s="25">
        <v>43792</v>
      </c>
      <c r="E262" s="76">
        <f t="shared" si="3"/>
        <v>248</v>
      </c>
      <c r="F262" s="27" t="s">
        <v>699</v>
      </c>
      <c r="G262" s="29"/>
      <c r="H262" s="29"/>
      <c r="I262" s="28"/>
      <c r="J262" s="28"/>
    </row>
    <row r="263" spans="1:10" ht="15.75" customHeight="1">
      <c r="A263" s="40" t="s">
        <v>1083</v>
      </c>
      <c r="B263" s="24" t="s">
        <v>1084</v>
      </c>
      <c r="C263" s="25">
        <v>43779</v>
      </c>
      <c r="D263" s="25">
        <v>43792</v>
      </c>
      <c r="E263" s="76">
        <f t="shared" si="3"/>
        <v>13</v>
      </c>
      <c r="F263" s="27" t="s">
        <v>0</v>
      </c>
      <c r="G263" s="29"/>
      <c r="H263" s="29"/>
      <c r="I263" s="28"/>
      <c r="J263" s="28"/>
    </row>
    <row r="264" spans="1:10" ht="15.75" customHeight="1">
      <c r="A264" s="28" t="s">
        <v>866</v>
      </c>
      <c r="B264" s="24" t="s">
        <v>1085</v>
      </c>
      <c r="C264" s="25">
        <v>43731</v>
      </c>
      <c r="D264" s="25">
        <v>43799</v>
      </c>
      <c r="E264" s="76">
        <f t="shared" si="3"/>
        <v>68</v>
      </c>
      <c r="F264" s="27" t="s">
        <v>984</v>
      </c>
      <c r="G264" s="29" t="s">
        <v>1</v>
      </c>
      <c r="H264" s="29" t="s">
        <v>1</v>
      </c>
      <c r="I264" s="28"/>
      <c r="J264" s="28"/>
    </row>
    <row r="265" spans="1:10" ht="15.75" customHeight="1">
      <c r="A265" s="44" t="s">
        <v>1086</v>
      </c>
      <c r="B265" s="36" t="s">
        <v>1086</v>
      </c>
      <c r="C265" s="25">
        <v>43712</v>
      </c>
      <c r="D265" s="25">
        <v>43799</v>
      </c>
      <c r="E265" s="76">
        <f t="shared" si="3"/>
        <v>87</v>
      </c>
      <c r="F265" s="27" t="s">
        <v>0</v>
      </c>
      <c r="G265" s="29"/>
      <c r="H265" s="29"/>
      <c r="I265" s="28"/>
      <c r="J265" s="28"/>
    </row>
    <row r="266" spans="1:10" ht="15.75" customHeight="1">
      <c r="A266" s="28" t="s">
        <v>1087</v>
      </c>
      <c r="B266" s="24" t="s">
        <v>1088</v>
      </c>
      <c r="C266" s="25">
        <v>43544</v>
      </c>
      <c r="D266" s="25">
        <v>43790</v>
      </c>
      <c r="E266" s="76">
        <f t="shared" si="3"/>
        <v>246</v>
      </c>
      <c r="F266" s="27" t="s">
        <v>0</v>
      </c>
      <c r="G266" s="29" t="s">
        <v>54</v>
      </c>
      <c r="H266" s="29"/>
      <c r="I266" s="28"/>
      <c r="J266" s="28"/>
    </row>
    <row r="267" spans="1:10" ht="15.75" customHeight="1">
      <c r="A267" s="28" t="s">
        <v>1089</v>
      </c>
      <c r="B267" s="24" t="s">
        <v>1090</v>
      </c>
      <c r="C267" s="25">
        <v>43548</v>
      </c>
      <c r="D267" s="25">
        <v>43800</v>
      </c>
      <c r="E267" s="76">
        <f t="shared" si="3"/>
        <v>252</v>
      </c>
      <c r="F267" s="41" t="s">
        <v>1091</v>
      </c>
      <c r="G267" s="29" t="s">
        <v>1092</v>
      </c>
      <c r="H267" s="29"/>
      <c r="I267" s="28"/>
      <c r="J267" s="28"/>
    </row>
    <row r="268" spans="1:10" ht="15.75" customHeight="1">
      <c r="A268" s="24" t="s">
        <v>1093</v>
      </c>
      <c r="B268" s="24" t="s">
        <v>1093</v>
      </c>
      <c r="C268" s="25">
        <v>43362</v>
      </c>
      <c r="D268" s="25">
        <v>43802</v>
      </c>
      <c r="E268" s="76">
        <f t="shared" si="3"/>
        <v>440</v>
      </c>
      <c r="F268" s="27" t="s">
        <v>0</v>
      </c>
      <c r="G268" s="29"/>
      <c r="H268" s="29"/>
      <c r="I268" s="28"/>
      <c r="J268" s="28"/>
    </row>
    <row r="269" spans="1:10" ht="15.75" customHeight="1">
      <c r="A269" s="40" t="s">
        <v>1094</v>
      </c>
      <c r="B269" s="36" t="s">
        <v>1095</v>
      </c>
      <c r="C269" s="25">
        <v>43626</v>
      </c>
      <c r="D269" s="25">
        <v>43805</v>
      </c>
      <c r="E269" s="76">
        <f t="shared" si="3"/>
        <v>179</v>
      </c>
      <c r="F269" s="27" t="s">
        <v>70</v>
      </c>
      <c r="G269" s="29" t="s">
        <v>54</v>
      </c>
      <c r="H269" s="29"/>
      <c r="I269" s="28"/>
      <c r="J269" s="28"/>
    </row>
    <row r="270" spans="1:10" ht="15.75" customHeight="1">
      <c r="A270" s="40" t="s">
        <v>1096</v>
      </c>
      <c r="B270" s="24" t="s">
        <v>1097</v>
      </c>
      <c r="C270" s="25">
        <v>43696</v>
      </c>
      <c r="D270" s="25">
        <v>43806</v>
      </c>
      <c r="E270" s="76">
        <f t="shared" si="3"/>
        <v>110</v>
      </c>
      <c r="F270" s="41" t="s">
        <v>1098</v>
      </c>
      <c r="G270" s="29"/>
      <c r="H270" s="29"/>
      <c r="I270" s="28"/>
      <c r="J270" s="28"/>
    </row>
    <row r="271" spans="1:10" ht="15.75" customHeight="1">
      <c r="A271" s="40" t="s">
        <v>1099</v>
      </c>
      <c r="B271" s="24" t="s">
        <v>1100</v>
      </c>
      <c r="C271" s="25">
        <v>43626</v>
      </c>
      <c r="D271" s="25">
        <v>43806</v>
      </c>
      <c r="E271" s="76">
        <f t="shared" si="3"/>
        <v>180</v>
      </c>
      <c r="F271" s="27" t="s">
        <v>70</v>
      </c>
      <c r="G271" s="29" t="s">
        <v>571</v>
      </c>
      <c r="H271" s="29"/>
      <c r="I271" s="28"/>
      <c r="J271" s="28"/>
    </row>
    <row r="272" spans="1:10" ht="15.75" customHeight="1">
      <c r="A272" s="28" t="s">
        <v>350</v>
      </c>
      <c r="B272" s="24" t="s">
        <v>351</v>
      </c>
      <c r="C272" s="25">
        <v>43736</v>
      </c>
      <c r="D272" s="25">
        <v>43806</v>
      </c>
      <c r="E272" s="76">
        <f t="shared" si="3"/>
        <v>70</v>
      </c>
      <c r="F272" s="41" t="s">
        <v>798</v>
      </c>
      <c r="G272" s="29" t="s">
        <v>54</v>
      </c>
      <c r="H272" s="29"/>
      <c r="I272" s="28"/>
      <c r="J272" s="28"/>
    </row>
    <row r="273" spans="1:26" ht="15.75" customHeight="1">
      <c r="A273" s="28" t="s">
        <v>1101</v>
      </c>
      <c r="B273" s="24" t="s">
        <v>1102</v>
      </c>
      <c r="C273" s="25">
        <v>43702</v>
      </c>
      <c r="D273" s="25">
        <v>43806</v>
      </c>
      <c r="E273" s="76">
        <f t="shared" si="3"/>
        <v>104</v>
      </c>
      <c r="F273" s="27" t="s">
        <v>0</v>
      </c>
      <c r="G273" s="29" t="s">
        <v>237</v>
      </c>
      <c r="H273" s="29"/>
      <c r="I273" s="28"/>
      <c r="J273" s="28"/>
    </row>
    <row r="274" spans="1:26" ht="15.75" customHeight="1">
      <c r="A274" s="40" t="s">
        <v>1103</v>
      </c>
      <c r="B274" s="24" t="s">
        <v>1104</v>
      </c>
      <c r="C274" s="25">
        <v>43690</v>
      </c>
      <c r="D274" s="25">
        <v>43806</v>
      </c>
      <c r="E274" s="76">
        <f t="shared" si="3"/>
        <v>116</v>
      </c>
      <c r="F274" s="27" t="s">
        <v>64</v>
      </c>
      <c r="G274" s="29" t="s">
        <v>16</v>
      </c>
      <c r="H274" s="3"/>
      <c r="I274" s="1"/>
      <c r="J274" s="1"/>
    </row>
    <row r="275" spans="1:26" ht="15.75" customHeight="1">
      <c r="A275" s="28" t="s">
        <v>837</v>
      </c>
      <c r="B275" s="24" t="s">
        <v>838</v>
      </c>
      <c r="C275" s="25">
        <v>43782</v>
      </c>
      <c r="D275" s="25">
        <v>43806</v>
      </c>
      <c r="E275" s="76">
        <f t="shared" si="3"/>
        <v>24</v>
      </c>
      <c r="F275" s="27" t="s">
        <v>0</v>
      </c>
      <c r="G275" s="29"/>
      <c r="H275" s="29"/>
      <c r="I275" s="28"/>
      <c r="J275" s="38" t="s">
        <v>839</v>
      </c>
    </row>
    <row r="276" spans="1:26" ht="15.75" customHeight="1">
      <c r="A276" s="28" t="s">
        <v>678</v>
      </c>
      <c r="B276" s="24" t="s">
        <v>681</v>
      </c>
      <c r="C276" s="25">
        <v>43664</v>
      </c>
      <c r="D276" s="25">
        <v>43806</v>
      </c>
      <c r="E276" s="76">
        <f t="shared" si="3"/>
        <v>142</v>
      </c>
      <c r="F276" s="27" t="s">
        <v>0</v>
      </c>
      <c r="G276" s="29" t="s">
        <v>16</v>
      </c>
      <c r="H276" s="29"/>
      <c r="I276" s="28"/>
      <c r="J276" s="28"/>
    </row>
    <row r="277" spans="1:26" ht="15.75" customHeight="1">
      <c r="A277" s="28" t="s">
        <v>19</v>
      </c>
      <c r="B277" s="24" t="s">
        <v>1105</v>
      </c>
      <c r="C277" s="25">
        <v>43345</v>
      </c>
      <c r="D277" s="25">
        <v>43809</v>
      </c>
      <c r="E277" s="76">
        <f t="shared" si="3"/>
        <v>464</v>
      </c>
      <c r="F277" s="27" t="s">
        <v>0</v>
      </c>
      <c r="G277" s="29" t="s">
        <v>1106</v>
      </c>
      <c r="H277" s="29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5.75" customHeight="1">
      <c r="A278" s="40" t="s">
        <v>1107</v>
      </c>
      <c r="B278" s="24" t="s">
        <v>1108</v>
      </c>
      <c r="C278" s="25">
        <v>43796</v>
      </c>
      <c r="D278" s="25">
        <v>43811</v>
      </c>
      <c r="E278" s="76">
        <f t="shared" si="3"/>
        <v>15</v>
      </c>
      <c r="F278" s="27" t="s">
        <v>914</v>
      </c>
      <c r="G278" s="29"/>
      <c r="H278" s="29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5.75" customHeight="1">
      <c r="A279" s="28" t="s">
        <v>409</v>
      </c>
      <c r="B279" s="24" t="s">
        <v>883</v>
      </c>
      <c r="C279" s="25">
        <v>43690</v>
      </c>
      <c r="D279" s="25">
        <v>43813</v>
      </c>
      <c r="E279" s="76">
        <f t="shared" si="3"/>
        <v>123</v>
      </c>
      <c r="F279" s="27" t="s">
        <v>0</v>
      </c>
      <c r="G279" s="29" t="s">
        <v>308</v>
      </c>
      <c r="H279" s="29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5.75" customHeight="1">
      <c r="A280" s="28" t="s">
        <v>1109</v>
      </c>
      <c r="B280" s="24" t="s">
        <v>1110</v>
      </c>
      <c r="C280" s="25">
        <v>43620</v>
      </c>
      <c r="D280" s="25">
        <v>43813</v>
      </c>
      <c r="E280" s="76">
        <f t="shared" si="3"/>
        <v>193</v>
      </c>
      <c r="F280" s="27" t="s">
        <v>0</v>
      </c>
      <c r="G280" s="29" t="s">
        <v>16</v>
      </c>
      <c r="H280" s="29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5.75" customHeight="1">
      <c r="A281" s="40" t="s">
        <v>1111</v>
      </c>
      <c r="B281" s="24" t="s">
        <v>1112</v>
      </c>
      <c r="C281" s="25">
        <v>43653</v>
      </c>
      <c r="D281" s="25">
        <v>43813</v>
      </c>
      <c r="E281" s="76">
        <f t="shared" si="3"/>
        <v>160</v>
      </c>
      <c r="F281" s="27" t="s">
        <v>0</v>
      </c>
      <c r="G281" s="29"/>
      <c r="H281" s="29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40" t="s">
        <v>1113</v>
      </c>
      <c r="B282" s="24" t="s">
        <v>1114</v>
      </c>
      <c r="C282" s="25">
        <v>43806</v>
      </c>
      <c r="D282" s="25">
        <v>43813</v>
      </c>
      <c r="E282" s="76">
        <f t="shared" si="3"/>
        <v>7</v>
      </c>
      <c r="F282" s="27" t="s">
        <v>1115</v>
      </c>
      <c r="G282" s="28"/>
      <c r="H282" s="29" t="s">
        <v>1116</v>
      </c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1117</v>
      </c>
      <c r="B283" s="28" t="s">
        <v>1117</v>
      </c>
      <c r="C283" s="25">
        <v>43706</v>
      </c>
      <c r="D283" s="25">
        <v>43813</v>
      </c>
      <c r="E283" s="76">
        <f t="shared" si="3"/>
        <v>107</v>
      </c>
      <c r="F283" s="27" t="s">
        <v>0</v>
      </c>
      <c r="G283" s="29" t="s">
        <v>1</v>
      </c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896</v>
      </c>
      <c r="B284" s="28" t="s">
        <v>896</v>
      </c>
      <c r="C284" s="25">
        <v>43777</v>
      </c>
      <c r="D284" s="25">
        <v>43813</v>
      </c>
      <c r="E284" s="76">
        <f t="shared" si="3"/>
        <v>36</v>
      </c>
      <c r="F284" s="27" t="s">
        <v>70</v>
      </c>
      <c r="G284" s="29" t="s">
        <v>897</v>
      </c>
      <c r="H284" s="29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5.75" customHeight="1">
      <c r="A285" s="28" t="s">
        <v>999</v>
      </c>
      <c r="B285" s="28" t="s">
        <v>1118</v>
      </c>
      <c r="C285" s="25">
        <v>43548</v>
      </c>
      <c r="D285" s="25">
        <v>43814</v>
      </c>
      <c r="E285" s="76">
        <f t="shared" si="3"/>
        <v>266</v>
      </c>
      <c r="F285" s="41" t="s">
        <v>821</v>
      </c>
      <c r="G285" s="29" t="s">
        <v>1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0" t="s">
        <v>1119</v>
      </c>
      <c r="B286" s="28" t="s">
        <v>1120</v>
      </c>
      <c r="C286" s="25">
        <v>43784</v>
      </c>
      <c r="D286" s="25">
        <v>43814</v>
      </c>
      <c r="E286" s="76">
        <f t="shared" si="3"/>
        <v>30</v>
      </c>
      <c r="F286" s="41" t="s">
        <v>1121</v>
      </c>
      <c r="G286" s="29"/>
      <c r="H286" s="29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5.75" customHeight="1">
      <c r="A287" s="40" t="s">
        <v>1121</v>
      </c>
      <c r="B287" s="28" t="s">
        <v>1122</v>
      </c>
      <c r="C287" s="25">
        <v>43670</v>
      </c>
      <c r="D287" s="25">
        <v>43814</v>
      </c>
      <c r="E287" s="76">
        <f t="shared" si="3"/>
        <v>144</v>
      </c>
      <c r="F287" s="27" t="s">
        <v>0</v>
      </c>
      <c r="G287" s="29" t="s">
        <v>1</v>
      </c>
      <c r="H287" s="29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5.75" customHeight="1">
      <c r="A288" s="40" t="s">
        <v>1066</v>
      </c>
      <c r="B288" s="37" t="s">
        <v>1123</v>
      </c>
      <c r="C288" s="25">
        <v>43739</v>
      </c>
      <c r="D288" s="25">
        <v>43818</v>
      </c>
      <c r="E288" s="76">
        <f t="shared" si="3"/>
        <v>79</v>
      </c>
      <c r="F288" s="27" t="s">
        <v>0</v>
      </c>
      <c r="G288" s="29" t="s">
        <v>54</v>
      </c>
      <c r="H288" s="29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5.75" customHeight="1">
      <c r="A289" s="44" t="s">
        <v>914</v>
      </c>
      <c r="B289" s="28" t="s">
        <v>1124</v>
      </c>
      <c r="C289" s="25">
        <v>43662</v>
      </c>
      <c r="D289" s="25">
        <v>43820</v>
      </c>
      <c r="E289" s="76">
        <f t="shared" si="3"/>
        <v>158</v>
      </c>
      <c r="F289" s="27" t="s">
        <v>70</v>
      </c>
      <c r="G289" s="29" t="s">
        <v>54</v>
      </c>
      <c r="H289" s="29" t="s">
        <v>375</v>
      </c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8" t="s">
        <v>1062</v>
      </c>
      <c r="B290" s="28" t="s">
        <v>1125</v>
      </c>
      <c r="C290" s="25">
        <v>43594</v>
      </c>
      <c r="D290" s="25">
        <v>43820</v>
      </c>
      <c r="E290" s="76">
        <f t="shared" si="3"/>
        <v>226</v>
      </c>
      <c r="F290" s="41" t="s">
        <v>1020</v>
      </c>
      <c r="G290" s="29" t="s">
        <v>315</v>
      </c>
      <c r="H290" s="29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5.75" customHeight="1">
      <c r="A291" s="40" t="s">
        <v>1126</v>
      </c>
      <c r="B291" s="28" t="s">
        <v>1127</v>
      </c>
      <c r="C291" s="25">
        <v>43818</v>
      </c>
      <c r="D291" s="25">
        <v>43821</v>
      </c>
      <c r="E291" s="76">
        <f t="shared" si="3"/>
        <v>3</v>
      </c>
      <c r="F291" s="32" t="s">
        <v>1128</v>
      </c>
      <c r="G291" s="29"/>
      <c r="H291" s="29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5.75" customHeight="1">
      <c r="A292" s="44" t="s">
        <v>1129</v>
      </c>
      <c r="B292" s="28" t="s">
        <v>1130</v>
      </c>
      <c r="C292" s="25">
        <v>43684</v>
      </c>
      <c r="D292" s="25">
        <v>43821</v>
      </c>
      <c r="E292" s="76">
        <f t="shared" si="3"/>
        <v>137</v>
      </c>
      <c r="F292" s="27" t="s">
        <v>889</v>
      </c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28" t="s">
        <v>70</v>
      </c>
      <c r="B293" s="28" t="s">
        <v>943</v>
      </c>
      <c r="C293" s="25">
        <v>43701</v>
      </c>
      <c r="D293" s="25">
        <v>43821</v>
      </c>
      <c r="E293" s="76">
        <f t="shared" si="3"/>
        <v>120</v>
      </c>
      <c r="F293" s="27" t="s">
        <v>987</v>
      </c>
      <c r="G293" s="29" t="s">
        <v>62</v>
      </c>
      <c r="H293" s="29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5.75" customHeight="1">
      <c r="A294" s="28" t="s">
        <v>843</v>
      </c>
      <c r="B294" s="28" t="s">
        <v>844</v>
      </c>
      <c r="C294" s="25">
        <v>43808</v>
      </c>
      <c r="D294" s="25">
        <v>43823</v>
      </c>
      <c r="E294" s="76">
        <f t="shared" si="3"/>
        <v>15</v>
      </c>
      <c r="F294" s="27" t="s">
        <v>0</v>
      </c>
      <c r="G294" s="29" t="s">
        <v>54</v>
      </c>
      <c r="H294" s="29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5.75" customHeight="1">
      <c r="A295" s="44" t="s">
        <v>932</v>
      </c>
      <c r="B295" s="37" t="s">
        <v>1131</v>
      </c>
      <c r="C295" s="25">
        <v>43752</v>
      </c>
      <c r="D295" s="25">
        <v>43823</v>
      </c>
      <c r="E295" s="76">
        <f t="shared" si="3"/>
        <v>71</v>
      </c>
      <c r="F295" s="27" t="s">
        <v>70</v>
      </c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44" t="s">
        <v>962</v>
      </c>
      <c r="B296" s="37" t="s">
        <v>963</v>
      </c>
      <c r="C296" s="25">
        <v>43797</v>
      </c>
      <c r="D296" s="25">
        <v>43823</v>
      </c>
      <c r="E296" s="76">
        <f t="shared" si="3"/>
        <v>26</v>
      </c>
      <c r="F296" s="27" t="s">
        <v>0</v>
      </c>
      <c r="G296" s="29"/>
      <c r="H296" s="29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1132</v>
      </c>
      <c r="B297" s="28" t="s">
        <v>1133</v>
      </c>
      <c r="C297" s="25">
        <v>43620</v>
      </c>
      <c r="D297" s="25">
        <v>43827</v>
      </c>
      <c r="E297" s="76">
        <f t="shared" si="3"/>
        <v>207</v>
      </c>
      <c r="F297" s="27" t="s">
        <v>0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44" t="s">
        <v>1134</v>
      </c>
      <c r="B298" s="28" t="s">
        <v>1135</v>
      </c>
      <c r="C298" s="25">
        <v>43647</v>
      </c>
      <c r="D298" s="25">
        <v>43827</v>
      </c>
      <c r="E298" s="76">
        <f t="shared" si="3"/>
        <v>180</v>
      </c>
      <c r="F298" s="27" t="s">
        <v>898</v>
      </c>
      <c r="G298" s="29"/>
      <c r="H298" s="29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5.75" customHeight="1">
      <c r="A299" s="40" t="s">
        <v>798</v>
      </c>
      <c r="B299" s="28" t="s">
        <v>799</v>
      </c>
      <c r="C299" s="25">
        <v>43649</v>
      </c>
      <c r="D299" s="25">
        <v>43827</v>
      </c>
      <c r="E299" s="76">
        <f t="shared" si="3"/>
        <v>178</v>
      </c>
      <c r="F299" s="27" t="s">
        <v>0</v>
      </c>
      <c r="G299" s="29" t="s">
        <v>54</v>
      </c>
      <c r="H299" s="29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5.75" customHeight="1">
      <c r="A300" s="28" t="s">
        <v>1136</v>
      </c>
      <c r="B300" s="28" t="s">
        <v>1137</v>
      </c>
      <c r="C300" s="25">
        <v>43705</v>
      </c>
      <c r="D300" s="25">
        <v>43834</v>
      </c>
      <c r="E300" s="76">
        <f t="shared" si="3"/>
        <v>129</v>
      </c>
      <c r="F300" s="27" t="s">
        <v>0</v>
      </c>
      <c r="G300" s="29"/>
      <c r="H300" s="29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5.75" customHeight="1">
      <c r="A301" s="35" t="s">
        <v>1138</v>
      </c>
      <c r="B301" s="35" t="s">
        <v>1139</v>
      </c>
      <c r="C301" s="52">
        <v>43555</v>
      </c>
      <c r="D301" s="52">
        <v>43834</v>
      </c>
      <c r="E301" s="76">
        <f t="shared" si="3"/>
        <v>279</v>
      </c>
      <c r="F301" s="53" t="s">
        <v>0</v>
      </c>
    </row>
    <row r="302" spans="1:26" ht="15.75" customHeight="1">
      <c r="A302" s="54" t="s">
        <v>1128</v>
      </c>
      <c r="B302" s="35" t="s">
        <v>1140</v>
      </c>
      <c r="C302" s="52">
        <v>43813</v>
      </c>
      <c r="D302" s="52">
        <v>43834</v>
      </c>
      <c r="E302" s="76">
        <f t="shared" si="3"/>
        <v>21</v>
      </c>
      <c r="F302" s="53" t="s">
        <v>999</v>
      </c>
      <c r="G302" s="34"/>
      <c r="H302" s="34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5.75" customHeight="1">
      <c r="A303" s="28" t="s">
        <v>1141</v>
      </c>
      <c r="B303" s="28" t="s">
        <v>1142</v>
      </c>
      <c r="C303" s="25">
        <v>43537</v>
      </c>
      <c r="D303" s="52">
        <v>43834</v>
      </c>
      <c r="E303" s="76">
        <f t="shared" si="3"/>
        <v>297</v>
      </c>
      <c r="F303" s="27" t="s">
        <v>0</v>
      </c>
      <c r="G303" s="29" t="s">
        <v>1143</v>
      </c>
      <c r="H303" s="5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56" t="s">
        <v>1144</v>
      </c>
      <c r="B304" s="43" t="s">
        <v>1145</v>
      </c>
      <c r="C304" s="48">
        <v>43688</v>
      </c>
      <c r="D304" s="48">
        <v>43841</v>
      </c>
      <c r="E304" s="76">
        <f t="shared" si="3"/>
        <v>153</v>
      </c>
      <c r="F304" s="49" t="s">
        <v>0</v>
      </c>
      <c r="G304" s="42" t="s">
        <v>1146</v>
      </c>
      <c r="H304" s="42" t="s">
        <v>375</v>
      </c>
    </row>
    <row r="305" spans="1:26" ht="15.75" customHeight="1">
      <c r="A305" s="43" t="s">
        <v>1147</v>
      </c>
      <c r="B305" s="43" t="s">
        <v>1148</v>
      </c>
      <c r="C305" s="48">
        <v>43488</v>
      </c>
      <c r="D305" s="48">
        <v>43841</v>
      </c>
      <c r="E305" s="76">
        <f t="shared" si="3"/>
        <v>353</v>
      </c>
      <c r="F305" s="49" t="s">
        <v>0</v>
      </c>
      <c r="G305" s="42" t="s">
        <v>571</v>
      </c>
    </row>
    <row r="306" spans="1:26" ht="15.75" customHeight="1">
      <c r="A306" s="46" t="s">
        <v>1149</v>
      </c>
      <c r="B306" s="57" t="s">
        <v>1150</v>
      </c>
      <c r="C306" s="48">
        <v>43717</v>
      </c>
      <c r="D306" s="48">
        <v>43841</v>
      </c>
      <c r="E306" s="76">
        <f t="shared" si="3"/>
        <v>124</v>
      </c>
      <c r="F306" s="49" t="s">
        <v>1144</v>
      </c>
      <c r="G306" s="42" t="s">
        <v>92</v>
      </c>
    </row>
    <row r="307" spans="1:26" ht="15.75" customHeight="1">
      <c r="A307" s="40" t="s">
        <v>811</v>
      </c>
      <c r="B307" s="28" t="s">
        <v>812</v>
      </c>
      <c r="C307" s="25">
        <v>43627</v>
      </c>
      <c r="D307" s="48">
        <v>43841</v>
      </c>
      <c r="E307" s="120">
        <f t="shared" si="3"/>
        <v>214</v>
      </c>
      <c r="F307" s="27" t="s">
        <v>0</v>
      </c>
      <c r="G307" s="29"/>
      <c r="H307" s="29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40" t="s">
        <v>1151</v>
      </c>
      <c r="B308" s="37" t="s">
        <v>1152</v>
      </c>
      <c r="C308" s="25">
        <v>43737</v>
      </c>
      <c r="D308" s="25">
        <v>43845</v>
      </c>
      <c r="E308" s="120">
        <f t="shared" si="3"/>
        <v>108</v>
      </c>
      <c r="F308" s="27" t="s">
        <v>1153</v>
      </c>
    </row>
    <row r="309" spans="1:26" ht="15.75" customHeight="1">
      <c r="A309" s="43" t="s">
        <v>1154</v>
      </c>
      <c r="B309" s="43" t="s">
        <v>1155</v>
      </c>
      <c r="C309" s="48">
        <v>43388</v>
      </c>
      <c r="D309" s="48">
        <v>43848</v>
      </c>
      <c r="E309" s="120">
        <f t="shared" si="3"/>
        <v>460</v>
      </c>
      <c r="F309" s="49" t="s">
        <v>0</v>
      </c>
      <c r="G309" s="42" t="s">
        <v>1</v>
      </c>
      <c r="H309" s="42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 ht="15.75" customHeight="1">
      <c r="A310" s="43" t="s">
        <v>984</v>
      </c>
      <c r="B310" s="43" t="s">
        <v>1156</v>
      </c>
      <c r="C310" s="48">
        <v>43640</v>
      </c>
      <c r="D310" s="48">
        <v>43848</v>
      </c>
      <c r="E310" s="120">
        <f t="shared" si="3"/>
        <v>208</v>
      </c>
      <c r="F310" s="49" t="s">
        <v>1157</v>
      </c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 ht="15.75" customHeight="1">
      <c r="A311" s="43" t="s">
        <v>814</v>
      </c>
      <c r="B311" s="43" t="s">
        <v>815</v>
      </c>
      <c r="C311" s="48">
        <v>43601</v>
      </c>
      <c r="D311" s="48">
        <v>43848</v>
      </c>
      <c r="E311" s="120">
        <f t="shared" si="3"/>
        <v>247</v>
      </c>
      <c r="F311" s="49" t="s">
        <v>0</v>
      </c>
      <c r="G311" s="42"/>
      <c r="H311" s="42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 ht="15.75" customHeight="1">
      <c r="A312" s="28" t="s">
        <v>1158</v>
      </c>
      <c r="B312" s="28" t="s">
        <v>1159</v>
      </c>
      <c r="C312" s="25">
        <v>43835</v>
      </c>
      <c r="D312" s="26">
        <v>43853</v>
      </c>
      <c r="E312" s="74">
        <f t="shared" si="3"/>
        <v>18</v>
      </c>
      <c r="F312" s="41" t="s">
        <v>1160</v>
      </c>
      <c r="G312" s="29"/>
      <c r="H312" s="29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40" t="s">
        <v>1161</v>
      </c>
      <c r="B313" s="28" t="s">
        <v>1162</v>
      </c>
      <c r="C313" s="25">
        <v>43685</v>
      </c>
      <c r="D313" s="25">
        <v>43854</v>
      </c>
      <c r="E313" s="76">
        <f t="shared" si="3"/>
        <v>169</v>
      </c>
      <c r="F313" s="27" t="s">
        <v>1163</v>
      </c>
      <c r="G313" s="29"/>
      <c r="H313" s="29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5.75" customHeight="1">
      <c r="A314" s="40" t="s">
        <v>1164</v>
      </c>
      <c r="B314" s="28" t="s">
        <v>1165</v>
      </c>
      <c r="C314" s="25">
        <v>43822</v>
      </c>
      <c r="D314" s="26">
        <v>43855</v>
      </c>
      <c r="E314" s="76">
        <f t="shared" si="3"/>
        <v>33</v>
      </c>
      <c r="F314" s="27" t="s">
        <v>1166</v>
      </c>
      <c r="G314" s="29" t="s">
        <v>530</v>
      </c>
      <c r="H314" s="29"/>
      <c r="I314" s="28" t="s">
        <v>613</v>
      </c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28" t="s">
        <v>904</v>
      </c>
      <c r="B315" s="28" t="s">
        <v>905</v>
      </c>
      <c r="C315" s="25">
        <v>43784</v>
      </c>
      <c r="D315" s="25">
        <v>43856</v>
      </c>
      <c r="E315" s="76">
        <f t="shared" si="3"/>
        <v>72</v>
      </c>
      <c r="F315" s="27" t="s">
        <v>0</v>
      </c>
      <c r="G315" s="29" t="s">
        <v>54</v>
      </c>
      <c r="H315" s="29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5.75" customHeight="1">
      <c r="A316" s="28" t="s">
        <v>1167</v>
      </c>
      <c r="B316" s="28" t="s">
        <v>1168</v>
      </c>
      <c r="C316" s="25">
        <v>43834</v>
      </c>
      <c r="D316" s="25">
        <v>43856</v>
      </c>
      <c r="E316" s="76">
        <f t="shared" si="3"/>
        <v>22</v>
      </c>
      <c r="F316" s="41" t="s">
        <v>813</v>
      </c>
      <c r="G316" s="29" t="s">
        <v>530</v>
      </c>
      <c r="H316" s="29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3" t="s">
        <v>878</v>
      </c>
      <c r="B317" s="24" t="s">
        <v>1075</v>
      </c>
      <c r="C317" s="25">
        <v>43839</v>
      </c>
      <c r="D317" s="25">
        <v>43857</v>
      </c>
      <c r="E317" s="76">
        <f t="shared" si="3"/>
        <v>18</v>
      </c>
      <c r="F317" s="27" t="s">
        <v>0</v>
      </c>
      <c r="G317" s="29" t="s">
        <v>54</v>
      </c>
      <c r="H317" s="29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1169</v>
      </c>
      <c r="B318" s="28" t="s">
        <v>1170</v>
      </c>
      <c r="C318" s="25">
        <v>43595</v>
      </c>
      <c r="D318" s="25">
        <v>43859</v>
      </c>
      <c r="E318" s="76">
        <f t="shared" si="3"/>
        <v>264</v>
      </c>
      <c r="F318" s="41" t="s">
        <v>1098</v>
      </c>
      <c r="G318" s="29" t="s">
        <v>1</v>
      </c>
      <c r="H318" s="29"/>
      <c r="I318" s="28"/>
      <c r="J318" s="38" t="s">
        <v>1171</v>
      </c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37" t="s">
        <v>1172</v>
      </c>
      <c r="B319" s="37" t="s">
        <v>1173</v>
      </c>
      <c r="C319" s="25">
        <v>43720</v>
      </c>
      <c r="D319" s="25">
        <v>43861</v>
      </c>
      <c r="E319" s="76">
        <f t="shared" si="3"/>
        <v>141</v>
      </c>
      <c r="F319" s="41" t="s">
        <v>813</v>
      </c>
      <c r="G319" s="29" t="s">
        <v>308</v>
      </c>
      <c r="H319" s="29"/>
      <c r="I319" s="28"/>
      <c r="J319" s="38" t="s">
        <v>1174</v>
      </c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5.75" customHeight="1">
      <c r="A320" s="40" t="s">
        <v>1175</v>
      </c>
      <c r="B320" s="28" t="s">
        <v>1176</v>
      </c>
      <c r="C320" s="25">
        <v>43836</v>
      </c>
      <c r="D320" s="26">
        <v>43862</v>
      </c>
      <c r="E320" s="74">
        <f t="shared" si="3"/>
        <v>26</v>
      </c>
      <c r="F320" s="27" t="s">
        <v>1177</v>
      </c>
      <c r="G320" s="29"/>
      <c r="H320" s="29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5.75" customHeight="1">
      <c r="A321" s="40" t="s">
        <v>928</v>
      </c>
      <c r="B321" s="28" t="s">
        <v>929</v>
      </c>
      <c r="C321" s="25">
        <v>43753</v>
      </c>
      <c r="D321" s="25">
        <v>43862</v>
      </c>
      <c r="E321" s="76">
        <f t="shared" ref="E321:E322" si="4">D321-C321</f>
        <v>109</v>
      </c>
      <c r="F321" s="27" t="s">
        <v>0</v>
      </c>
      <c r="G321" s="29"/>
      <c r="H321" s="29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5.75" customHeight="1">
      <c r="A322" s="28" t="s">
        <v>648</v>
      </c>
      <c r="B322" s="28" t="s">
        <v>649</v>
      </c>
      <c r="C322" s="25">
        <v>43813</v>
      </c>
      <c r="D322" s="25">
        <v>43863</v>
      </c>
      <c r="E322" s="74">
        <f t="shared" si="4"/>
        <v>50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0" t="s">
        <v>1178</v>
      </c>
      <c r="B323" s="28" t="s">
        <v>1179</v>
      </c>
      <c r="C323" s="25">
        <v>43862</v>
      </c>
      <c r="D323" s="25">
        <v>43863</v>
      </c>
      <c r="E323" s="74">
        <v>1</v>
      </c>
      <c r="F323" s="27" t="s">
        <v>0</v>
      </c>
      <c r="G323" s="29"/>
      <c r="H323" s="29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5.75" customHeight="1">
      <c r="A324" s="28" t="s">
        <v>1166</v>
      </c>
      <c r="B324" s="28" t="s">
        <v>1166</v>
      </c>
      <c r="C324" s="25">
        <v>43813</v>
      </c>
      <c r="D324" s="25">
        <v>43864</v>
      </c>
      <c r="E324" s="76">
        <f t="shared" ref="E324:E387" si="5">D324-C324</f>
        <v>51</v>
      </c>
      <c r="F324" s="27" t="s">
        <v>1180</v>
      </c>
      <c r="G324" s="29"/>
      <c r="H324" s="29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40" t="s">
        <v>1181</v>
      </c>
      <c r="B325" s="40" t="s">
        <v>1181</v>
      </c>
      <c r="C325" s="25">
        <v>43786</v>
      </c>
      <c r="D325" s="25">
        <v>43869</v>
      </c>
      <c r="E325" s="76">
        <f t="shared" si="5"/>
        <v>83</v>
      </c>
      <c r="F325" s="27" t="s">
        <v>70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40" t="s">
        <v>1182</v>
      </c>
      <c r="B326" s="28" t="s">
        <v>1183</v>
      </c>
      <c r="C326" s="25">
        <v>43801</v>
      </c>
      <c r="D326" s="25">
        <v>43869</v>
      </c>
      <c r="E326" s="76">
        <f t="shared" si="5"/>
        <v>68</v>
      </c>
      <c r="F326" s="27" t="s">
        <v>0</v>
      </c>
      <c r="G326" s="29" t="s">
        <v>16</v>
      </c>
      <c r="H326" s="29" t="s">
        <v>375</v>
      </c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5.75" customHeight="1">
      <c r="A327" s="40" t="s">
        <v>388</v>
      </c>
      <c r="B327" s="28" t="s">
        <v>389</v>
      </c>
      <c r="C327" s="25">
        <v>43801</v>
      </c>
      <c r="D327" s="25">
        <v>43875</v>
      </c>
      <c r="E327" s="76">
        <f t="shared" si="5"/>
        <v>74</v>
      </c>
      <c r="F327" s="27" t="s">
        <v>0</v>
      </c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28" t="s">
        <v>1184</v>
      </c>
      <c r="B328" s="28" t="s">
        <v>1185</v>
      </c>
      <c r="C328" s="25">
        <v>43863</v>
      </c>
      <c r="D328" s="26">
        <v>43876</v>
      </c>
      <c r="E328" s="74">
        <f t="shared" si="5"/>
        <v>13</v>
      </c>
      <c r="F328" s="27" t="s">
        <v>1186</v>
      </c>
      <c r="G328" s="3"/>
      <c r="H328" s="3"/>
    </row>
    <row r="329" spans="1:26" ht="15.75" customHeight="1">
      <c r="A329" s="44" t="s">
        <v>1187</v>
      </c>
      <c r="B329" s="28" t="s">
        <v>1187</v>
      </c>
      <c r="C329" s="25">
        <v>43653</v>
      </c>
      <c r="D329" s="26">
        <v>43876</v>
      </c>
      <c r="E329" s="74">
        <f t="shared" si="5"/>
        <v>223</v>
      </c>
      <c r="F329" s="27" t="s">
        <v>856</v>
      </c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23" t="s">
        <v>813</v>
      </c>
      <c r="B330" s="28" t="s">
        <v>1188</v>
      </c>
      <c r="C330" s="25">
        <v>43398</v>
      </c>
      <c r="D330" s="25">
        <v>43878</v>
      </c>
      <c r="E330" s="76">
        <f t="shared" si="5"/>
        <v>480</v>
      </c>
      <c r="F330" s="27" t="s">
        <v>641</v>
      </c>
      <c r="G330" s="29" t="s">
        <v>16</v>
      </c>
      <c r="H330" s="29"/>
      <c r="I330" s="28"/>
      <c r="J330" s="38" t="s">
        <v>1189</v>
      </c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5.75" customHeight="1">
      <c r="A331" s="40" t="s">
        <v>1190</v>
      </c>
      <c r="B331" s="28" t="s">
        <v>1191</v>
      </c>
      <c r="C331" s="25">
        <v>43835</v>
      </c>
      <c r="D331" s="25">
        <v>43878</v>
      </c>
      <c r="E331" s="76">
        <f t="shared" si="5"/>
        <v>43</v>
      </c>
      <c r="F331" s="27" t="s">
        <v>87</v>
      </c>
      <c r="G331" s="29"/>
      <c r="H331" s="29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1192</v>
      </c>
      <c r="B332" s="28" t="s">
        <v>1193</v>
      </c>
      <c r="C332" s="25">
        <v>43863</v>
      </c>
      <c r="D332" s="26">
        <v>43879</v>
      </c>
      <c r="E332" s="74">
        <f t="shared" si="5"/>
        <v>16</v>
      </c>
      <c r="F332" s="27" t="s">
        <v>1186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1051</v>
      </c>
      <c r="B333" s="28" t="s">
        <v>1051</v>
      </c>
      <c r="C333" s="25">
        <v>43806</v>
      </c>
      <c r="D333" s="26">
        <v>43879</v>
      </c>
      <c r="E333" s="74">
        <f t="shared" si="5"/>
        <v>73</v>
      </c>
      <c r="F333" s="27" t="s">
        <v>0</v>
      </c>
      <c r="G333" s="29"/>
      <c r="H333" s="29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5.75" customHeight="1">
      <c r="A334" s="28" t="s">
        <v>1194</v>
      </c>
      <c r="B334" s="28" t="s">
        <v>1195</v>
      </c>
      <c r="C334" s="25">
        <v>43843</v>
      </c>
      <c r="D334" s="26">
        <v>43883</v>
      </c>
      <c r="E334" s="74">
        <f t="shared" si="5"/>
        <v>40</v>
      </c>
      <c r="F334" s="27" t="s">
        <v>24</v>
      </c>
      <c r="G334" s="29"/>
      <c r="H334" s="29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5.75" customHeight="1">
      <c r="A335" s="44" t="s">
        <v>1180</v>
      </c>
      <c r="B335" s="28" t="s">
        <v>1196</v>
      </c>
      <c r="C335" s="25">
        <v>43660</v>
      </c>
      <c r="D335" s="26">
        <v>43883</v>
      </c>
      <c r="E335" s="76">
        <f t="shared" si="5"/>
        <v>223</v>
      </c>
      <c r="F335" s="29" t="s">
        <v>51</v>
      </c>
      <c r="G335" s="29" t="s">
        <v>1</v>
      </c>
      <c r="H335" s="29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5.75" customHeight="1">
      <c r="A336" s="40" t="s">
        <v>1197</v>
      </c>
      <c r="B336" s="28" t="s">
        <v>1198</v>
      </c>
      <c r="C336" s="25">
        <v>43863</v>
      </c>
      <c r="D336" s="26">
        <v>43883</v>
      </c>
      <c r="E336" s="74">
        <f t="shared" si="5"/>
        <v>20</v>
      </c>
      <c r="F336" s="27" t="s">
        <v>0</v>
      </c>
      <c r="G336" s="29" t="s">
        <v>1199</v>
      </c>
      <c r="H336" s="29"/>
      <c r="I336" s="28"/>
      <c r="J336" s="38" t="s">
        <v>1200</v>
      </c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5.75" customHeight="1">
      <c r="A337" s="40" t="s">
        <v>1201</v>
      </c>
      <c r="B337" s="28" t="s">
        <v>1202</v>
      </c>
      <c r="C337" s="25">
        <v>43870</v>
      </c>
      <c r="D337" s="26">
        <v>43883</v>
      </c>
      <c r="E337" s="74">
        <f t="shared" si="5"/>
        <v>13</v>
      </c>
      <c r="F337" s="41" t="s">
        <v>1203</v>
      </c>
      <c r="G337" s="29"/>
      <c r="H337" s="29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40" t="s">
        <v>1204</v>
      </c>
      <c r="B338" s="28" t="s">
        <v>1205</v>
      </c>
      <c r="C338" s="25">
        <v>43732</v>
      </c>
      <c r="D338" s="26">
        <v>43883</v>
      </c>
      <c r="E338" s="76">
        <f t="shared" si="5"/>
        <v>151</v>
      </c>
      <c r="F338" s="41" t="s">
        <v>1027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0" t="s">
        <v>1206</v>
      </c>
      <c r="B339" s="28" t="s">
        <v>1207</v>
      </c>
      <c r="C339" s="25">
        <v>43871</v>
      </c>
      <c r="D339" s="26">
        <v>43885</v>
      </c>
      <c r="E339" s="76">
        <f t="shared" si="5"/>
        <v>14</v>
      </c>
      <c r="F339" s="27" t="s">
        <v>1186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0" t="s">
        <v>1208</v>
      </c>
      <c r="B340" s="28" t="s">
        <v>1209</v>
      </c>
      <c r="C340" s="25">
        <v>43870</v>
      </c>
      <c r="D340" s="26">
        <v>43890</v>
      </c>
      <c r="E340" s="74">
        <f t="shared" si="5"/>
        <v>20</v>
      </c>
      <c r="F340" s="27" t="s">
        <v>0</v>
      </c>
      <c r="G340" s="29" t="s">
        <v>62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1210</v>
      </c>
      <c r="B341" s="28" t="s">
        <v>1211</v>
      </c>
      <c r="C341" s="25">
        <v>43544</v>
      </c>
      <c r="D341" s="26">
        <v>43890</v>
      </c>
      <c r="E341" s="76">
        <f t="shared" si="5"/>
        <v>346</v>
      </c>
      <c r="F341" s="27" t="s">
        <v>0</v>
      </c>
      <c r="G341" s="29" t="s">
        <v>802</v>
      </c>
      <c r="H341" s="29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5.75" customHeight="1">
      <c r="A342" s="28" t="s">
        <v>1212</v>
      </c>
      <c r="B342" s="28" t="s">
        <v>1213</v>
      </c>
      <c r="C342" s="25">
        <v>43849</v>
      </c>
      <c r="D342" s="26">
        <v>43890</v>
      </c>
      <c r="E342" s="76">
        <f t="shared" si="5"/>
        <v>41</v>
      </c>
      <c r="F342" s="27" t="s">
        <v>0</v>
      </c>
      <c r="G342" s="29"/>
      <c r="H342" s="29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5.75" customHeight="1">
      <c r="A343" s="40" t="s">
        <v>1214</v>
      </c>
      <c r="B343" s="28" t="s">
        <v>1215</v>
      </c>
      <c r="C343" s="25">
        <v>43829</v>
      </c>
      <c r="D343" s="26">
        <v>43890</v>
      </c>
      <c r="E343" s="74">
        <f t="shared" si="5"/>
        <v>61</v>
      </c>
      <c r="F343" s="27" t="s">
        <v>0</v>
      </c>
      <c r="G343" s="29"/>
      <c r="H343" s="29"/>
      <c r="I343" s="28"/>
      <c r="J343" s="38" t="s">
        <v>1216</v>
      </c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5.75" customHeight="1">
      <c r="A344" s="28" t="s">
        <v>1217</v>
      </c>
      <c r="B344" s="28" t="s">
        <v>1218</v>
      </c>
      <c r="C344" s="25">
        <v>43839</v>
      </c>
      <c r="D344" s="26">
        <v>43890</v>
      </c>
      <c r="E344" s="76">
        <f t="shared" si="5"/>
        <v>51</v>
      </c>
      <c r="F344" s="27" t="s">
        <v>0</v>
      </c>
      <c r="G344" s="29" t="s">
        <v>54</v>
      </c>
      <c r="H344" s="29"/>
      <c r="I344" s="28"/>
      <c r="J344" s="38" t="s">
        <v>1219</v>
      </c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5.75" customHeight="1">
      <c r="A345" s="28" t="s">
        <v>1220</v>
      </c>
      <c r="B345" s="28" t="s">
        <v>1221</v>
      </c>
      <c r="C345" s="25">
        <v>43886</v>
      </c>
      <c r="D345" s="26">
        <v>43891</v>
      </c>
      <c r="E345" s="74">
        <f t="shared" si="5"/>
        <v>5</v>
      </c>
      <c r="F345" s="27" t="s">
        <v>0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1222</v>
      </c>
      <c r="B346" s="28" t="s">
        <v>1223</v>
      </c>
      <c r="C346" s="25">
        <v>43865</v>
      </c>
      <c r="D346" s="26">
        <v>43895</v>
      </c>
      <c r="E346" s="74">
        <f t="shared" si="5"/>
        <v>30</v>
      </c>
      <c r="F346" s="27" t="s">
        <v>30</v>
      </c>
      <c r="G346" s="29" t="s">
        <v>54</v>
      </c>
      <c r="H346" s="29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40" t="s">
        <v>1224</v>
      </c>
      <c r="B347" s="28" t="s">
        <v>1225</v>
      </c>
      <c r="C347" s="25">
        <v>43766</v>
      </c>
      <c r="D347" s="25">
        <v>43897</v>
      </c>
      <c r="E347" s="76">
        <f t="shared" si="5"/>
        <v>131</v>
      </c>
      <c r="F347" s="41" t="s">
        <v>813</v>
      </c>
      <c r="G347" s="29" t="s">
        <v>1226</v>
      </c>
      <c r="H347" s="29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5.75" customHeight="1">
      <c r="A348" s="28" t="s">
        <v>1227</v>
      </c>
      <c r="B348" s="28" t="s">
        <v>1228</v>
      </c>
      <c r="C348" s="25">
        <v>43857</v>
      </c>
      <c r="D348" s="26">
        <v>43898</v>
      </c>
      <c r="E348" s="74">
        <f t="shared" si="5"/>
        <v>41</v>
      </c>
      <c r="F348" s="27" t="s">
        <v>0</v>
      </c>
      <c r="G348" s="29"/>
      <c r="H348" s="29"/>
      <c r="I348" s="28"/>
      <c r="J348" s="28" t="s">
        <v>1229</v>
      </c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44" t="s">
        <v>1054</v>
      </c>
      <c r="B349" s="36" t="s">
        <v>1055</v>
      </c>
      <c r="C349" s="25">
        <v>43845</v>
      </c>
      <c r="D349" s="26">
        <v>43898</v>
      </c>
      <c r="E349" s="74">
        <f t="shared" si="5"/>
        <v>53</v>
      </c>
      <c r="F349" s="27" t="s">
        <v>1230</v>
      </c>
      <c r="G349" s="29" t="s">
        <v>45</v>
      </c>
      <c r="H349" s="29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40" t="s">
        <v>1231</v>
      </c>
      <c r="B350" s="28" t="s">
        <v>1232</v>
      </c>
      <c r="C350" s="25">
        <v>43872</v>
      </c>
      <c r="D350" s="26">
        <v>43899</v>
      </c>
      <c r="E350" s="76">
        <f t="shared" si="5"/>
        <v>27</v>
      </c>
      <c r="F350" s="27" t="s">
        <v>0</v>
      </c>
      <c r="G350" s="29"/>
      <c r="H350" s="29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5.75" customHeight="1">
      <c r="A351" s="23" t="s">
        <v>1233</v>
      </c>
      <c r="B351" s="28" t="s">
        <v>1234</v>
      </c>
      <c r="C351" s="25">
        <v>43374</v>
      </c>
      <c r="D351" s="25">
        <v>43904</v>
      </c>
      <c r="E351" s="76">
        <f t="shared" si="5"/>
        <v>530</v>
      </c>
      <c r="F351" s="29" t="s">
        <v>624</v>
      </c>
      <c r="G351" s="29" t="s">
        <v>1</v>
      </c>
      <c r="H351" s="50"/>
      <c r="I351" s="28"/>
      <c r="J351" s="38" t="s">
        <v>1235</v>
      </c>
    </row>
    <row r="352" spans="1:26" ht="15.75" customHeight="1">
      <c r="A352" s="40" t="s">
        <v>1236</v>
      </c>
      <c r="B352" s="28" t="s">
        <v>1237</v>
      </c>
      <c r="C352" s="25">
        <v>43839</v>
      </c>
      <c r="D352" s="25">
        <v>43904</v>
      </c>
      <c r="E352" s="74">
        <f t="shared" si="5"/>
        <v>65</v>
      </c>
      <c r="F352" s="27" t="s">
        <v>0</v>
      </c>
      <c r="G352" s="29" t="s">
        <v>54</v>
      </c>
      <c r="H352" s="29"/>
      <c r="I352" s="28"/>
      <c r="J352" s="38" t="s">
        <v>1238</v>
      </c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5.75" customHeight="1">
      <c r="A353" s="40" t="s">
        <v>1177</v>
      </c>
      <c r="B353" s="28" t="s">
        <v>1239</v>
      </c>
      <c r="C353" s="25">
        <v>43807</v>
      </c>
      <c r="D353" s="25">
        <v>43904</v>
      </c>
      <c r="E353" s="74">
        <f t="shared" si="5"/>
        <v>97</v>
      </c>
      <c r="F353" s="27" t="s">
        <v>0</v>
      </c>
      <c r="G353" s="29" t="s">
        <v>54</v>
      </c>
      <c r="H353" s="29"/>
      <c r="I353" s="28"/>
      <c r="J353" s="38" t="s">
        <v>1240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110</v>
      </c>
      <c r="B354" s="28" t="s">
        <v>1241</v>
      </c>
      <c r="C354" s="25">
        <v>43842</v>
      </c>
      <c r="D354" s="26">
        <v>43905</v>
      </c>
      <c r="E354" s="74">
        <f t="shared" si="5"/>
        <v>63</v>
      </c>
      <c r="F354" s="27" t="s">
        <v>0</v>
      </c>
      <c r="G354" s="29" t="s">
        <v>62</v>
      </c>
      <c r="H354" s="29"/>
      <c r="I354" s="28"/>
      <c r="J354" s="38" t="s">
        <v>1242</v>
      </c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40" t="s">
        <v>1243</v>
      </c>
      <c r="B355" s="37" t="s">
        <v>1244</v>
      </c>
      <c r="C355" s="25">
        <v>43712</v>
      </c>
      <c r="D355" s="25">
        <v>43905</v>
      </c>
      <c r="E355" s="76">
        <f t="shared" si="5"/>
        <v>193</v>
      </c>
      <c r="F355" s="27" t="s">
        <v>24</v>
      </c>
      <c r="G355" s="29" t="s">
        <v>1245</v>
      </c>
      <c r="H355" s="29"/>
      <c r="I355" s="28"/>
      <c r="J355" s="38" t="s">
        <v>1246</v>
      </c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5.75" customHeight="1">
      <c r="A356" s="28" t="s">
        <v>843</v>
      </c>
      <c r="B356" s="28" t="s">
        <v>844</v>
      </c>
      <c r="C356" s="25">
        <v>43845</v>
      </c>
      <c r="D356" s="25">
        <v>43908</v>
      </c>
      <c r="E356" s="76">
        <f t="shared" si="5"/>
        <v>63</v>
      </c>
      <c r="F356" s="27" t="s">
        <v>0</v>
      </c>
      <c r="G356" s="29" t="s">
        <v>54</v>
      </c>
      <c r="H356" s="29"/>
      <c r="I356" s="28"/>
      <c r="J356" s="38" t="s">
        <v>1247</v>
      </c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5.75" customHeight="1">
      <c r="A357" s="28" t="s">
        <v>1248</v>
      </c>
      <c r="B357" s="28" t="s">
        <v>1249</v>
      </c>
      <c r="C357" s="25">
        <v>43833</v>
      </c>
      <c r="D357" s="26">
        <v>43911</v>
      </c>
      <c r="E357" s="74">
        <f t="shared" si="5"/>
        <v>78</v>
      </c>
      <c r="F357" s="27" t="s">
        <v>1250</v>
      </c>
      <c r="G357" s="29"/>
      <c r="H357" s="29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5.75" customHeight="1">
      <c r="A358" s="28" t="s">
        <v>1251</v>
      </c>
      <c r="B358" s="28" t="s">
        <v>1252</v>
      </c>
      <c r="C358" s="25">
        <v>43837</v>
      </c>
      <c r="D358" s="26">
        <v>43911</v>
      </c>
      <c r="E358" s="74">
        <f t="shared" si="5"/>
        <v>74</v>
      </c>
      <c r="F358" s="27" t="s">
        <v>0</v>
      </c>
      <c r="G358" s="29"/>
      <c r="H358" s="29"/>
      <c r="I358" s="3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40" t="s">
        <v>1160</v>
      </c>
      <c r="B359" s="28" t="s">
        <v>1253</v>
      </c>
      <c r="C359" s="25">
        <v>43780</v>
      </c>
      <c r="D359" s="26">
        <v>43911</v>
      </c>
      <c r="E359" s="74">
        <f t="shared" si="5"/>
        <v>131</v>
      </c>
      <c r="F359" s="27" t="s">
        <v>0</v>
      </c>
      <c r="G359" s="29"/>
      <c r="H359" s="29"/>
      <c r="I359" s="28"/>
      <c r="J359" s="38" t="s">
        <v>1254</v>
      </c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5.75" customHeight="1">
      <c r="A360" s="28" t="s">
        <v>1255</v>
      </c>
      <c r="B360" s="28" t="s">
        <v>1256</v>
      </c>
      <c r="C360" s="25">
        <v>43833</v>
      </c>
      <c r="D360" s="26">
        <v>43912</v>
      </c>
      <c r="E360" s="74">
        <f t="shared" si="5"/>
        <v>79</v>
      </c>
      <c r="F360" s="27" t="s">
        <v>0</v>
      </c>
      <c r="G360" s="29" t="s">
        <v>435</v>
      </c>
      <c r="H360" s="29"/>
      <c r="I360" s="28"/>
      <c r="J360" s="38" t="s">
        <v>1257</v>
      </c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5.75" customHeight="1">
      <c r="A361" s="40" t="s">
        <v>1258</v>
      </c>
      <c r="B361" s="28" t="s">
        <v>1259</v>
      </c>
      <c r="C361" s="25">
        <v>43889</v>
      </c>
      <c r="D361" s="26">
        <v>43913</v>
      </c>
      <c r="E361" s="74">
        <f t="shared" si="5"/>
        <v>24</v>
      </c>
      <c r="F361" s="41" t="s">
        <v>1260</v>
      </c>
      <c r="G361" s="29"/>
      <c r="H361" s="29"/>
      <c r="I361" s="28"/>
      <c r="J361" s="38" t="s">
        <v>1261</v>
      </c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1262</v>
      </c>
      <c r="B362" s="28" t="s">
        <v>1262</v>
      </c>
      <c r="C362" s="25">
        <v>43346</v>
      </c>
      <c r="D362" s="25">
        <v>43916</v>
      </c>
      <c r="E362" s="76">
        <f t="shared" si="5"/>
        <v>570</v>
      </c>
      <c r="F362" s="27" t="s">
        <v>0</v>
      </c>
      <c r="G362" s="29" t="s">
        <v>54</v>
      </c>
      <c r="I362" s="28"/>
      <c r="J362" s="38" t="s">
        <v>1263</v>
      </c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40" t="s">
        <v>422</v>
      </c>
      <c r="B363" s="28" t="s">
        <v>423</v>
      </c>
      <c r="C363" s="25">
        <v>43870</v>
      </c>
      <c r="D363" s="26">
        <v>43916</v>
      </c>
      <c r="E363" s="74">
        <f t="shared" si="5"/>
        <v>46</v>
      </c>
      <c r="F363" s="41" t="s">
        <v>1203</v>
      </c>
      <c r="G363" s="29"/>
      <c r="H363" s="29"/>
      <c r="I363" s="28"/>
      <c r="J363" s="38" t="s">
        <v>424</v>
      </c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5.75" customHeight="1">
      <c r="A364" s="28" t="s">
        <v>737</v>
      </c>
      <c r="B364" s="28" t="s">
        <v>1264</v>
      </c>
      <c r="C364" s="25">
        <v>43513</v>
      </c>
      <c r="D364" s="25">
        <v>43917</v>
      </c>
      <c r="E364" s="76">
        <f t="shared" si="5"/>
        <v>404</v>
      </c>
      <c r="F364" s="27" t="s">
        <v>0</v>
      </c>
      <c r="G364" s="29"/>
      <c r="H364" s="29"/>
      <c r="I364" s="28"/>
      <c r="J364" s="38" t="s">
        <v>1265</v>
      </c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5.75" customHeight="1">
      <c r="A365" s="28" t="s">
        <v>1266</v>
      </c>
      <c r="B365" s="28" t="s">
        <v>1267</v>
      </c>
      <c r="C365" s="25">
        <v>43911</v>
      </c>
      <c r="D365" s="26">
        <v>43920</v>
      </c>
      <c r="E365" s="74">
        <f t="shared" si="5"/>
        <v>9</v>
      </c>
      <c r="F365" s="27" t="s">
        <v>987</v>
      </c>
      <c r="G365" s="29"/>
      <c r="H365" s="29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40" t="s">
        <v>1268</v>
      </c>
      <c r="B366" s="37" t="s">
        <v>1269</v>
      </c>
      <c r="C366" s="25">
        <v>43741</v>
      </c>
      <c r="D366" s="25">
        <v>43922</v>
      </c>
      <c r="E366" s="76">
        <f t="shared" si="5"/>
        <v>181</v>
      </c>
      <c r="F366" s="27" t="s">
        <v>0</v>
      </c>
      <c r="G366" s="29" t="s">
        <v>1270</v>
      </c>
      <c r="H366" s="29"/>
      <c r="I366" s="28"/>
      <c r="J366" s="38" t="s">
        <v>1271</v>
      </c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40" t="s">
        <v>1272</v>
      </c>
      <c r="B367" s="28" t="s">
        <v>1273</v>
      </c>
      <c r="C367" s="25">
        <v>43843</v>
      </c>
      <c r="D367" s="26">
        <v>43924</v>
      </c>
      <c r="E367" s="74">
        <f t="shared" si="5"/>
        <v>81</v>
      </c>
      <c r="F367" s="27" t="s">
        <v>142</v>
      </c>
      <c r="G367" s="29"/>
      <c r="H367" s="29"/>
      <c r="I367" s="28"/>
      <c r="J367" s="38" t="s">
        <v>1274</v>
      </c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5.75" customHeight="1">
      <c r="A368" s="23" t="s">
        <v>743</v>
      </c>
      <c r="B368" s="28" t="s">
        <v>1275</v>
      </c>
      <c r="C368" s="25">
        <v>43375</v>
      </c>
      <c r="D368" s="25">
        <v>43925</v>
      </c>
      <c r="E368" s="76">
        <f t="shared" si="5"/>
        <v>550</v>
      </c>
      <c r="F368" s="33" t="s">
        <v>599</v>
      </c>
      <c r="G368" s="29"/>
      <c r="H368" s="29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5.75" customHeight="1">
      <c r="A369" s="28" t="s">
        <v>1276</v>
      </c>
      <c r="B369" s="28" t="s">
        <v>1277</v>
      </c>
      <c r="C369" s="25">
        <v>43702</v>
      </c>
      <c r="D369" s="25">
        <v>43925</v>
      </c>
      <c r="E369" s="76">
        <f t="shared" si="5"/>
        <v>223</v>
      </c>
      <c r="F369" s="27" t="s">
        <v>1187</v>
      </c>
      <c r="G369" s="29"/>
      <c r="H369" s="29"/>
      <c r="I369" s="28"/>
      <c r="J369" s="38" t="s">
        <v>1278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8" t="s">
        <v>1186</v>
      </c>
      <c r="B370" s="28" t="s">
        <v>1279</v>
      </c>
      <c r="C370" s="25">
        <v>43827</v>
      </c>
      <c r="D370" s="25">
        <v>43925</v>
      </c>
      <c r="E370" s="76">
        <f t="shared" si="5"/>
        <v>98</v>
      </c>
      <c r="F370" s="27" t="s">
        <v>987</v>
      </c>
      <c r="G370" s="29" t="s">
        <v>1</v>
      </c>
      <c r="H370" s="29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5.75" customHeight="1">
      <c r="A371" s="28" t="s">
        <v>1280</v>
      </c>
      <c r="B371" s="28" t="s">
        <v>1281</v>
      </c>
      <c r="C371" s="25">
        <v>43523</v>
      </c>
      <c r="D371" s="25">
        <v>43925</v>
      </c>
      <c r="E371" s="76">
        <f t="shared" si="5"/>
        <v>402</v>
      </c>
      <c r="F371" s="27" t="s">
        <v>0</v>
      </c>
      <c r="G371" s="29" t="s">
        <v>1282</v>
      </c>
      <c r="H371" s="29"/>
      <c r="I371" s="28"/>
      <c r="J371" s="38" t="s">
        <v>1283</v>
      </c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5.75" customHeight="1">
      <c r="A372" s="28" t="s">
        <v>1284</v>
      </c>
      <c r="B372" s="28" t="s">
        <v>1285</v>
      </c>
      <c r="C372" s="25">
        <v>43915</v>
      </c>
      <c r="D372" s="25">
        <v>43925</v>
      </c>
      <c r="E372" s="76">
        <f t="shared" si="5"/>
        <v>10</v>
      </c>
      <c r="F372" s="27" t="s">
        <v>0</v>
      </c>
      <c r="G372" s="3"/>
      <c r="H372" s="3"/>
      <c r="J372" s="4" t="s">
        <v>1286</v>
      </c>
    </row>
    <row r="373" spans="1:26" ht="15.75" customHeight="1">
      <c r="A373" s="28" t="s">
        <v>1287</v>
      </c>
      <c r="B373" s="28" t="s">
        <v>1288</v>
      </c>
      <c r="C373" s="25">
        <v>43923</v>
      </c>
      <c r="D373" s="25">
        <v>43925</v>
      </c>
      <c r="E373" s="76">
        <f t="shared" si="5"/>
        <v>2</v>
      </c>
      <c r="F373" s="27" t="s">
        <v>0</v>
      </c>
      <c r="G373" s="29" t="s">
        <v>571</v>
      </c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28" t="s">
        <v>1289</v>
      </c>
      <c r="B374" s="28" t="s">
        <v>1290</v>
      </c>
      <c r="C374" s="25">
        <v>43918</v>
      </c>
      <c r="D374" s="26">
        <v>43926</v>
      </c>
      <c r="E374" s="74">
        <f t="shared" si="5"/>
        <v>8</v>
      </c>
      <c r="F374" s="27" t="s">
        <v>1101</v>
      </c>
      <c r="G374" s="29" t="s">
        <v>1</v>
      </c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1291</v>
      </c>
      <c r="B375" s="28" t="s">
        <v>1292</v>
      </c>
      <c r="C375" s="25">
        <v>43906</v>
      </c>
      <c r="D375" s="26">
        <v>43927</v>
      </c>
      <c r="E375" s="74">
        <f t="shared" si="5"/>
        <v>21</v>
      </c>
      <c r="F375" s="39" t="s">
        <v>524</v>
      </c>
      <c r="G375" s="29" t="s">
        <v>16</v>
      </c>
      <c r="H375" s="29"/>
      <c r="I375" s="28"/>
      <c r="J375" s="38" t="s">
        <v>1293</v>
      </c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5.75" customHeight="1">
      <c r="A376" s="40" t="s">
        <v>1294</v>
      </c>
      <c r="B376" s="28" t="s">
        <v>1295</v>
      </c>
      <c r="C376" s="25">
        <v>43827</v>
      </c>
      <c r="D376" s="25">
        <v>43928</v>
      </c>
      <c r="E376" s="76">
        <f t="shared" si="5"/>
        <v>101</v>
      </c>
      <c r="F376" s="29" t="s">
        <v>1296</v>
      </c>
      <c r="G376" s="29" t="s">
        <v>54</v>
      </c>
      <c r="H376" s="29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5.75" customHeight="1">
      <c r="A377" s="40" t="s">
        <v>1181</v>
      </c>
      <c r="B377" s="40" t="s">
        <v>1181</v>
      </c>
      <c r="C377" s="25">
        <v>43884</v>
      </c>
      <c r="D377" s="25">
        <v>43932</v>
      </c>
      <c r="E377" s="76">
        <f t="shared" si="5"/>
        <v>48</v>
      </c>
      <c r="F377" s="41" t="s">
        <v>1297</v>
      </c>
      <c r="G377" s="29"/>
      <c r="H377" s="29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5.75" customHeight="1">
      <c r="A378" s="40" t="s">
        <v>1298</v>
      </c>
      <c r="B378" s="28" t="s">
        <v>1299</v>
      </c>
      <c r="C378" s="25">
        <v>43883</v>
      </c>
      <c r="D378" s="25">
        <v>43932</v>
      </c>
      <c r="E378" s="76">
        <f t="shared" si="5"/>
        <v>49</v>
      </c>
      <c r="F378" s="41" t="s">
        <v>1300</v>
      </c>
      <c r="G378" s="29"/>
      <c r="H378" s="29"/>
      <c r="I378" s="28"/>
      <c r="J378" s="38" t="s">
        <v>1301</v>
      </c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5.75" customHeight="1">
      <c r="A379" s="28" t="s">
        <v>1227</v>
      </c>
      <c r="B379" s="28" t="s">
        <v>1228</v>
      </c>
      <c r="C379" s="25">
        <v>43906</v>
      </c>
      <c r="D379" s="25">
        <v>43932</v>
      </c>
      <c r="E379" s="76">
        <f t="shared" si="5"/>
        <v>26</v>
      </c>
      <c r="F379" s="27" t="s">
        <v>0</v>
      </c>
      <c r="G379" s="29"/>
      <c r="H379" s="29"/>
      <c r="I379" s="28"/>
      <c r="J379" s="28" t="s">
        <v>1229</v>
      </c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5.75" customHeight="1">
      <c r="A380" s="28" t="s">
        <v>30</v>
      </c>
      <c r="B380" s="24" t="s">
        <v>683</v>
      </c>
      <c r="C380" s="25">
        <v>43840</v>
      </c>
      <c r="D380" s="25">
        <v>43932</v>
      </c>
      <c r="E380" s="76">
        <f t="shared" si="5"/>
        <v>92</v>
      </c>
      <c r="F380" s="27" t="s">
        <v>0</v>
      </c>
      <c r="G380" s="29" t="s">
        <v>54</v>
      </c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40" t="s">
        <v>1096</v>
      </c>
      <c r="B381" s="24" t="s">
        <v>1097</v>
      </c>
      <c r="C381" s="25">
        <v>43839</v>
      </c>
      <c r="D381" s="25">
        <v>43932</v>
      </c>
      <c r="E381" s="76">
        <f t="shared" si="5"/>
        <v>93</v>
      </c>
      <c r="F381" s="27" t="s">
        <v>0</v>
      </c>
      <c r="G381" s="29" t="s">
        <v>1</v>
      </c>
      <c r="H381" s="29"/>
      <c r="I381" s="28"/>
      <c r="J381" s="38" t="s">
        <v>1302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1303</v>
      </c>
      <c r="B382" s="28" t="s">
        <v>1304</v>
      </c>
      <c r="C382" s="25">
        <v>43906</v>
      </c>
      <c r="D382" s="25">
        <v>43932</v>
      </c>
      <c r="E382" s="76">
        <f t="shared" si="5"/>
        <v>26</v>
      </c>
      <c r="F382" s="27" t="s">
        <v>0</v>
      </c>
      <c r="G382" s="29" t="s">
        <v>802</v>
      </c>
      <c r="H382" s="29"/>
      <c r="I382" s="28"/>
      <c r="J382" s="38" t="s">
        <v>1305</v>
      </c>
      <c r="K382" s="28" t="s">
        <v>1306</v>
      </c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44" t="s">
        <v>962</v>
      </c>
      <c r="B383" s="37" t="s">
        <v>963</v>
      </c>
      <c r="C383" s="25">
        <v>43846</v>
      </c>
      <c r="D383" s="25">
        <v>43932</v>
      </c>
      <c r="E383" s="76">
        <f t="shared" si="5"/>
        <v>86</v>
      </c>
      <c r="F383" s="27" t="s">
        <v>0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28" t="s">
        <v>1101</v>
      </c>
      <c r="B384" s="24" t="s">
        <v>1102</v>
      </c>
      <c r="C384" s="25">
        <v>43830</v>
      </c>
      <c r="D384" s="25">
        <v>43933</v>
      </c>
      <c r="E384" s="76">
        <f t="shared" si="5"/>
        <v>103</v>
      </c>
      <c r="F384" s="27" t="s">
        <v>0</v>
      </c>
      <c r="G384" s="29" t="s">
        <v>54</v>
      </c>
      <c r="H384" s="29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5.75" customHeight="1">
      <c r="A385" s="44" t="s">
        <v>1307</v>
      </c>
      <c r="B385" s="28" t="s">
        <v>1056</v>
      </c>
      <c r="C385" s="25">
        <v>43669</v>
      </c>
      <c r="D385" s="25">
        <v>43933</v>
      </c>
      <c r="E385" s="76">
        <f t="shared" si="5"/>
        <v>264</v>
      </c>
      <c r="F385" s="27" t="s">
        <v>1032</v>
      </c>
      <c r="G385" s="29"/>
      <c r="H385" s="29"/>
      <c r="I385" s="28"/>
      <c r="J385" s="38" t="s">
        <v>1308</v>
      </c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1141</v>
      </c>
      <c r="B386" s="28" t="s">
        <v>1142</v>
      </c>
      <c r="C386" s="25">
        <v>43834</v>
      </c>
      <c r="D386" s="25">
        <v>43933</v>
      </c>
      <c r="E386" s="76">
        <f t="shared" si="5"/>
        <v>99</v>
      </c>
      <c r="F386" s="29" t="s">
        <v>1169</v>
      </c>
      <c r="G386" s="29" t="s">
        <v>1143</v>
      </c>
      <c r="H386" s="29"/>
      <c r="I386" s="28"/>
      <c r="J386" s="38" t="s">
        <v>1309</v>
      </c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1310</v>
      </c>
      <c r="B387" s="28" t="s">
        <v>1311</v>
      </c>
      <c r="C387" s="25">
        <v>43906</v>
      </c>
      <c r="D387" s="26">
        <v>43934</v>
      </c>
      <c r="E387" s="74">
        <f t="shared" si="5"/>
        <v>28</v>
      </c>
      <c r="F387" s="29" t="s">
        <v>1303</v>
      </c>
      <c r="G387" s="29" t="s">
        <v>802</v>
      </c>
      <c r="H387" s="29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5.75" customHeight="1">
      <c r="A388" s="24" t="s">
        <v>1093</v>
      </c>
      <c r="B388" s="24" t="s">
        <v>1093</v>
      </c>
      <c r="C388" s="25">
        <v>43921</v>
      </c>
      <c r="D388" s="26">
        <v>43936</v>
      </c>
      <c r="E388" s="74">
        <f t="shared" ref="E388:E451" si="6">D388-C388</f>
        <v>15</v>
      </c>
      <c r="F388" s="27" t="s">
        <v>0</v>
      </c>
      <c r="G388" s="29"/>
      <c r="H388" s="29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5.75" customHeight="1">
      <c r="A389" s="40" t="s">
        <v>1312</v>
      </c>
      <c r="B389" s="44" t="s">
        <v>1313</v>
      </c>
      <c r="C389" s="25">
        <v>43646</v>
      </c>
      <c r="D389" s="25">
        <v>43936</v>
      </c>
      <c r="E389" s="76">
        <f t="shared" si="6"/>
        <v>290</v>
      </c>
      <c r="F389" s="27" t="s">
        <v>0</v>
      </c>
      <c r="G389" s="29" t="s">
        <v>1314</v>
      </c>
      <c r="H389" s="29"/>
      <c r="I389" s="28"/>
      <c r="J389" s="38" t="s">
        <v>1315</v>
      </c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5.75" customHeight="1">
      <c r="A390" s="37" t="s">
        <v>1316</v>
      </c>
      <c r="B390" s="37" t="s">
        <v>1316</v>
      </c>
      <c r="C390" s="25">
        <v>43711</v>
      </c>
      <c r="D390" s="25">
        <v>43936</v>
      </c>
      <c r="E390" s="76">
        <f t="shared" si="6"/>
        <v>225</v>
      </c>
      <c r="F390" s="27" t="s">
        <v>53</v>
      </c>
      <c r="G390" s="29"/>
      <c r="H390" s="29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28" t="s">
        <v>1317</v>
      </c>
      <c r="B391" s="28" t="s">
        <v>1318</v>
      </c>
      <c r="C391" s="25">
        <v>43841</v>
      </c>
      <c r="D391" s="26">
        <v>43937</v>
      </c>
      <c r="E391" s="74">
        <f t="shared" si="6"/>
        <v>96</v>
      </c>
      <c r="F391" s="27" t="s">
        <v>0</v>
      </c>
      <c r="G391" s="29" t="s">
        <v>45</v>
      </c>
      <c r="H391" s="29"/>
      <c r="I391" s="28"/>
      <c r="J391" s="38" t="s">
        <v>1319</v>
      </c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5.75" customHeight="1">
      <c r="A392" s="28" t="s">
        <v>1320</v>
      </c>
      <c r="B392" s="28" t="s">
        <v>1321</v>
      </c>
      <c r="C392" s="25">
        <v>43527</v>
      </c>
      <c r="D392" s="26">
        <v>43937</v>
      </c>
      <c r="E392" s="74">
        <f t="shared" si="6"/>
        <v>410</v>
      </c>
      <c r="F392" s="27" t="s">
        <v>0</v>
      </c>
      <c r="G392" s="29" t="s">
        <v>308</v>
      </c>
      <c r="H392" s="29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5.75" customHeight="1">
      <c r="A393" s="28" t="s">
        <v>1322</v>
      </c>
      <c r="B393" s="28" t="s">
        <v>1323</v>
      </c>
      <c r="C393" s="25">
        <v>43924</v>
      </c>
      <c r="D393" s="26">
        <v>43939</v>
      </c>
      <c r="E393" s="74">
        <f t="shared" si="6"/>
        <v>15</v>
      </c>
      <c r="F393" s="27" t="s">
        <v>30</v>
      </c>
      <c r="G393" s="29"/>
      <c r="H393" s="29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5.75" customHeight="1">
      <c r="A394" s="28" t="s">
        <v>1324</v>
      </c>
      <c r="B394" s="28" t="s">
        <v>1325</v>
      </c>
      <c r="C394" s="25">
        <v>43878</v>
      </c>
      <c r="D394" s="26">
        <v>43939</v>
      </c>
      <c r="E394" s="76">
        <f t="shared" si="6"/>
        <v>61</v>
      </c>
      <c r="F394" s="27" t="s">
        <v>0</v>
      </c>
      <c r="G394" s="29" t="s">
        <v>530</v>
      </c>
      <c r="H394" s="29"/>
      <c r="I394" s="28"/>
      <c r="J394" s="38" t="s">
        <v>1326</v>
      </c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5.75" customHeight="1">
      <c r="A395" s="28" t="s">
        <v>1327</v>
      </c>
      <c r="B395" s="28" t="s">
        <v>1328</v>
      </c>
      <c r="C395" s="25">
        <v>43913</v>
      </c>
      <c r="D395" s="26">
        <v>43939</v>
      </c>
      <c r="E395" s="74">
        <f t="shared" si="6"/>
        <v>26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1329</v>
      </c>
      <c r="B396" s="28" t="s">
        <v>1330</v>
      </c>
      <c r="C396" s="25">
        <v>43834</v>
      </c>
      <c r="D396" s="26">
        <v>43939</v>
      </c>
      <c r="E396" s="74">
        <f t="shared" si="6"/>
        <v>105</v>
      </c>
      <c r="F396" s="27" t="s">
        <v>0</v>
      </c>
      <c r="G396" s="29"/>
      <c r="H396" s="29"/>
      <c r="I396" s="28"/>
      <c r="J396" s="38" t="s">
        <v>1331</v>
      </c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5.75" customHeight="1">
      <c r="A397" s="28" t="s">
        <v>1332</v>
      </c>
      <c r="B397" s="28" t="s">
        <v>1333</v>
      </c>
      <c r="C397" s="25">
        <v>43938</v>
      </c>
      <c r="D397" s="26">
        <v>43940</v>
      </c>
      <c r="E397" s="74">
        <f t="shared" si="6"/>
        <v>2</v>
      </c>
      <c r="F397" s="27" t="s">
        <v>1203</v>
      </c>
      <c r="G397" s="29"/>
      <c r="H397" s="29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5.75" customHeight="1">
      <c r="A398" s="40" t="s">
        <v>1334</v>
      </c>
      <c r="B398" s="28" t="s">
        <v>1335</v>
      </c>
      <c r="C398" s="25">
        <v>43859</v>
      </c>
      <c r="D398" s="26">
        <v>43943</v>
      </c>
      <c r="E398" s="74">
        <f t="shared" si="6"/>
        <v>84</v>
      </c>
      <c r="F398" s="27" t="s">
        <v>1026</v>
      </c>
      <c r="G398" s="29" t="s">
        <v>1</v>
      </c>
      <c r="H398" s="29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5.75" customHeight="1">
      <c r="A399" s="23" t="s">
        <v>1336</v>
      </c>
      <c r="B399" s="28" t="s">
        <v>1337</v>
      </c>
      <c r="C399" s="25">
        <v>43345</v>
      </c>
      <c r="D399" s="26">
        <v>43943</v>
      </c>
      <c r="E399" s="76">
        <f t="shared" si="6"/>
        <v>598</v>
      </c>
      <c r="F399" s="27" t="s">
        <v>0</v>
      </c>
      <c r="G399" s="29"/>
      <c r="H399" s="29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5.75" customHeight="1">
      <c r="A400" s="40" t="s">
        <v>1160</v>
      </c>
      <c r="B400" s="28" t="s">
        <v>1253</v>
      </c>
      <c r="C400" s="25">
        <v>43918</v>
      </c>
      <c r="D400" s="26">
        <v>43945</v>
      </c>
      <c r="E400" s="74">
        <f t="shared" si="6"/>
        <v>27</v>
      </c>
      <c r="F400" s="27" t="s">
        <v>0</v>
      </c>
      <c r="G400" s="29"/>
      <c r="H400" s="29"/>
      <c r="I400" s="28"/>
      <c r="J400" s="38" t="s">
        <v>1254</v>
      </c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1338</v>
      </c>
      <c r="B401" s="28" t="s">
        <v>1339</v>
      </c>
      <c r="C401" s="25">
        <v>43824</v>
      </c>
      <c r="D401" s="26">
        <v>43946</v>
      </c>
      <c r="E401" s="74">
        <f t="shared" si="6"/>
        <v>122</v>
      </c>
      <c r="F401" s="27" t="s">
        <v>0</v>
      </c>
      <c r="G401" s="29"/>
      <c r="H401" s="29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28" t="s">
        <v>1340</v>
      </c>
      <c r="B402" s="28" t="s">
        <v>1341</v>
      </c>
      <c r="C402" s="25">
        <v>43887</v>
      </c>
      <c r="D402" s="26">
        <v>43946</v>
      </c>
      <c r="E402" s="74">
        <f t="shared" si="6"/>
        <v>59</v>
      </c>
      <c r="F402" s="27" t="s">
        <v>0</v>
      </c>
      <c r="G402" s="29" t="s">
        <v>1</v>
      </c>
      <c r="H402" s="29" t="s">
        <v>375</v>
      </c>
      <c r="I402" s="28"/>
      <c r="J402" s="38" t="s">
        <v>1342</v>
      </c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5.75" customHeight="1">
      <c r="A403" s="44" t="s">
        <v>142</v>
      </c>
      <c r="B403" s="28" t="s">
        <v>1343</v>
      </c>
      <c r="C403" s="25">
        <v>43646</v>
      </c>
      <c r="D403" s="26">
        <v>43946</v>
      </c>
      <c r="E403" s="74">
        <f t="shared" si="6"/>
        <v>300</v>
      </c>
      <c r="F403" s="27" t="s">
        <v>0</v>
      </c>
      <c r="G403" s="28"/>
      <c r="H403" s="29"/>
      <c r="I403" s="28"/>
      <c r="J403" s="38" t="s">
        <v>1344</v>
      </c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5.75" customHeight="1">
      <c r="A404" s="40" t="s">
        <v>1111</v>
      </c>
      <c r="B404" s="24" t="s">
        <v>1112</v>
      </c>
      <c r="C404" s="25">
        <v>43865</v>
      </c>
      <c r="D404" s="26">
        <v>43946</v>
      </c>
      <c r="E404" s="76">
        <f t="shared" si="6"/>
        <v>81</v>
      </c>
      <c r="F404" s="27" t="s">
        <v>0</v>
      </c>
      <c r="G404" s="29"/>
      <c r="H404" s="29"/>
      <c r="I404" s="28"/>
      <c r="J404" s="38" t="s">
        <v>1345</v>
      </c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5.75" customHeight="1">
      <c r="A405" s="28" t="s">
        <v>1346</v>
      </c>
      <c r="B405" s="28" t="s">
        <v>1347</v>
      </c>
      <c r="C405" s="25">
        <v>43876</v>
      </c>
      <c r="D405" s="26">
        <v>43946</v>
      </c>
      <c r="E405" s="74">
        <f t="shared" si="6"/>
        <v>70</v>
      </c>
      <c r="F405" s="27" t="s">
        <v>0</v>
      </c>
      <c r="G405" s="29"/>
      <c r="H405" s="29"/>
      <c r="I405" s="28"/>
      <c r="J405" s="38" t="s">
        <v>1348</v>
      </c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5.75" customHeight="1">
      <c r="A406" s="40" t="s">
        <v>1349</v>
      </c>
      <c r="B406" s="28" t="s">
        <v>1350</v>
      </c>
      <c r="C406" s="25">
        <v>43855</v>
      </c>
      <c r="D406" s="26">
        <v>43949</v>
      </c>
      <c r="E406" s="74">
        <f t="shared" si="6"/>
        <v>94</v>
      </c>
      <c r="F406" s="41" t="s">
        <v>60</v>
      </c>
      <c r="G406" s="29"/>
      <c r="H406" s="29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5.75" customHeight="1">
      <c r="A407" s="40" t="s">
        <v>1351</v>
      </c>
      <c r="B407" s="28" t="s">
        <v>1352</v>
      </c>
      <c r="C407" s="25">
        <v>43870</v>
      </c>
      <c r="D407" s="26">
        <v>43949</v>
      </c>
      <c r="E407" s="74">
        <f t="shared" si="6"/>
        <v>79</v>
      </c>
      <c r="F407" s="27" t="s">
        <v>0</v>
      </c>
      <c r="G407" s="29" t="s">
        <v>45</v>
      </c>
      <c r="H407" s="29"/>
      <c r="I407" s="28"/>
      <c r="J407" s="38" t="s">
        <v>1353</v>
      </c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44" t="s">
        <v>426</v>
      </c>
      <c r="B408" s="28" t="s">
        <v>427</v>
      </c>
      <c r="C408" s="25">
        <v>43678</v>
      </c>
      <c r="D408" s="26">
        <v>43949</v>
      </c>
      <c r="E408" s="76">
        <f t="shared" si="6"/>
        <v>271</v>
      </c>
      <c r="F408" s="27" t="s">
        <v>0</v>
      </c>
      <c r="G408" s="29"/>
      <c r="H408" s="29"/>
      <c r="I408" s="28"/>
      <c r="J408" s="38" t="s">
        <v>1354</v>
      </c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28" t="s">
        <v>1355</v>
      </c>
      <c r="B409" s="28" t="s">
        <v>1356</v>
      </c>
      <c r="C409" s="25">
        <v>43930</v>
      </c>
      <c r="D409" s="26">
        <v>43949</v>
      </c>
      <c r="E409" s="74">
        <f t="shared" si="6"/>
        <v>19</v>
      </c>
      <c r="F409" s="27" t="s">
        <v>60</v>
      </c>
      <c r="G409" s="29"/>
      <c r="H409" s="29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1357</v>
      </c>
      <c r="B410" s="28" t="s">
        <v>686</v>
      </c>
      <c r="C410" s="25">
        <v>43606</v>
      </c>
      <c r="D410" s="25">
        <v>43950</v>
      </c>
      <c r="E410" s="76">
        <f t="shared" si="6"/>
        <v>344</v>
      </c>
      <c r="F410" s="27" t="s">
        <v>0</v>
      </c>
      <c r="G410" s="29" t="s">
        <v>688</v>
      </c>
      <c r="H410" s="29"/>
      <c r="I410" s="28"/>
      <c r="J410" s="38" t="s">
        <v>689</v>
      </c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5.75" customHeight="1">
      <c r="A411" s="44" t="s">
        <v>990</v>
      </c>
      <c r="B411" s="28" t="s">
        <v>881</v>
      </c>
      <c r="C411" s="25">
        <v>43629</v>
      </c>
      <c r="D411" s="25">
        <v>43951</v>
      </c>
      <c r="E411" s="74">
        <f t="shared" si="6"/>
        <v>322</v>
      </c>
      <c r="F411" s="32" t="s">
        <v>967</v>
      </c>
      <c r="G411" s="29"/>
      <c r="H411" s="29"/>
      <c r="I411" s="28"/>
      <c r="J411" s="38" t="s">
        <v>1358</v>
      </c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5.75" customHeight="1">
      <c r="A412" s="40" t="s">
        <v>1359</v>
      </c>
      <c r="B412" s="28" t="s">
        <v>1360</v>
      </c>
      <c r="C412" s="25">
        <v>43678</v>
      </c>
      <c r="D412" s="25">
        <v>43952</v>
      </c>
      <c r="E412" s="76">
        <f t="shared" si="6"/>
        <v>274</v>
      </c>
      <c r="F412" s="27" t="s">
        <v>0</v>
      </c>
      <c r="G412" s="29"/>
      <c r="H412" s="29"/>
      <c r="I412" s="28"/>
      <c r="J412" s="38" t="s">
        <v>1361</v>
      </c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5.75" customHeight="1">
      <c r="A413" s="28" t="s">
        <v>1362</v>
      </c>
      <c r="B413" s="28" t="s">
        <v>1363</v>
      </c>
      <c r="C413" s="25">
        <v>43921</v>
      </c>
      <c r="D413" s="25">
        <v>43952</v>
      </c>
      <c r="E413" s="76">
        <f t="shared" si="6"/>
        <v>31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1364</v>
      </c>
      <c r="B414" s="28" t="s">
        <v>1365</v>
      </c>
      <c r="C414" s="25">
        <v>43944</v>
      </c>
      <c r="D414" s="26">
        <v>43953</v>
      </c>
      <c r="E414" s="74">
        <f t="shared" si="6"/>
        <v>9</v>
      </c>
      <c r="F414" s="27" t="s">
        <v>60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8" t="s">
        <v>675</v>
      </c>
      <c r="B415" s="24" t="s">
        <v>675</v>
      </c>
      <c r="C415" s="25">
        <v>43817</v>
      </c>
      <c r="D415" s="26">
        <v>43953</v>
      </c>
      <c r="E415" s="74">
        <f t="shared" si="6"/>
        <v>136</v>
      </c>
      <c r="F415" s="27" t="s">
        <v>0</v>
      </c>
      <c r="G415" s="29" t="s">
        <v>676</v>
      </c>
      <c r="H415" s="29"/>
      <c r="I415" s="28"/>
      <c r="J415" s="38" t="s">
        <v>677</v>
      </c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5.75" customHeight="1">
      <c r="A416" s="40" t="s">
        <v>1366</v>
      </c>
      <c r="B416" s="28" t="s">
        <v>1367</v>
      </c>
      <c r="C416" s="25">
        <v>43878</v>
      </c>
      <c r="D416" s="26">
        <v>43956</v>
      </c>
      <c r="E416" s="74">
        <f t="shared" si="6"/>
        <v>78</v>
      </c>
      <c r="F416" s="41" t="s">
        <v>1268</v>
      </c>
      <c r="G416" s="29"/>
      <c r="H416" s="29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5.75" customHeight="1">
      <c r="A417" s="40" t="s">
        <v>1098</v>
      </c>
      <c r="B417" s="28" t="s">
        <v>1368</v>
      </c>
      <c r="C417" s="25">
        <v>43586</v>
      </c>
      <c r="D417" s="25">
        <v>43957</v>
      </c>
      <c r="E417" s="76">
        <f t="shared" si="6"/>
        <v>371</v>
      </c>
      <c r="F417" s="27" t="s">
        <v>70</v>
      </c>
      <c r="G417" s="29" t="s">
        <v>1</v>
      </c>
      <c r="H417" s="29"/>
      <c r="I417" s="28"/>
      <c r="J417" s="38" t="s">
        <v>1369</v>
      </c>
      <c r="K417" s="28" t="s">
        <v>1370</v>
      </c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5.75" customHeight="1">
      <c r="A418" s="37" t="s">
        <v>859</v>
      </c>
      <c r="B418" s="37" t="s">
        <v>1371</v>
      </c>
      <c r="C418" s="25">
        <v>43453</v>
      </c>
      <c r="D418" s="25">
        <v>43958</v>
      </c>
      <c r="E418" s="76">
        <f t="shared" si="6"/>
        <v>505</v>
      </c>
      <c r="F418" s="27" t="s">
        <v>0</v>
      </c>
      <c r="G418" s="29" t="s">
        <v>897</v>
      </c>
      <c r="H418" s="29"/>
      <c r="I418" s="28"/>
      <c r="J418" s="38" t="s">
        <v>1372</v>
      </c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40" t="s">
        <v>155</v>
      </c>
      <c r="B419" s="28" t="s">
        <v>156</v>
      </c>
      <c r="C419" s="25">
        <v>43867</v>
      </c>
      <c r="D419" s="25">
        <v>43959</v>
      </c>
      <c r="E419" s="74">
        <f t="shared" si="6"/>
        <v>92</v>
      </c>
      <c r="F419" s="41" t="s">
        <v>96</v>
      </c>
      <c r="G419" s="29"/>
      <c r="H419" s="29"/>
      <c r="I419" s="28"/>
      <c r="J419" s="38" t="s">
        <v>157</v>
      </c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1373</v>
      </c>
      <c r="B420" s="28" t="s">
        <v>1373</v>
      </c>
      <c r="C420" s="25">
        <v>43941</v>
      </c>
      <c r="D420" s="25">
        <v>43959</v>
      </c>
      <c r="E420" s="74">
        <f t="shared" si="6"/>
        <v>18</v>
      </c>
      <c r="F420" s="27" t="s">
        <v>60</v>
      </c>
      <c r="G420" s="29"/>
      <c r="H420" s="29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5.75" customHeight="1">
      <c r="A421" s="28" t="s">
        <v>1374</v>
      </c>
      <c r="B421" s="28" t="s">
        <v>1375</v>
      </c>
      <c r="C421" s="25">
        <v>43913</v>
      </c>
      <c r="D421" s="25">
        <v>43959</v>
      </c>
      <c r="E421" s="76">
        <f t="shared" si="6"/>
        <v>46</v>
      </c>
      <c r="F421" s="27" t="s">
        <v>339</v>
      </c>
      <c r="G421" s="29"/>
      <c r="H421" s="29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5.75" customHeight="1">
      <c r="A422" s="28" t="s">
        <v>1169</v>
      </c>
      <c r="B422" s="28" t="s">
        <v>1170</v>
      </c>
      <c r="C422" s="25">
        <v>43876</v>
      </c>
      <c r="D422" s="25">
        <v>43960</v>
      </c>
      <c r="E422" s="76">
        <f t="shared" si="6"/>
        <v>84</v>
      </c>
      <c r="F422" s="41" t="s">
        <v>1056</v>
      </c>
      <c r="G422" s="29" t="s">
        <v>1</v>
      </c>
      <c r="H422" s="29"/>
      <c r="I422" s="28"/>
      <c r="J422" s="38" t="s">
        <v>1171</v>
      </c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5.75" customHeight="1">
      <c r="A423" s="28" t="s">
        <v>1376</v>
      </c>
      <c r="B423" s="28" t="s">
        <v>1377</v>
      </c>
      <c r="C423" s="25">
        <v>43896</v>
      </c>
      <c r="D423" s="25">
        <v>43960</v>
      </c>
      <c r="E423" s="74">
        <f t="shared" si="6"/>
        <v>64</v>
      </c>
      <c r="F423" s="29" t="s">
        <v>0</v>
      </c>
      <c r="G423" s="29"/>
      <c r="H423" s="29"/>
      <c r="I423" s="28"/>
      <c r="J423" s="38" t="s">
        <v>1378</v>
      </c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5.75" customHeight="1">
      <c r="A424" s="23" t="s">
        <v>813</v>
      </c>
      <c r="B424" s="28" t="s">
        <v>1188</v>
      </c>
      <c r="C424" s="25">
        <v>43910</v>
      </c>
      <c r="D424" s="25">
        <v>43960</v>
      </c>
      <c r="E424" s="74">
        <f t="shared" si="6"/>
        <v>50</v>
      </c>
      <c r="F424" s="27" t="s">
        <v>699</v>
      </c>
      <c r="G424" s="29" t="s">
        <v>1</v>
      </c>
      <c r="H424" s="29"/>
      <c r="I424" s="28"/>
      <c r="J424" s="38" t="s">
        <v>1189</v>
      </c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5.75" customHeight="1">
      <c r="A425" s="40" t="s">
        <v>1379</v>
      </c>
      <c r="B425" s="28" t="s">
        <v>1380</v>
      </c>
      <c r="C425" s="25">
        <v>43780</v>
      </c>
      <c r="D425" s="25">
        <v>43960</v>
      </c>
      <c r="E425" s="76">
        <f t="shared" si="6"/>
        <v>180</v>
      </c>
      <c r="F425" s="27" t="s">
        <v>1381</v>
      </c>
      <c r="G425" s="29" t="s">
        <v>54</v>
      </c>
      <c r="H425" s="29"/>
      <c r="I425" s="28"/>
      <c r="J425" s="38" t="s">
        <v>1382</v>
      </c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40" t="s">
        <v>1383</v>
      </c>
      <c r="B426" s="28" t="s">
        <v>1384</v>
      </c>
      <c r="C426" s="25">
        <v>43565</v>
      </c>
      <c r="D426" s="25">
        <v>43960</v>
      </c>
      <c r="E426" s="76">
        <f t="shared" si="6"/>
        <v>395</v>
      </c>
      <c r="F426" s="27" t="s">
        <v>0</v>
      </c>
      <c r="G426" s="29"/>
      <c r="H426" s="29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1385</v>
      </c>
      <c r="B427" s="28" t="s">
        <v>1386</v>
      </c>
      <c r="C427" s="25">
        <v>43840</v>
      </c>
      <c r="D427" s="25">
        <v>43960</v>
      </c>
      <c r="E427" s="76">
        <f t="shared" si="6"/>
        <v>120</v>
      </c>
      <c r="F427" s="27" t="s">
        <v>0</v>
      </c>
      <c r="G427" s="29" t="s">
        <v>571</v>
      </c>
      <c r="H427" s="29" t="s">
        <v>375</v>
      </c>
      <c r="I427" s="28"/>
      <c r="J427" s="38" t="s">
        <v>1387</v>
      </c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5.75" customHeight="1">
      <c r="A428" s="28" t="s">
        <v>1388</v>
      </c>
      <c r="B428" s="28" t="s">
        <v>1389</v>
      </c>
      <c r="C428" s="25">
        <v>43904</v>
      </c>
      <c r="D428" s="25">
        <v>43960</v>
      </c>
      <c r="E428" s="74">
        <f t="shared" si="6"/>
        <v>56</v>
      </c>
      <c r="F428" s="29" t="s">
        <v>0</v>
      </c>
      <c r="G428" s="29"/>
      <c r="H428" s="29"/>
      <c r="I428" s="28"/>
      <c r="J428" s="38" t="s">
        <v>1390</v>
      </c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5.75" customHeight="1">
      <c r="A429" s="28" t="s">
        <v>1391</v>
      </c>
      <c r="B429" s="28" t="s">
        <v>1392</v>
      </c>
      <c r="C429" s="25">
        <v>43951</v>
      </c>
      <c r="D429" s="26">
        <v>43965</v>
      </c>
      <c r="E429" s="74">
        <f t="shared" si="6"/>
        <v>14</v>
      </c>
      <c r="F429" s="27" t="s">
        <v>60</v>
      </c>
      <c r="G429" s="29" t="s">
        <v>54</v>
      </c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1393</v>
      </c>
      <c r="B430" s="28" t="s">
        <v>1394</v>
      </c>
      <c r="C430" s="25">
        <v>43578</v>
      </c>
      <c r="D430" s="25">
        <v>43967</v>
      </c>
      <c r="E430" s="76">
        <f t="shared" si="6"/>
        <v>389</v>
      </c>
      <c r="F430" s="27" t="s">
        <v>0</v>
      </c>
      <c r="G430" s="29" t="s">
        <v>1395</v>
      </c>
      <c r="H430" s="29"/>
      <c r="I430" s="28"/>
      <c r="J430" s="38" t="s">
        <v>1396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1217</v>
      </c>
      <c r="B431" s="28" t="s">
        <v>1218</v>
      </c>
      <c r="C431" s="25">
        <v>43927</v>
      </c>
      <c r="D431" s="25">
        <v>43968</v>
      </c>
      <c r="E431" s="76">
        <f t="shared" si="6"/>
        <v>41</v>
      </c>
      <c r="F431" s="27" t="s">
        <v>0</v>
      </c>
      <c r="G431" s="29" t="s">
        <v>54</v>
      </c>
      <c r="H431" s="29"/>
      <c r="I431" s="28"/>
      <c r="J431" s="38" t="s">
        <v>1219</v>
      </c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37" t="s">
        <v>1172</v>
      </c>
      <c r="B432" s="37" t="s">
        <v>1173</v>
      </c>
      <c r="C432" s="25">
        <v>43866</v>
      </c>
      <c r="D432" s="26">
        <v>43969</v>
      </c>
      <c r="E432" s="74">
        <f t="shared" si="6"/>
        <v>103</v>
      </c>
      <c r="F432" s="27" t="s">
        <v>0</v>
      </c>
      <c r="G432" s="29"/>
      <c r="H432" s="29"/>
      <c r="I432" s="28"/>
      <c r="J432" s="38" t="s">
        <v>1174</v>
      </c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4" t="s">
        <v>1397</v>
      </c>
      <c r="B433" s="37" t="s">
        <v>1397</v>
      </c>
      <c r="C433" s="25">
        <v>43722</v>
      </c>
      <c r="D433" s="26">
        <v>43969</v>
      </c>
      <c r="E433" s="76">
        <f t="shared" si="6"/>
        <v>247</v>
      </c>
      <c r="F433" s="27" t="s">
        <v>0</v>
      </c>
      <c r="G433" s="29" t="s">
        <v>308</v>
      </c>
      <c r="H433" s="29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5.75" customHeight="1">
      <c r="A434" s="44" t="s">
        <v>932</v>
      </c>
      <c r="B434" s="37" t="s">
        <v>1131</v>
      </c>
      <c r="C434" s="25">
        <v>43962</v>
      </c>
      <c r="D434" s="26">
        <v>43969</v>
      </c>
      <c r="E434" s="76">
        <f t="shared" si="6"/>
        <v>7</v>
      </c>
      <c r="F434" s="27" t="s">
        <v>0</v>
      </c>
      <c r="G434" s="29"/>
      <c r="H434" s="29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5.75" customHeight="1">
      <c r="A435" s="28" t="s">
        <v>776</v>
      </c>
      <c r="B435" s="24" t="s">
        <v>777</v>
      </c>
      <c r="C435" s="25">
        <v>43889</v>
      </c>
      <c r="D435" s="25">
        <v>43971</v>
      </c>
      <c r="E435" s="76">
        <f t="shared" si="6"/>
        <v>82</v>
      </c>
      <c r="F435" s="29" t="s">
        <v>0</v>
      </c>
      <c r="G435" s="29" t="s">
        <v>54</v>
      </c>
      <c r="H435" s="29"/>
      <c r="I435" s="28"/>
      <c r="J435" s="38" t="s">
        <v>1398</v>
      </c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5.75" customHeight="1">
      <c r="A436" s="28" t="s">
        <v>1399</v>
      </c>
      <c r="B436" s="28" t="s">
        <v>1400</v>
      </c>
      <c r="C436" s="25">
        <v>43953</v>
      </c>
      <c r="D436" s="26">
        <v>43974</v>
      </c>
      <c r="E436" s="74">
        <f t="shared" si="6"/>
        <v>21</v>
      </c>
      <c r="F436" s="27" t="s">
        <v>813</v>
      </c>
      <c r="G436" s="29"/>
      <c r="H436" s="29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5.75" customHeight="1">
      <c r="A437" s="28" t="s">
        <v>1401</v>
      </c>
      <c r="B437" s="28" t="s">
        <v>1402</v>
      </c>
      <c r="C437" s="25">
        <v>43967</v>
      </c>
      <c r="D437" s="26">
        <v>43975</v>
      </c>
      <c r="E437" s="74">
        <f t="shared" si="6"/>
        <v>8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1243</v>
      </c>
      <c r="B438" s="37" t="s">
        <v>1244</v>
      </c>
      <c r="C438" s="25">
        <v>43918</v>
      </c>
      <c r="D438" s="25">
        <v>43981</v>
      </c>
      <c r="E438" s="76">
        <f t="shared" si="6"/>
        <v>63</v>
      </c>
      <c r="F438" s="27" t="s">
        <v>0</v>
      </c>
      <c r="G438" s="29" t="s">
        <v>45</v>
      </c>
      <c r="H438" s="29"/>
      <c r="I438" s="28"/>
      <c r="J438" s="38" t="s">
        <v>1246</v>
      </c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44" t="s">
        <v>1157</v>
      </c>
      <c r="B439" s="28" t="s">
        <v>1403</v>
      </c>
      <c r="C439" s="25">
        <v>43634</v>
      </c>
      <c r="D439" s="25">
        <v>43981</v>
      </c>
      <c r="E439" s="74">
        <f t="shared" si="6"/>
        <v>347</v>
      </c>
      <c r="F439" s="27" t="s">
        <v>0</v>
      </c>
      <c r="G439" s="29" t="s">
        <v>1404</v>
      </c>
      <c r="H439" s="29" t="s">
        <v>991</v>
      </c>
      <c r="I439" s="28"/>
      <c r="J439" s="38" t="s">
        <v>1405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1406</v>
      </c>
      <c r="B440" s="28" t="s">
        <v>1407</v>
      </c>
      <c r="C440" s="25">
        <v>43614</v>
      </c>
      <c r="D440" s="25">
        <v>43981</v>
      </c>
      <c r="E440" s="74">
        <f t="shared" si="6"/>
        <v>367</v>
      </c>
      <c r="F440" s="27" t="s">
        <v>0</v>
      </c>
      <c r="G440" s="29" t="s">
        <v>45</v>
      </c>
      <c r="H440" s="29"/>
      <c r="I440" s="28"/>
      <c r="J440" s="38" t="s">
        <v>1408</v>
      </c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1409</v>
      </c>
      <c r="B441" s="28" t="s">
        <v>1410</v>
      </c>
      <c r="C441" s="25">
        <v>43899</v>
      </c>
      <c r="D441" s="25">
        <v>43981</v>
      </c>
      <c r="E441" s="74">
        <f t="shared" si="6"/>
        <v>82</v>
      </c>
      <c r="F441" s="29" t="s">
        <v>0</v>
      </c>
      <c r="G441" s="29"/>
      <c r="H441" s="29"/>
      <c r="I441" s="28"/>
      <c r="J441" s="38" t="s">
        <v>1411</v>
      </c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1412</v>
      </c>
      <c r="B442" s="28" t="s">
        <v>1413</v>
      </c>
      <c r="C442" s="25">
        <v>43842</v>
      </c>
      <c r="D442" s="26">
        <v>43982</v>
      </c>
      <c r="E442" s="74">
        <f t="shared" si="6"/>
        <v>140</v>
      </c>
      <c r="F442" s="27" t="s">
        <v>0</v>
      </c>
      <c r="G442" s="29"/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44" t="s">
        <v>978</v>
      </c>
      <c r="B443" s="36" t="s">
        <v>979</v>
      </c>
      <c r="C443" s="25">
        <v>43922</v>
      </c>
      <c r="D443" s="25">
        <v>43987</v>
      </c>
      <c r="E443" s="76">
        <f t="shared" si="6"/>
        <v>65</v>
      </c>
      <c r="F443" s="27" t="s">
        <v>0</v>
      </c>
      <c r="G443" s="29" t="s">
        <v>1</v>
      </c>
      <c r="H443" s="29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5.75" customHeight="1">
      <c r="A444" s="28" t="s">
        <v>1414</v>
      </c>
      <c r="B444" s="28" t="s">
        <v>1415</v>
      </c>
      <c r="C444" s="25">
        <v>43940</v>
      </c>
      <c r="D444" s="25">
        <v>43987</v>
      </c>
      <c r="E444" s="74">
        <f t="shared" si="6"/>
        <v>47</v>
      </c>
      <c r="F444" s="27" t="s">
        <v>0</v>
      </c>
      <c r="G444" s="29"/>
      <c r="H444" s="29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5.75" customHeight="1">
      <c r="A445" s="28" t="s">
        <v>843</v>
      </c>
      <c r="B445" s="24" t="s">
        <v>844</v>
      </c>
      <c r="C445" s="25">
        <v>43970</v>
      </c>
      <c r="D445" s="26">
        <v>43987</v>
      </c>
      <c r="E445" s="74">
        <f t="shared" si="6"/>
        <v>17</v>
      </c>
      <c r="F445" s="27" t="s">
        <v>0</v>
      </c>
      <c r="G445" s="29"/>
      <c r="H445" s="29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5.75" customHeight="1">
      <c r="A446" s="40" t="s">
        <v>1416</v>
      </c>
      <c r="B446" s="37" t="s">
        <v>1417</v>
      </c>
      <c r="C446" s="25">
        <v>43743</v>
      </c>
      <c r="D446" s="25">
        <v>43988</v>
      </c>
      <c r="E446" s="76">
        <f t="shared" si="6"/>
        <v>245</v>
      </c>
      <c r="F446" s="27" t="s">
        <v>0</v>
      </c>
      <c r="G446" s="29"/>
      <c r="H446" s="29"/>
      <c r="I446" s="28"/>
      <c r="J446" s="38" t="s">
        <v>1418</v>
      </c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5.75" customHeight="1">
      <c r="A447" s="40" t="s">
        <v>1419</v>
      </c>
      <c r="B447" s="28" t="s">
        <v>1420</v>
      </c>
      <c r="C447" s="25">
        <v>43843</v>
      </c>
      <c r="D447" s="26">
        <v>43988</v>
      </c>
      <c r="E447" s="74">
        <f t="shared" si="6"/>
        <v>145</v>
      </c>
      <c r="F447" s="27" t="s">
        <v>0</v>
      </c>
      <c r="G447" s="29"/>
      <c r="H447" s="29"/>
      <c r="I447" s="28"/>
      <c r="J447" s="38" t="s">
        <v>1421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28" t="s">
        <v>987</v>
      </c>
      <c r="B448" s="28" t="s">
        <v>1011</v>
      </c>
      <c r="C448" s="25">
        <v>43770</v>
      </c>
      <c r="D448" s="26">
        <v>43988</v>
      </c>
      <c r="E448" s="74">
        <f t="shared" si="6"/>
        <v>218</v>
      </c>
      <c r="F448" s="27" t="s">
        <v>0</v>
      </c>
      <c r="G448" s="29" t="s">
        <v>54</v>
      </c>
      <c r="H448" s="29"/>
      <c r="I448" s="28"/>
      <c r="J448" s="38" t="s">
        <v>1422</v>
      </c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5.75" customHeight="1">
      <c r="A449" s="28" t="s">
        <v>1423</v>
      </c>
      <c r="B449" s="28" t="s">
        <v>1424</v>
      </c>
      <c r="C449" s="25">
        <v>43944</v>
      </c>
      <c r="D449" s="26">
        <v>43988</v>
      </c>
      <c r="E449" s="74">
        <f t="shared" si="6"/>
        <v>44</v>
      </c>
      <c r="F449" s="27" t="s">
        <v>1260</v>
      </c>
      <c r="G449" s="29"/>
      <c r="H449" s="29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5.75" customHeight="1">
      <c r="A450" s="40" t="s">
        <v>388</v>
      </c>
      <c r="B450" s="28" t="s">
        <v>389</v>
      </c>
      <c r="C450" s="25">
        <v>43903</v>
      </c>
      <c r="D450" s="25">
        <v>43989</v>
      </c>
      <c r="E450" s="76">
        <f t="shared" si="6"/>
        <v>86</v>
      </c>
      <c r="F450" s="29" t="s">
        <v>0</v>
      </c>
      <c r="G450" s="29"/>
      <c r="H450" s="29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5.75" customHeight="1">
      <c r="A451" s="40" t="s">
        <v>811</v>
      </c>
      <c r="B451" s="24" t="s">
        <v>812</v>
      </c>
      <c r="C451" s="25">
        <v>43966</v>
      </c>
      <c r="D451" s="26">
        <v>43992</v>
      </c>
      <c r="E451" s="74">
        <f t="shared" si="6"/>
        <v>26</v>
      </c>
      <c r="F451" s="27" t="s">
        <v>0</v>
      </c>
      <c r="G451" s="29" t="s">
        <v>6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8" t="s">
        <v>1425</v>
      </c>
      <c r="B452" s="28" t="s">
        <v>1426</v>
      </c>
      <c r="C452" s="25">
        <v>43933</v>
      </c>
      <c r="D452" s="26">
        <v>43994</v>
      </c>
      <c r="E452" s="74">
        <f t="shared" ref="E452:E515" si="7">D452-C452</f>
        <v>61</v>
      </c>
      <c r="F452" s="27" t="s">
        <v>60</v>
      </c>
      <c r="G452" s="29"/>
      <c r="H452" s="29"/>
      <c r="I452" s="28"/>
      <c r="J452" s="28"/>
      <c r="K452" s="28" t="s">
        <v>1427</v>
      </c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5.75" customHeight="1">
      <c r="A453" s="28" t="s">
        <v>1428</v>
      </c>
      <c r="B453" s="28" t="s">
        <v>1428</v>
      </c>
      <c r="C453" s="25">
        <v>43918</v>
      </c>
      <c r="D453" s="26">
        <v>43995</v>
      </c>
      <c r="E453" s="74">
        <f t="shared" si="7"/>
        <v>77</v>
      </c>
      <c r="F453" s="27" t="s">
        <v>0</v>
      </c>
      <c r="G453" s="29"/>
      <c r="H453" s="29"/>
      <c r="I453" s="28"/>
      <c r="J453" s="38" t="s">
        <v>1429</v>
      </c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5.75" customHeight="1">
      <c r="A454" s="40" t="s">
        <v>1260</v>
      </c>
      <c r="B454" s="28" t="s">
        <v>1430</v>
      </c>
      <c r="C454" s="25">
        <v>43838</v>
      </c>
      <c r="D454" s="26">
        <v>43995</v>
      </c>
      <c r="E454" s="74">
        <f t="shared" si="7"/>
        <v>157</v>
      </c>
      <c r="F454" s="27" t="s">
        <v>0</v>
      </c>
      <c r="G454" s="29"/>
      <c r="H454" s="29"/>
      <c r="I454" s="28"/>
      <c r="J454" s="38" t="s">
        <v>1431</v>
      </c>
      <c r="K454" s="28" t="s">
        <v>1432</v>
      </c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5.75" customHeight="1">
      <c r="A455" s="40" t="s">
        <v>1433</v>
      </c>
      <c r="B455" s="37" t="s">
        <v>1434</v>
      </c>
      <c r="C455" s="25">
        <v>43716</v>
      </c>
      <c r="D455" s="26">
        <v>43995</v>
      </c>
      <c r="E455" s="74">
        <f t="shared" si="7"/>
        <v>279</v>
      </c>
      <c r="F455" s="27" t="s">
        <v>1026</v>
      </c>
      <c r="G455" s="29" t="s">
        <v>530</v>
      </c>
      <c r="H455" s="29"/>
      <c r="I455" s="28"/>
      <c r="J455" s="38" t="s">
        <v>1435</v>
      </c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5.75" customHeight="1">
      <c r="A456" s="23" t="s">
        <v>765</v>
      </c>
      <c r="B456" s="28" t="s">
        <v>778</v>
      </c>
      <c r="C456" s="25">
        <v>43596</v>
      </c>
      <c r="D456" s="26">
        <v>43995</v>
      </c>
      <c r="E456" s="76">
        <f t="shared" si="7"/>
        <v>399</v>
      </c>
      <c r="F456" s="27" t="s">
        <v>996</v>
      </c>
      <c r="G456" s="29" t="s">
        <v>779</v>
      </c>
      <c r="H456" s="29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40" t="s">
        <v>1436</v>
      </c>
      <c r="B457" s="28" t="s">
        <v>1437</v>
      </c>
      <c r="C457" s="25">
        <v>43852</v>
      </c>
      <c r="D457" s="26">
        <v>43995</v>
      </c>
      <c r="E457" s="74">
        <f t="shared" si="7"/>
        <v>143</v>
      </c>
      <c r="F457" s="41" t="s">
        <v>1203</v>
      </c>
      <c r="G457" s="29"/>
      <c r="H457" s="29"/>
      <c r="I457" s="28"/>
      <c r="J457" s="38" t="s">
        <v>1438</v>
      </c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1439</v>
      </c>
      <c r="B458" s="28" t="s">
        <v>1440</v>
      </c>
      <c r="C458" s="25">
        <v>43912</v>
      </c>
      <c r="D458" s="26">
        <v>43997</v>
      </c>
      <c r="E458" s="74">
        <f t="shared" si="7"/>
        <v>85</v>
      </c>
      <c r="F458" s="27" t="s">
        <v>96</v>
      </c>
      <c r="G458" s="29" t="s">
        <v>54</v>
      </c>
      <c r="H458" s="29" t="s">
        <v>991</v>
      </c>
      <c r="I458" s="28"/>
      <c r="J458" s="38" t="s">
        <v>1441</v>
      </c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1442</v>
      </c>
      <c r="B459" s="28" t="s">
        <v>1443</v>
      </c>
      <c r="C459" s="25">
        <v>43969</v>
      </c>
      <c r="D459" s="26">
        <v>44001</v>
      </c>
      <c r="E459" s="74">
        <f t="shared" si="7"/>
        <v>32</v>
      </c>
      <c r="F459" s="27" t="s">
        <v>0</v>
      </c>
      <c r="G459" s="29"/>
      <c r="H459" s="29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5.75" customHeight="1">
      <c r="A460" s="40" t="s">
        <v>152</v>
      </c>
      <c r="B460" s="37" t="s">
        <v>1444</v>
      </c>
      <c r="C460" s="25">
        <v>43752</v>
      </c>
      <c r="D460" s="25">
        <v>44002</v>
      </c>
      <c r="E460" s="76">
        <f t="shared" si="7"/>
        <v>250</v>
      </c>
      <c r="F460" s="27" t="s">
        <v>1056</v>
      </c>
      <c r="G460" s="29" t="s">
        <v>530</v>
      </c>
      <c r="H460" s="29"/>
      <c r="I460" s="28"/>
      <c r="J460" s="38" t="s">
        <v>163</v>
      </c>
      <c r="K460" s="37" t="s">
        <v>1445</v>
      </c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5.75" customHeight="1">
      <c r="A461" s="28" t="s">
        <v>361</v>
      </c>
      <c r="B461" s="28" t="s">
        <v>362</v>
      </c>
      <c r="C461" s="25">
        <v>43906</v>
      </c>
      <c r="D461" s="26">
        <v>44003</v>
      </c>
      <c r="E461" s="74">
        <f t="shared" si="7"/>
        <v>97</v>
      </c>
      <c r="F461" s="29" t="s">
        <v>121</v>
      </c>
      <c r="G461" s="29" t="s">
        <v>54</v>
      </c>
      <c r="H461" s="29"/>
      <c r="I461" s="28"/>
      <c r="J461" s="38" t="s">
        <v>363</v>
      </c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5.75" customHeight="1">
      <c r="A462" s="40" t="s">
        <v>1121</v>
      </c>
      <c r="B462" s="28" t="s">
        <v>1122</v>
      </c>
      <c r="C462" s="25">
        <v>43879</v>
      </c>
      <c r="D462" s="25">
        <v>44004</v>
      </c>
      <c r="E462" s="76">
        <f t="shared" si="7"/>
        <v>125</v>
      </c>
      <c r="F462" s="27" t="s">
        <v>0</v>
      </c>
      <c r="G462" s="29" t="s">
        <v>1</v>
      </c>
      <c r="H462" s="29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395</v>
      </c>
      <c r="B463" s="28" t="s">
        <v>396</v>
      </c>
      <c r="C463" s="25">
        <v>43817</v>
      </c>
      <c r="D463" s="25">
        <v>44004</v>
      </c>
      <c r="E463" s="74">
        <f t="shared" si="7"/>
        <v>187</v>
      </c>
      <c r="F463" s="41" t="s">
        <v>96</v>
      </c>
      <c r="G463" s="29"/>
      <c r="H463" s="29"/>
      <c r="I463" s="28"/>
      <c r="J463" s="38" t="s">
        <v>397</v>
      </c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1446</v>
      </c>
      <c r="B464" s="28" t="s">
        <v>1447</v>
      </c>
      <c r="C464" s="25">
        <v>43362</v>
      </c>
      <c r="D464" s="25">
        <v>44007</v>
      </c>
      <c r="E464" s="76">
        <f t="shared" si="7"/>
        <v>645</v>
      </c>
      <c r="F464" s="27" t="s">
        <v>0</v>
      </c>
      <c r="G464" s="29"/>
      <c r="H464" s="29"/>
      <c r="I464" s="28"/>
      <c r="J464" s="38" t="s">
        <v>1448</v>
      </c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1449</v>
      </c>
      <c r="B465" s="28" t="s">
        <v>1450</v>
      </c>
      <c r="C465" s="25">
        <v>43913</v>
      </c>
      <c r="D465" s="26">
        <v>44008</v>
      </c>
      <c r="E465" s="74">
        <f t="shared" si="7"/>
        <v>95</v>
      </c>
      <c r="F465" s="29" t="s">
        <v>213</v>
      </c>
      <c r="G465" s="29"/>
      <c r="H465" s="29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5.75" customHeight="1">
      <c r="A466" s="28" t="s">
        <v>1451</v>
      </c>
      <c r="B466" s="28" t="s">
        <v>1452</v>
      </c>
      <c r="C466" s="25">
        <v>43982</v>
      </c>
      <c r="D466" s="26">
        <v>44009</v>
      </c>
      <c r="E466" s="74">
        <f t="shared" si="7"/>
        <v>27</v>
      </c>
      <c r="F466" s="27" t="s">
        <v>0</v>
      </c>
      <c r="G466" s="29" t="s">
        <v>1453</v>
      </c>
      <c r="H466" s="29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5.75" customHeight="1">
      <c r="A467" s="28" t="s">
        <v>1454</v>
      </c>
      <c r="B467" s="28" t="s">
        <v>1455</v>
      </c>
      <c r="C467" s="25">
        <v>43883</v>
      </c>
      <c r="D467" s="26">
        <v>44009</v>
      </c>
      <c r="E467" s="76">
        <f t="shared" si="7"/>
        <v>126</v>
      </c>
      <c r="F467" s="32" t="s">
        <v>152</v>
      </c>
      <c r="G467" s="29"/>
      <c r="H467" s="29"/>
      <c r="I467" s="28"/>
      <c r="J467" s="38" t="s">
        <v>1456</v>
      </c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5.75" customHeight="1">
      <c r="A468" s="28" t="s">
        <v>142</v>
      </c>
      <c r="B468" s="28" t="s">
        <v>1457</v>
      </c>
      <c r="C468" s="25">
        <v>43934</v>
      </c>
      <c r="D468" s="26">
        <v>44016</v>
      </c>
      <c r="E468" s="74">
        <f t="shared" si="7"/>
        <v>82</v>
      </c>
      <c r="F468" s="27" t="s">
        <v>0</v>
      </c>
      <c r="G468" s="29"/>
      <c r="H468" s="29"/>
      <c r="I468" s="28"/>
      <c r="J468" s="38" t="s">
        <v>1458</v>
      </c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5.75" customHeight="1">
      <c r="A469" s="28" t="s">
        <v>1459</v>
      </c>
      <c r="B469" s="28" t="s">
        <v>1460</v>
      </c>
      <c r="C469" s="25">
        <v>43954</v>
      </c>
      <c r="D469" s="26">
        <v>44016</v>
      </c>
      <c r="E469" s="74">
        <f t="shared" si="7"/>
        <v>62</v>
      </c>
      <c r="F469" s="27" t="s">
        <v>1379</v>
      </c>
      <c r="G469" s="29"/>
      <c r="H469" s="29"/>
      <c r="I469" s="28"/>
      <c r="J469" s="38" t="s">
        <v>1461</v>
      </c>
      <c r="K469" s="28" t="s">
        <v>1462</v>
      </c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5.75" customHeight="1">
      <c r="A470" s="28" t="s">
        <v>1463</v>
      </c>
      <c r="B470" s="28" t="s">
        <v>1463</v>
      </c>
      <c r="C470" s="25">
        <v>43702</v>
      </c>
      <c r="D470" s="26">
        <v>44016</v>
      </c>
      <c r="E470" s="74">
        <f t="shared" si="7"/>
        <v>314</v>
      </c>
      <c r="F470" s="27" t="s">
        <v>70</v>
      </c>
      <c r="G470" s="29" t="s">
        <v>1</v>
      </c>
      <c r="H470" s="29"/>
      <c r="I470" s="28"/>
      <c r="J470" s="38" t="s">
        <v>1464</v>
      </c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5.75" customHeight="1">
      <c r="A471" s="44" t="s">
        <v>962</v>
      </c>
      <c r="B471" s="37" t="s">
        <v>963</v>
      </c>
      <c r="C471" s="25">
        <v>43956</v>
      </c>
      <c r="D471" s="26">
        <v>44016</v>
      </c>
      <c r="E471" s="74">
        <f t="shared" si="7"/>
        <v>60</v>
      </c>
      <c r="F471" s="27" t="s">
        <v>0</v>
      </c>
      <c r="G471" s="29"/>
      <c r="H471" s="29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5.75" customHeight="1">
      <c r="A472" s="28" t="s">
        <v>1465</v>
      </c>
      <c r="B472" s="28" t="s">
        <v>1466</v>
      </c>
      <c r="C472" s="25">
        <v>43971</v>
      </c>
      <c r="D472" s="26">
        <v>44016</v>
      </c>
      <c r="E472" s="74">
        <f t="shared" si="7"/>
        <v>45</v>
      </c>
      <c r="F472" s="27" t="s">
        <v>96</v>
      </c>
      <c r="G472" s="29"/>
      <c r="H472" s="29"/>
      <c r="I472" s="28"/>
      <c r="J472" s="38" t="s">
        <v>1467</v>
      </c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5.75" customHeight="1">
      <c r="A473" s="40" t="s">
        <v>1468</v>
      </c>
      <c r="B473" s="28" t="s">
        <v>1469</v>
      </c>
      <c r="C473" s="25">
        <v>43920</v>
      </c>
      <c r="D473" s="26">
        <v>44017</v>
      </c>
      <c r="E473" s="76">
        <f t="shared" si="7"/>
        <v>97</v>
      </c>
      <c r="F473" s="32" t="s">
        <v>155</v>
      </c>
      <c r="G473" s="29" t="s">
        <v>1470</v>
      </c>
      <c r="H473" s="29"/>
      <c r="I473" s="28"/>
      <c r="J473" s="38" t="s">
        <v>1471</v>
      </c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40" t="s">
        <v>1472</v>
      </c>
      <c r="B474" s="28" t="s">
        <v>1473</v>
      </c>
      <c r="C474" s="25">
        <v>43825</v>
      </c>
      <c r="D474" s="26">
        <v>44017</v>
      </c>
      <c r="E474" s="74">
        <f t="shared" si="7"/>
        <v>192</v>
      </c>
      <c r="F474" s="27" t="s">
        <v>0</v>
      </c>
      <c r="G474" s="29" t="s">
        <v>54</v>
      </c>
      <c r="H474" s="29"/>
      <c r="I474" s="28"/>
      <c r="J474" s="38" t="s">
        <v>1474</v>
      </c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1141</v>
      </c>
      <c r="B475" s="28" t="s">
        <v>1142</v>
      </c>
      <c r="C475" s="25">
        <v>43986</v>
      </c>
      <c r="D475" s="25">
        <v>44022</v>
      </c>
      <c r="E475" s="76">
        <f t="shared" si="7"/>
        <v>36</v>
      </c>
      <c r="F475" s="39" t="s">
        <v>34</v>
      </c>
      <c r="G475" s="29" t="s">
        <v>1143</v>
      </c>
      <c r="H475" s="32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40" t="s">
        <v>447</v>
      </c>
      <c r="B476" s="28" t="s">
        <v>448</v>
      </c>
      <c r="C476" s="25">
        <v>43767</v>
      </c>
      <c r="D476" s="25">
        <v>44023</v>
      </c>
      <c r="E476" s="76">
        <f t="shared" si="7"/>
        <v>256</v>
      </c>
      <c r="F476" s="27" t="s">
        <v>0</v>
      </c>
      <c r="G476" s="29"/>
      <c r="H476" s="29"/>
      <c r="I476" s="28"/>
      <c r="J476" s="38" t="s">
        <v>449</v>
      </c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5.75" customHeight="1">
      <c r="A477" s="40" t="s">
        <v>1475</v>
      </c>
      <c r="B477" s="28" t="s">
        <v>1476</v>
      </c>
      <c r="C477" s="25">
        <v>43865</v>
      </c>
      <c r="D477" s="25">
        <v>44023</v>
      </c>
      <c r="E477" s="74">
        <f t="shared" si="7"/>
        <v>158</v>
      </c>
      <c r="F477" s="27" t="s">
        <v>0</v>
      </c>
      <c r="G477" s="29" t="s">
        <v>62</v>
      </c>
      <c r="H477" s="29"/>
      <c r="I477" s="28"/>
      <c r="J477" s="38" t="s">
        <v>1477</v>
      </c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5.75" customHeight="1">
      <c r="A478" s="40" t="s">
        <v>748</v>
      </c>
      <c r="B478" s="24" t="s">
        <v>803</v>
      </c>
      <c r="C478" s="25">
        <v>44006</v>
      </c>
      <c r="D478" s="25">
        <v>44024</v>
      </c>
      <c r="E478" s="76">
        <f t="shared" si="7"/>
        <v>18</v>
      </c>
      <c r="F478" s="27" t="s">
        <v>0</v>
      </c>
      <c r="G478" s="29" t="s">
        <v>16</v>
      </c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8" t="s">
        <v>1478</v>
      </c>
      <c r="B479" s="28" t="s">
        <v>1479</v>
      </c>
      <c r="C479" s="25">
        <v>43929</v>
      </c>
      <c r="D479" s="26">
        <v>44030</v>
      </c>
      <c r="E479" s="74">
        <f t="shared" si="7"/>
        <v>101</v>
      </c>
      <c r="F479" s="27" t="s">
        <v>1480</v>
      </c>
      <c r="G479" s="29" t="s">
        <v>530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1480</v>
      </c>
      <c r="B480" s="28" t="s">
        <v>1481</v>
      </c>
      <c r="C480" s="25">
        <v>43703</v>
      </c>
      <c r="D480" s="25">
        <v>44033</v>
      </c>
      <c r="E480" s="76">
        <f t="shared" si="7"/>
        <v>330</v>
      </c>
      <c r="F480" s="27" t="s">
        <v>70</v>
      </c>
      <c r="G480" s="29" t="s">
        <v>1</v>
      </c>
      <c r="H480" s="29"/>
      <c r="I480" s="28"/>
      <c r="J480" s="38" t="s">
        <v>1482</v>
      </c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1483</v>
      </c>
      <c r="B481" s="28" t="s">
        <v>1484</v>
      </c>
      <c r="C481" s="25">
        <v>43862</v>
      </c>
      <c r="D481" s="25">
        <v>44033</v>
      </c>
      <c r="E481" s="74">
        <f t="shared" si="7"/>
        <v>171</v>
      </c>
      <c r="F481" s="27" t="s">
        <v>0</v>
      </c>
      <c r="G481" s="29" t="s">
        <v>54</v>
      </c>
      <c r="H481" s="29"/>
      <c r="I481" s="28"/>
      <c r="J481" s="38" t="s">
        <v>1485</v>
      </c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4" t="s">
        <v>426</v>
      </c>
      <c r="B482" s="28" t="s">
        <v>427</v>
      </c>
      <c r="C482" s="25">
        <v>43979</v>
      </c>
      <c r="D482" s="25">
        <v>44033</v>
      </c>
      <c r="E482" s="74">
        <f t="shared" si="7"/>
        <v>54</v>
      </c>
      <c r="F482" s="27" t="s">
        <v>0</v>
      </c>
      <c r="G482" s="29"/>
      <c r="H482" s="29"/>
      <c r="I482" s="28"/>
      <c r="J482" s="38" t="s">
        <v>1354</v>
      </c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5.75" customHeight="1">
      <c r="A483" s="40" t="s">
        <v>422</v>
      </c>
      <c r="B483" s="28" t="s">
        <v>423</v>
      </c>
      <c r="C483" s="25">
        <v>43971</v>
      </c>
      <c r="D483" s="26">
        <v>44036</v>
      </c>
      <c r="E483" s="74">
        <f t="shared" si="7"/>
        <v>65</v>
      </c>
      <c r="F483" s="27" t="s">
        <v>0</v>
      </c>
      <c r="G483" s="29"/>
      <c r="H483" s="29"/>
      <c r="I483" s="28"/>
      <c r="J483" s="38" t="s">
        <v>424</v>
      </c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5.75" customHeight="1">
      <c r="A484" s="44" t="s">
        <v>1486</v>
      </c>
      <c r="B484" s="28" t="s">
        <v>1487</v>
      </c>
      <c r="C484" s="25">
        <v>43675</v>
      </c>
      <c r="D484" s="25">
        <v>44038</v>
      </c>
      <c r="E484" s="76">
        <f t="shared" si="7"/>
        <v>363</v>
      </c>
      <c r="F484" s="41" t="s">
        <v>1488</v>
      </c>
      <c r="G484" s="29"/>
      <c r="H484" s="29"/>
      <c r="I484" s="28"/>
      <c r="J484" s="38" t="s">
        <v>1489</v>
      </c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5.75" customHeight="1">
      <c r="A485" s="28" t="s">
        <v>1490</v>
      </c>
      <c r="B485" s="28" t="s">
        <v>1490</v>
      </c>
      <c r="C485" s="25">
        <v>43841</v>
      </c>
      <c r="D485" s="25">
        <v>44038</v>
      </c>
      <c r="E485" s="74">
        <f t="shared" si="7"/>
        <v>197</v>
      </c>
      <c r="F485" s="41" t="s">
        <v>1300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1488</v>
      </c>
      <c r="B486" s="28" t="s">
        <v>1491</v>
      </c>
      <c r="C486" s="25">
        <v>43534</v>
      </c>
      <c r="D486" s="25">
        <v>44042</v>
      </c>
      <c r="E486" s="76">
        <f t="shared" si="7"/>
        <v>508</v>
      </c>
      <c r="F486" s="27" t="s">
        <v>0</v>
      </c>
      <c r="G486" s="29" t="s">
        <v>237</v>
      </c>
      <c r="H486" s="29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5.75" customHeight="1">
      <c r="A487" s="40" t="s">
        <v>1050</v>
      </c>
      <c r="B487" s="24" t="s">
        <v>1063</v>
      </c>
      <c r="C487" s="25">
        <v>43964</v>
      </c>
      <c r="D487" s="26">
        <v>44044</v>
      </c>
      <c r="E487" s="74">
        <f t="shared" si="7"/>
        <v>80</v>
      </c>
      <c r="F487" s="27" t="s">
        <v>0</v>
      </c>
      <c r="G487" s="29"/>
      <c r="H487" s="29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5.75" customHeight="1">
      <c r="A488" s="44" t="s">
        <v>1115</v>
      </c>
      <c r="B488" s="37" t="s">
        <v>1492</v>
      </c>
      <c r="C488" s="25">
        <v>43749</v>
      </c>
      <c r="D488" s="26">
        <v>44044</v>
      </c>
      <c r="E488" s="74">
        <f t="shared" si="7"/>
        <v>295</v>
      </c>
      <c r="F488" s="41" t="s">
        <v>1300</v>
      </c>
      <c r="G488" s="28"/>
      <c r="H488" s="29"/>
      <c r="I488" s="28"/>
      <c r="J488" s="38" t="s">
        <v>1493</v>
      </c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5.75" customHeight="1">
      <c r="A489" s="28" t="s">
        <v>53</v>
      </c>
      <c r="B489" s="28" t="s">
        <v>1494</v>
      </c>
      <c r="C489" s="25">
        <v>43618</v>
      </c>
      <c r="D489" s="26">
        <v>44044</v>
      </c>
      <c r="E489" s="76">
        <f t="shared" si="7"/>
        <v>426</v>
      </c>
      <c r="F489" s="27" t="s">
        <v>0</v>
      </c>
      <c r="G489" s="29" t="s">
        <v>16</v>
      </c>
      <c r="H489" s="29"/>
      <c r="I489" s="28"/>
      <c r="J489" s="38" t="s">
        <v>354</v>
      </c>
      <c r="K489" s="28" t="s">
        <v>355</v>
      </c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8" t="s">
        <v>1495</v>
      </c>
      <c r="B490" s="28" t="s">
        <v>1496</v>
      </c>
      <c r="C490" s="25">
        <v>44014</v>
      </c>
      <c r="D490" s="26">
        <v>44051</v>
      </c>
      <c r="E490" s="76">
        <f t="shared" si="7"/>
        <v>37</v>
      </c>
      <c r="F490" s="27" t="s">
        <v>0</v>
      </c>
      <c r="G490" s="29"/>
      <c r="H490" s="29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4.25" customHeight="1">
      <c r="A491" s="28" t="s">
        <v>814</v>
      </c>
      <c r="B491" s="28" t="s">
        <v>1497</v>
      </c>
      <c r="C491" s="25">
        <v>43929</v>
      </c>
      <c r="D491" s="26">
        <v>44051</v>
      </c>
      <c r="E491" s="76">
        <f t="shared" si="7"/>
        <v>122</v>
      </c>
      <c r="F491" s="27" t="s">
        <v>0</v>
      </c>
      <c r="G491" s="29" t="s">
        <v>1</v>
      </c>
      <c r="H491" s="29"/>
      <c r="I491" s="28"/>
      <c r="J491" s="38" t="s">
        <v>1498</v>
      </c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5.75" customHeight="1">
      <c r="A492" s="28" t="s">
        <v>1499</v>
      </c>
      <c r="B492" s="37">
        <v>457368837</v>
      </c>
      <c r="C492" s="25">
        <v>43971</v>
      </c>
      <c r="D492" s="26">
        <v>44051</v>
      </c>
      <c r="E492" s="76">
        <f t="shared" si="7"/>
        <v>80</v>
      </c>
      <c r="F492" s="27" t="s">
        <v>96</v>
      </c>
      <c r="G492" s="29"/>
      <c r="H492" s="29"/>
      <c r="I492" s="28"/>
      <c r="J492" s="38" t="s">
        <v>1500</v>
      </c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5.75" customHeight="1">
      <c r="A493" s="40" t="s">
        <v>1501</v>
      </c>
      <c r="B493" s="28" t="s">
        <v>1502</v>
      </c>
      <c r="C493" s="25">
        <v>43784</v>
      </c>
      <c r="D493" s="25">
        <v>44052</v>
      </c>
      <c r="E493" s="76">
        <f t="shared" si="7"/>
        <v>268</v>
      </c>
      <c r="F493" s="27" t="s">
        <v>70</v>
      </c>
      <c r="G493" s="29" t="s">
        <v>54</v>
      </c>
      <c r="H493" s="29"/>
      <c r="I493" s="28"/>
      <c r="J493" s="28"/>
      <c r="K493" s="28" t="s">
        <v>1503</v>
      </c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5.75" customHeight="1">
      <c r="A494" s="40" t="s">
        <v>1504</v>
      </c>
      <c r="B494" s="28" t="s">
        <v>1505</v>
      </c>
      <c r="C494" s="25">
        <v>43829</v>
      </c>
      <c r="D494" s="26">
        <v>44058</v>
      </c>
      <c r="E494" s="74">
        <f t="shared" si="7"/>
        <v>229</v>
      </c>
      <c r="F494" s="27" t="s">
        <v>0</v>
      </c>
      <c r="G494" s="29" t="s">
        <v>16</v>
      </c>
      <c r="H494" s="29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5.75" customHeight="1">
      <c r="A495" s="28" t="s">
        <v>1506</v>
      </c>
      <c r="B495" s="28" t="s">
        <v>1507</v>
      </c>
      <c r="C495" s="25">
        <v>44046</v>
      </c>
      <c r="D495" s="26">
        <v>44065</v>
      </c>
      <c r="E495" s="74">
        <f t="shared" si="7"/>
        <v>19</v>
      </c>
      <c r="F495" s="27" t="s">
        <v>0</v>
      </c>
      <c r="G495" s="29"/>
      <c r="H495" s="29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5.75" customHeight="1">
      <c r="A496" s="28" t="s">
        <v>370</v>
      </c>
      <c r="B496" s="28" t="s">
        <v>1508</v>
      </c>
      <c r="C496" s="25">
        <v>43544</v>
      </c>
      <c r="D496" s="26">
        <v>44065</v>
      </c>
      <c r="E496" s="76">
        <f t="shared" si="7"/>
        <v>521</v>
      </c>
      <c r="F496" s="27" t="s">
        <v>699</v>
      </c>
      <c r="G496" s="29" t="s">
        <v>1</v>
      </c>
      <c r="H496" s="29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5.75" customHeight="1">
      <c r="A497" s="28" t="s">
        <v>1101</v>
      </c>
      <c r="B497" s="24" t="s">
        <v>1102</v>
      </c>
      <c r="C497" s="25">
        <v>44031</v>
      </c>
      <c r="D497" s="26">
        <v>44065</v>
      </c>
      <c r="E497" s="76">
        <f t="shared" si="7"/>
        <v>34</v>
      </c>
      <c r="F497" s="27" t="s">
        <v>0</v>
      </c>
      <c r="G497" s="29" t="s">
        <v>62</v>
      </c>
      <c r="H497" s="29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5.75" customHeight="1">
      <c r="A498" s="28" t="s">
        <v>1509</v>
      </c>
      <c r="B498" s="28" t="s">
        <v>1510</v>
      </c>
      <c r="C498" s="25">
        <v>44053</v>
      </c>
      <c r="D498" s="26">
        <v>44072</v>
      </c>
      <c r="E498" s="74">
        <f t="shared" si="7"/>
        <v>19</v>
      </c>
      <c r="F498" s="27" t="s">
        <v>0</v>
      </c>
      <c r="G498" s="29"/>
      <c r="H498" s="29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5.75" customHeight="1">
      <c r="A499" s="28" t="s">
        <v>1511</v>
      </c>
      <c r="B499" s="28" t="s">
        <v>1512</v>
      </c>
      <c r="C499" s="25">
        <v>44016</v>
      </c>
      <c r="D499" s="26">
        <v>44073</v>
      </c>
      <c r="E499" s="74">
        <f t="shared" si="7"/>
        <v>57</v>
      </c>
      <c r="F499" s="27" t="s">
        <v>0</v>
      </c>
      <c r="G499" s="29"/>
      <c r="H499" s="29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5.75" customHeight="1">
      <c r="A500" s="40" t="s">
        <v>1513</v>
      </c>
      <c r="B500" s="28" t="s">
        <v>1514</v>
      </c>
      <c r="C500" s="25">
        <v>43870</v>
      </c>
      <c r="D500" s="26">
        <v>44076</v>
      </c>
      <c r="E500" s="74">
        <f t="shared" si="7"/>
        <v>206</v>
      </c>
      <c r="F500" s="27" t="s">
        <v>0</v>
      </c>
      <c r="G500" s="29" t="s">
        <v>571</v>
      </c>
      <c r="H500" s="29"/>
      <c r="I500" s="28"/>
      <c r="J500" s="38" t="s">
        <v>1515</v>
      </c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1516</v>
      </c>
      <c r="B501" s="28" t="s">
        <v>1517</v>
      </c>
      <c r="C501" s="25">
        <v>43870</v>
      </c>
      <c r="D501" s="26">
        <v>44077</v>
      </c>
      <c r="E501" s="74">
        <f t="shared" si="7"/>
        <v>207</v>
      </c>
      <c r="F501" s="27" t="s">
        <v>0</v>
      </c>
      <c r="G501" s="29" t="s">
        <v>62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3" t="s">
        <v>524</v>
      </c>
      <c r="B502" s="24" t="s">
        <v>525</v>
      </c>
      <c r="C502" s="25">
        <v>43857</v>
      </c>
      <c r="D502" s="25">
        <v>44079</v>
      </c>
      <c r="E502" s="76">
        <f t="shared" si="7"/>
        <v>222</v>
      </c>
      <c r="F502" s="27" t="s">
        <v>0</v>
      </c>
      <c r="G502" s="29" t="s">
        <v>526</v>
      </c>
      <c r="H502" s="29"/>
      <c r="I502" s="28"/>
      <c r="J502" s="38" t="s">
        <v>527</v>
      </c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44" t="s">
        <v>1518</v>
      </c>
      <c r="B503" s="37" t="s">
        <v>1519</v>
      </c>
      <c r="C503" s="25">
        <v>43726</v>
      </c>
      <c r="D503" s="25">
        <v>44079</v>
      </c>
      <c r="E503" s="74">
        <f t="shared" si="7"/>
        <v>353</v>
      </c>
      <c r="F503" s="27" t="s">
        <v>0</v>
      </c>
      <c r="G503" s="29"/>
      <c r="H503" s="29"/>
      <c r="I503" s="28"/>
      <c r="J503" s="38" t="s">
        <v>1520</v>
      </c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528</v>
      </c>
      <c r="B504" s="28" t="s">
        <v>1521</v>
      </c>
      <c r="C504" s="25">
        <v>44024</v>
      </c>
      <c r="D504" s="26">
        <v>44080</v>
      </c>
      <c r="E504" s="74">
        <f t="shared" si="7"/>
        <v>56</v>
      </c>
      <c r="F504" s="27" t="s">
        <v>1522</v>
      </c>
      <c r="G504" s="29"/>
      <c r="H504" s="29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5.75" customHeight="1">
      <c r="A505" s="28" t="s">
        <v>213</v>
      </c>
      <c r="B505" s="28" t="s">
        <v>214</v>
      </c>
      <c r="C505" s="25">
        <v>43910</v>
      </c>
      <c r="D505" s="26">
        <v>44080</v>
      </c>
      <c r="E505" s="76">
        <f t="shared" si="7"/>
        <v>170</v>
      </c>
      <c r="F505" s="27" t="s">
        <v>1272</v>
      </c>
      <c r="G505" s="29" t="s">
        <v>54</v>
      </c>
      <c r="H505" s="29"/>
      <c r="I505" s="28"/>
      <c r="J505" s="38" t="s">
        <v>215</v>
      </c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5.75" customHeight="1">
      <c r="A506" s="40" t="s">
        <v>1523</v>
      </c>
      <c r="B506" s="28" t="s">
        <v>1524</v>
      </c>
      <c r="C506" s="25">
        <v>43870</v>
      </c>
      <c r="D506" s="26">
        <v>44080</v>
      </c>
      <c r="E506" s="74">
        <f t="shared" si="7"/>
        <v>210</v>
      </c>
      <c r="F506" s="27" t="s">
        <v>0</v>
      </c>
      <c r="G506" s="29" t="s">
        <v>62</v>
      </c>
      <c r="H506" s="29"/>
      <c r="I506" s="28"/>
      <c r="J506" s="38" t="s">
        <v>1525</v>
      </c>
      <c r="K506" s="28" t="s">
        <v>1526</v>
      </c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1527</v>
      </c>
      <c r="B507" s="28" t="s">
        <v>1528</v>
      </c>
      <c r="C507" s="25">
        <v>43986</v>
      </c>
      <c r="D507" s="26">
        <v>44086</v>
      </c>
      <c r="E507" s="74">
        <f t="shared" si="7"/>
        <v>100</v>
      </c>
      <c r="F507" s="27" t="s">
        <v>60</v>
      </c>
      <c r="G507" s="29"/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1529</v>
      </c>
      <c r="B508" s="28" t="s">
        <v>1530</v>
      </c>
      <c r="C508" s="25">
        <v>44078</v>
      </c>
      <c r="D508" s="26">
        <v>44091</v>
      </c>
      <c r="E508" s="74">
        <f t="shared" si="7"/>
        <v>13</v>
      </c>
      <c r="F508" s="27" t="s">
        <v>0</v>
      </c>
      <c r="G508" s="29" t="s">
        <v>368</v>
      </c>
      <c r="H508" s="29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5.75" customHeight="1">
      <c r="A509" s="28" t="s">
        <v>1136</v>
      </c>
      <c r="B509" s="28" t="s">
        <v>1137</v>
      </c>
      <c r="C509" s="25">
        <v>43980</v>
      </c>
      <c r="D509" s="25">
        <v>44093</v>
      </c>
      <c r="E509" s="76">
        <f t="shared" si="7"/>
        <v>113</v>
      </c>
      <c r="F509" s="27" t="s">
        <v>0</v>
      </c>
      <c r="G509" s="29"/>
      <c r="H509" s="29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5.75" customHeight="1">
      <c r="A510" s="28" t="s">
        <v>1531</v>
      </c>
      <c r="B510" s="28" t="s">
        <v>1532</v>
      </c>
      <c r="C510" s="25">
        <v>44026</v>
      </c>
      <c r="D510" s="25">
        <v>44093</v>
      </c>
      <c r="E510" s="74">
        <f t="shared" si="7"/>
        <v>67</v>
      </c>
      <c r="F510" s="27" t="s">
        <v>34</v>
      </c>
      <c r="G510" s="29"/>
      <c r="H510" s="29"/>
      <c r="I510" s="28"/>
      <c r="J510" s="28"/>
      <c r="K510" s="28" t="s">
        <v>1533</v>
      </c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5.75" customHeight="1">
      <c r="A511" s="40" t="s">
        <v>1534</v>
      </c>
      <c r="B511" s="28" t="s">
        <v>1535</v>
      </c>
      <c r="C511" s="25">
        <v>43638</v>
      </c>
      <c r="D511" s="25">
        <v>44093</v>
      </c>
      <c r="E511" s="74">
        <f t="shared" si="7"/>
        <v>455</v>
      </c>
      <c r="F511" s="27" t="s">
        <v>0</v>
      </c>
      <c r="G511" s="29"/>
      <c r="H511" s="29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5.75" customHeight="1">
      <c r="A512" s="28" t="s">
        <v>1439</v>
      </c>
      <c r="B512" s="28" t="s">
        <v>1440</v>
      </c>
      <c r="C512" s="25">
        <v>44069</v>
      </c>
      <c r="D512" s="26">
        <v>44096</v>
      </c>
      <c r="E512" s="74">
        <f t="shared" si="7"/>
        <v>27</v>
      </c>
      <c r="F512" s="27" t="s">
        <v>0</v>
      </c>
      <c r="G512" s="29"/>
      <c r="H512" s="29"/>
      <c r="I512" s="28"/>
      <c r="J512" s="3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5.75" customHeight="1">
      <c r="A513" s="28" t="s">
        <v>1536</v>
      </c>
      <c r="B513" s="28" t="s">
        <v>273</v>
      </c>
      <c r="C513" s="25">
        <v>43548</v>
      </c>
      <c r="D513" s="26">
        <v>44096</v>
      </c>
      <c r="E513" s="76">
        <f t="shared" si="7"/>
        <v>548</v>
      </c>
      <c r="F513" s="27" t="s">
        <v>0</v>
      </c>
      <c r="G513" s="29"/>
      <c r="H513" s="29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5.75" customHeight="1">
      <c r="A514" s="44" t="s">
        <v>961</v>
      </c>
      <c r="B514" s="37" t="s">
        <v>1537</v>
      </c>
      <c r="C514" s="25">
        <v>43626</v>
      </c>
      <c r="D514" s="25">
        <v>44100</v>
      </c>
      <c r="E514" s="76">
        <f t="shared" si="7"/>
        <v>474</v>
      </c>
      <c r="F514" s="27" t="s">
        <v>70</v>
      </c>
      <c r="G514" s="29"/>
      <c r="H514" s="29"/>
      <c r="I514" s="28"/>
      <c r="J514" s="38" t="s">
        <v>1538</v>
      </c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5.75" customHeight="1">
      <c r="A515" s="28" t="s">
        <v>1539</v>
      </c>
      <c r="B515" s="28" t="s">
        <v>1539</v>
      </c>
      <c r="C515" s="25">
        <v>43841</v>
      </c>
      <c r="D515" s="25">
        <v>44100</v>
      </c>
      <c r="E515" s="76">
        <f t="shared" si="7"/>
        <v>259</v>
      </c>
      <c r="F515" s="27" t="s">
        <v>1501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1540</v>
      </c>
      <c r="B516" s="28" t="s">
        <v>1541</v>
      </c>
      <c r="C516" s="25">
        <v>44087</v>
      </c>
      <c r="D516" s="26">
        <v>44107</v>
      </c>
      <c r="E516" s="74">
        <f t="shared" ref="E516:E579" si="8">D516-C516</f>
        <v>20</v>
      </c>
      <c r="F516" s="27" t="s">
        <v>0</v>
      </c>
      <c r="G516" s="29"/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40" t="s">
        <v>1272</v>
      </c>
      <c r="B517" s="28" t="s">
        <v>1273</v>
      </c>
      <c r="C517" s="25">
        <v>44002</v>
      </c>
      <c r="D517" s="26">
        <v>44107</v>
      </c>
      <c r="E517" s="76">
        <f t="shared" si="8"/>
        <v>105</v>
      </c>
      <c r="F517" s="27" t="s">
        <v>0</v>
      </c>
      <c r="G517" s="29"/>
      <c r="H517" s="29"/>
      <c r="I517" s="28"/>
      <c r="J517" s="38" t="s">
        <v>1274</v>
      </c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5.75" customHeight="1">
      <c r="A518" s="28" t="s">
        <v>1542</v>
      </c>
      <c r="B518" s="58" t="s">
        <v>1543</v>
      </c>
      <c r="C518" s="25">
        <v>43935</v>
      </c>
      <c r="D518" s="26">
        <v>44107</v>
      </c>
      <c r="E518" s="76">
        <f t="shared" si="8"/>
        <v>172</v>
      </c>
      <c r="F518" s="27" t="s">
        <v>0</v>
      </c>
      <c r="G518" s="29"/>
      <c r="H518" s="29"/>
      <c r="I518" s="28"/>
      <c r="J518" s="28"/>
      <c r="K518" s="28" t="s">
        <v>1544</v>
      </c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5.75" customHeight="1">
      <c r="A519" s="28" t="s">
        <v>1545</v>
      </c>
      <c r="B519" s="28" t="s">
        <v>1546</v>
      </c>
      <c r="C519" s="25">
        <v>44079</v>
      </c>
      <c r="D519" s="26">
        <v>44107</v>
      </c>
      <c r="E519" s="74">
        <f t="shared" si="8"/>
        <v>28</v>
      </c>
      <c r="F519" s="27" t="s">
        <v>0</v>
      </c>
      <c r="G519" s="29"/>
      <c r="H519" s="29"/>
      <c r="I519" s="28"/>
      <c r="J519" s="28"/>
      <c r="K519" s="28" t="s">
        <v>1547</v>
      </c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5.75" customHeight="1">
      <c r="A520" s="28" t="s">
        <v>904</v>
      </c>
      <c r="B520" s="24" t="s">
        <v>905</v>
      </c>
      <c r="C520" s="25">
        <v>43992</v>
      </c>
      <c r="D520" s="26">
        <v>44107</v>
      </c>
      <c r="E520" s="76">
        <f t="shared" si="8"/>
        <v>115</v>
      </c>
      <c r="F520" s="27" t="s">
        <v>0</v>
      </c>
      <c r="G520" s="29" t="s">
        <v>54</v>
      </c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1548</v>
      </c>
      <c r="B521" s="28" t="s">
        <v>1549</v>
      </c>
      <c r="C521" s="25">
        <v>44074</v>
      </c>
      <c r="D521" s="26">
        <v>44108</v>
      </c>
      <c r="E521" s="76">
        <f t="shared" si="8"/>
        <v>34</v>
      </c>
      <c r="F521" s="27" t="s">
        <v>0</v>
      </c>
      <c r="G521" s="29"/>
      <c r="H521" s="29"/>
      <c r="I521" s="28"/>
      <c r="J521" s="28"/>
      <c r="K521" s="28" t="s">
        <v>1550</v>
      </c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5.75" customHeight="1">
      <c r="A522" s="28" t="s">
        <v>1551</v>
      </c>
      <c r="B522" s="24" t="s">
        <v>903</v>
      </c>
      <c r="C522" s="25">
        <v>43976</v>
      </c>
      <c r="D522" s="26">
        <v>44108</v>
      </c>
      <c r="E522" s="74">
        <f t="shared" si="8"/>
        <v>132</v>
      </c>
      <c r="F522" s="27" t="s">
        <v>0</v>
      </c>
      <c r="G522" s="27" t="s">
        <v>647</v>
      </c>
      <c r="H522" s="29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5.75" customHeight="1">
      <c r="A523" s="28" t="s">
        <v>1552</v>
      </c>
      <c r="B523" s="28" t="s">
        <v>1553</v>
      </c>
      <c r="C523" s="25">
        <v>44073</v>
      </c>
      <c r="D523" s="26">
        <v>44114</v>
      </c>
      <c r="E523" s="74">
        <f t="shared" si="8"/>
        <v>41</v>
      </c>
      <c r="F523" s="27" t="s">
        <v>1554</v>
      </c>
      <c r="G523" s="29"/>
      <c r="H523" s="29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5.75" customHeight="1">
      <c r="A524" s="28" t="s">
        <v>1555</v>
      </c>
      <c r="B524" s="28" t="s">
        <v>1556</v>
      </c>
      <c r="C524" s="25">
        <v>44074</v>
      </c>
      <c r="D524" s="26">
        <v>44114</v>
      </c>
      <c r="E524" s="76">
        <f t="shared" si="8"/>
        <v>40</v>
      </c>
      <c r="F524" s="27" t="s">
        <v>0</v>
      </c>
      <c r="G524" s="29"/>
      <c r="H524" s="29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5.75" customHeight="1">
      <c r="A525" s="40" t="s">
        <v>1557</v>
      </c>
      <c r="B525" s="28" t="s">
        <v>1558</v>
      </c>
      <c r="C525" s="25">
        <v>43546</v>
      </c>
      <c r="D525" s="25">
        <v>44116</v>
      </c>
      <c r="E525" s="76">
        <f t="shared" si="8"/>
        <v>570</v>
      </c>
      <c r="F525" s="27" t="s">
        <v>968</v>
      </c>
      <c r="G525" s="29"/>
      <c r="H525" s="29"/>
      <c r="I525" s="28"/>
      <c r="J525" s="38" t="s">
        <v>1559</v>
      </c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1451</v>
      </c>
      <c r="B526" s="28" t="s">
        <v>1452</v>
      </c>
      <c r="C526" s="25">
        <v>44065</v>
      </c>
      <c r="D526" s="26">
        <v>44119</v>
      </c>
      <c r="E526" s="74">
        <f t="shared" si="8"/>
        <v>54</v>
      </c>
      <c r="F526" s="27" t="s">
        <v>0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433</v>
      </c>
      <c r="B527" s="28" t="s">
        <v>434</v>
      </c>
      <c r="C527" s="25">
        <v>43947</v>
      </c>
      <c r="D527" s="26">
        <v>44121</v>
      </c>
      <c r="E527" s="74">
        <f t="shared" si="8"/>
        <v>174</v>
      </c>
      <c r="F527" s="27" t="s">
        <v>0</v>
      </c>
      <c r="G527" s="29"/>
      <c r="H527" s="29" t="s">
        <v>7</v>
      </c>
      <c r="I527" s="28"/>
      <c r="J527" s="28"/>
      <c r="K527" s="28" t="s">
        <v>436</v>
      </c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5.75" customHeight="1">
      <c r="A528" s="28" t="s">
        <v>1560</v>
      </c>
      <c r="B528" s="28" t="s">
        <v>1561</v>
      </c>
      <c r="C528" s="25">
        <v>43913</v>
      </c>
      <c r="D528" s="26">
        <v>44121</v>
      </c>
      <c r="E528" s="74">
        <f t="shared" si="8"/>
        <v>208</v>
      </c>
      <c r="F528" s="27" t="s">
        <v>0</v>
      </c>
      <c r="G528" s="29" t="s">
        <v>571</v>
      </c>
      <c r="H528" s="29"/>
      <c r="I528" s="28"/>
      <c r="J528" s="38" t="s">
        <v>1562</v>
      </c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7.25" customHeight="1">
      <c r="A529" s="28" t="s">
        <v>1563</v>
      </c>
      <c r="B529" s="28" t="s">
        <v>1564</v>
      </c>
      <c r="C529" s="25">
        <v>44024</v>
      </c>
      <c r="D529" s="26">
        <v>44126</v>
      </c>
      <c r="E529" s="74">
        <f t="shared" si="8"/>
        <v>102</v>
      </c>
      <c r="F529" s="27" t="s">
        <v>0</v>
      </c>
      <c r="G529" s="29"/>
      <c r="H529" s="29"/>
      <c r="I529" s="28"/>
      <c r="J529" s="28"/>
      <c r="K529" s="59" t="s">
        <v>1565</v>
      </c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1566</v>
      </c>
      <c r="B530" s="28" t="s">
        <v>1567</v>
      </c>
      <c r="C530" s="25">
        <v>44025</v>
      </c>
      <c r="D530" s="26">
        <v>44128</v>
      </c>
      <c r="E530" s="74">
        <f t="shared" si="8"/>
        <v>103</v>
      </c>
      <c r="F530" s="27" t="s">
        <v>1554</v>
      </c>
      <c r="G530" s="29"/>
      <c r="H530" s="29" t="s">
        <v>16</v>
      </c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8" t="s">
        <v>1568</v>
      </c>
      <c r="B531" s="28" t="s">
        <v>1569</v>
      </c>
      <c r="C531" s="25">
        <v>43899</v>
      </c>
      <c r="D531" s="26">
        <v>44128</v>
      </c>
      <c r="E531" s="74">
        <f t="shared" si="8"/>
        <v>229</v>
      </c>
      <c r="F531" s="29" t="s">
        <v>0</v>
      </c>
      <c r="G531" s="29" t="s">
        <v>54</v>
      </c>
      <c r="H531" s="29"/>
      <c r="I531" s="28"/>
      <c r="J531" s="38" t="s">
        <v>1570</v>
      </c>
      <c r="K531" s="59" t="s">
        <v>1571</v>
      </c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5.75" customHeight="1">
      <c r="A532" s="28" t="s">
        <v>1572</v>
      </c>
      <c r="B532" s="28" t="s">
        <v>1573</v>
      </c>
      <c r="C532" s="25">
        <v>44016</v>
      </c>
      <c r="D532" s="26">
        <v>44128</v>
      </c>
      <c r="E532" s="74">
        <f t="shared" si="8"/>
        <v>112</v>
      </c>
      <c r="F532" s="29" t="s">
        <v>115</v>
      </c>
      <c r="G532" s="29"/>
      <c r="H532" s="29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5.75" customHeight="1">
      <c r="A533" s="28" t="s">
        <v>1574</v>
      </c>
      <c r="B533" s="28" t="s">
        <v>1575</v>
      </c>
      <c r="C533" s="25">
        <v>43979</v>
      </c>
      <c r="D533" s="26">
        <v>44134</v>
      </c>
      <c r="E533" s="74">
        <f t="shared" si="8"/>
        <v>155</v>
      </c>
      <c r="F533" s="27" t="s">
        <v>1576</v>
      </c>
      <c r="G533" s="29" t="s">
        <v>54</v>
      </c>
      <c r="H533" s="29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5.75" customHeight="1">
      <c r="A534" s="28" t="s">
        <v>1357</v>
      </c>
      <c r="B534" s="28" t="s">
        <v>1577</v>
      </c>
      <c r="C534" s="25">
        <v>44003</v>
      </c>
      <c r="D534" s="25">
        <v>44135</v>
      </c>
      <c r="E534" s="76">
        <f t="shared" si="8"/>
        <v>132</v>
      </c>
      <c r="F534" s="27" t="s">
        <v>0</v>
      </c>
      <c r="G534" s="29" t="s">
        <v>688</v>
      </c>
      <c r="H534" s="29"/>
      <c r="I534" s="28"/>
      <c r="J534" s="38" t="s">
        <v>689</v>
      </c>
      <c r="K534" s="28" t="s">
        <v>686</v>
      </c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5.75" customHeight="1">
      <c r="A535" s="28" t="s">
        <v>1578</v>
      </c>
      <c r="B535" s="28" t="s">
        <v>1579</v>
      </c>
      <c r="C535" s="25">
        <v>44124</v>
      </c>
      <c r="D535" s="25">
        <v>44135</v>
      </c>
      <c r="E535" s="74">
        <f t="shared" si="8"/>
        <v>11</v>
      </c>
      <c r="F535" s="27" t="s">
        <v>0</v>
      </c>
      <c r="G535" s="29"/>
      <c r="H535" s="29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28" t="s">
        <v>1580</v>
      </c>
      <c r="B536" s="28" t="s">
        <v>1581</v>
      </c>
      <c r="C536" s="25">
        <v>44032</v>
      </c>
      <c r="D536" s="25">
        <v>44135</v>
      </c>
      <c r="E536" s="74">
        <f t="shared" si="8"/>
        <v>103</v>
      </c>
      <c r="F536" s="27" t="s">
        <v>1357</v>
      </c>
      <c r="G536" s="29"/>
      <c r="H536" s="29"/>
      <c r="I536" s="28"/>
      <c r="J536" s="28"/>
      <c r="K536" s="28" t="s">
        <v>1582</v>
      </c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1583</v>
      </c>
      <c r="B537" s="28" t="s">
        <v>1584</v>
      </c>
      <c r="C537" s="25">
        <v>44132</v>
      </c>
      <c r="D537" s="25">
        <v>44135</v>
      </c>
      <c r="E537" s="74">
        <f t="shared" si="8"/>
        <v>3</v>
      </c>
      <c r="F537" s="27" t="s">
        <v>0</v>
      </c>
      <c r="G537" s="29"/>
      <c r="H537" s="29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5.75" customHeight="1">
      <c r="A538" s="28" t="s">
        <v>1585</v>
      </c>
      <c r="B538" s="28" t="s">
        <v>1586</v>
      </c>
      <c r="C538" s="25">
        <v>44131</v>
      </c>
      <c r="D538" s="26">
        <v>44137</v>
      </c>
      <c r="E538" s="74">
        <f t="shared" si="8"/>
        <v>6</v>
      </c>
      <c r="F538" s="27" t="s">
        <v>0</v>
      </c>
      <c r="G538" s="29" t="s">
        <v>6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1587</v>
      </c>
      <c r="B539" s="28" t="s">
        <v>1588</v>
      </c>
      <c r="C539" s="25">
        <v>43918</v>
      </c>
      <c r="D539" s="26">
        <v>44142</v>
      </c>
      <c r="E539" s="74">
        <f t="shared" si="8"/>
        <v>224</v>
      </c>
      <c r="F539" s="27" t="s">
        <v>1589</v>
      </c>
      <c r="G539" s="29"/>
      <c r="H539" s="29" t="s">
        <v>1590</v>
      </c>
      <c r="I539" s="28"/>
      <c r="J539" s="38" t="s">
        <v>1591</v>
      </c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5.75" customHeight="1">
      <c r="A540" s="44" t="s">
        <v>1080</v>
      </c>
      <c r="B540" s="24" t="s">
        <v>1081</v>
      </c>
      <c r="C540" s="25">
        <v>44088</v>
      </c>
      <c r="D540" s="26">
        <v>44142</v>
      </c>
      <c r="E540" s="74">
        <f t="shared" si="8"/>
        <v>54</v>
      </c>
      <c r="F540" s="27" t="s">
        <v>0</v>
      </c>
      <c r="G540" s="29"/>
      <c r="H540" s="29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5.75" customHeight="1">
      <c r="A541" s="23" t="s">
        <v>813</v>
      </c>
      <c r="B541" s="28" t="s">
        <v>1188</v>
      </c>
      <c r="C541" s="25">
        <v>44068</v>
      </c>
      <c r="D541" s="26">
        <v>44142</v>
      </c>
      <c r="E541" s="74">
        <f t="shared" si="8"/>
        <v>74</v>
      </c>
      <c r="F541" s="27" t="s">
        <v>0</v>
      </c>
      <c r="G541" s="29" t="s">
        <v>1</v>
      </c>
      <c r="H541" s="29"/>
      <c r="I541" s="28"/>
      <c r="J541" s="38" t="s">
        <v>1189</v>
      </c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5.75" customHeight="1">
      <c r="A542" s="28" t="s">
        <v>1222</v>
      </c>
      <c r="B542" s="28" t="s">
        <v>1223</v>
      </c>
      <c r="C542" s="25">
        <v>44102</v>
      </c>
      <c r="D542" s="26">
        <v>44149</v>
      </c>
      <c r="E542" s="74">
        <f t="shared" si="8"/>
        <v>47</v>
      </c>
      <c r="F542" s="27" t="s">
        <v>0</v>
      </c>
      <c r="G542" s="29" t="s">
        <v>54</v>
      </c>
      <c r="H542" s="29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5.75" customHeight="1">
      <c r="A543" s="28" t="s">
        <v>1592</v>
      </c>
      <c r="B543" s="28" t="s">
        <v>1593</v>
      </c>
      <c r="C543" s="25">
        <v>44090</v>
      </c>
      <c r="D543" s="26">
        <v>44149</v>
      </c>
      <c r="E543" s="74">
        <f t="shared" si="8"/>
        <v>59</v>
      </c>
      <c r="F543" s="27" t="s">
        <v>1026</v>
      </c>
      <c r="G543" s="29"/>
      <c r="H543" s="29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5.75" customHeight="1">
      <c r="A544" s="44" t="s">
        <v>1040</v>
      </c>
      <c r="B544" s="24" t="s">
        <v>1041</v>
      </c>
      <c r="C544" s="25">
        <v>44018</v>
      </c>
      <c r="D544" s="26">
        <v>44150</v>
      </c>
      <c r="E544" s="74">
        <f t="shared" si="8"/>
        <v>132</v>
      </c>
      <c r="F544" s="27" t="s">
        <v>0</v>
      </c>
      <c r="G544" s="29"/>
      <c r="H544" s="29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5.75" customHeight="1">
      <c r="A545" s="28" t="s">
        <v>1594</v>
      </c>
      <c r="B545" s="28" t="s">
        <v>1595</v>
      </c>
      <c r="C545" s="25">
        <v>43987</v>
      </c>
      <c r="D545" s="26">
        <v>44151</v>
      </c>
      <c r="E545" s="74">
        <f t="shared" si="8"/>
        <v>164</v>
      </c>
      <c r="F545" s="27" t="s">
        <v>0</v>
      </c>
      <c r="G545" s="29" t="s">
        <v>530</v>
      </c>
      <c r="H545" s="29"/>
      <c r="I545" s="28"/>
      <c r="J545" s="28"/>
      <c r="K545" s="28" t="s">
        <v>1596</v>
      </c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5.75" customHeight="1">
      <c r="A546" s="28" t="s">
        <v>1597</v>
      </c>
      <c r="B546" s="28" t="s">
        <v>1598</v>
      </c>
      <c r="C546" s="25">
        <v>44048</v>
      </c>
      <c r="D546" s="26">
        <v>44154</v>
      </c>
      <c r="E546" s="74">
        <f t="shared" si="8"/>
        <v>106</v>
      </c>
      <c r="F546" s="27" t="s">
        <v>0</v>
      </c>
      <c r="G546" s="29" t="s">
        <v>1599</v>
      </c>
      <c r="H546" s="29" t="s">
        <v>1590</v>
      </c>
      <c r="I546" s="28"/>
      <c r="J546" s="28"/>
      <c r="K546" s="28" t="s">
        <v>1600</v>
      </c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5.75" customHeight="1">
      <c r="A547" s="28" t="s">
        <v>1601</v>
      </c>
      <c r="B547" s="28" t="s">
        <v>1602</v>
      </c>
      <c r="C547" s="25">
        <v>44073</v>
      </c>
      <c r="D547" s="26">
        <v>44155</v>
      </c>
      <c r="E547" s="74">
        <f t="shared" si="8"/>
        <v>82</v>
      </c>
      <c r="F547" s="27" t="s">
        <v>96</v>
      </c>
      <c r="G547" s="29"/>
      <c r="H547" s="29"/>
      <c r="I547" s="28"/>
      <c r="J547" s="28"/>
      <c r="K547" s="28" t="s">
        <v>1603</v>
      </c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5.75" customHeight="1">
      <c r="A548" s="28" t="s">
        <v>1604</v>
      </c>
      <c r="B548" s="28" t="s">
        <v>1605</v>
      </c>
      <c r="C548" s="25">
        <v>44134</v>
      </c>
      <c r="D548" s="26">
        <v>44155</v>
      </c>
      <c r="E548" s="74">
        <f t="shared" si="8"/>
        <v>21</v>
      </c>
      <c r="F548" s="27" t="s">
        <v>447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8" t="s">
        <v>1606</v>
      </c>
      <c r="B549" s="28" t="s">
        <v>1607</v>
      </c>
      <c r="C549" s="25">
        <v>44004</v>
      </c>
      <c r="D549" s="26">
        <v>44155</v>
      </c>
      <c r="E549" s="74">
        <f t="shared" si="8"/>
        <v>151</v>
      </c>
      <c r="F549" s="27" t="s">
        <v>1554</v>
      </c>
      <c r="G549" s="29" t="s">
        <v>1</v>
      </c>
      <c r="H549" s="29"/>
      <c r="I549" s="28"/>
      <c r="J549" s="28"/>
      <c r="K549" s="28" t="s">
        <v>1608</v>
      </c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5.75" customHeight="1">
      <c r="A550" s="28" t="s">
        <v>1554</v>
      </c>
      <c r="B550" s="28" t="s">
        <v>1609</v>
      </c>
      <c r="C550" s="25">
        <v>43876</v>
      </c>
      <c r="D550" s="26">
        <v>44155</v>
      </c>
      <c r="E550" s="74">
        <f t="shared" si="8"/>
        <v>279</v>
      </c>
      <c r="F550" s="27" t="s">
        <v>0</v>
      </c>
      <c r="G550" s="29" t="s">
        <v>1</v>
      </c>
      <c r="H550" s="29"/>
      <c r="I550" s="28"/>
      <c r="J550" s="38" t="s">
        <v>1610</v>
      </c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5.75" customHeight="1">
      <c r="A551" s="28" t="s">
        <v>1611</v>
      </c>
      <c r="B551" s="28" t="s">
        <v>1612</v>
      </c>
      <c r="C551" s="25">
        <v>43884</v>
      </c>
      <c r="D551" s="26">
        <v>44155</v>
      </c>
      <c r="E551" s="74">
        <f t="shared" si="8"/>
        <v>271</v>
      </c>
      <c r="F551" s="27" t="s">
        <v>0</v>
      </c>
      <c r="G551" s="29" t="s">
        <v>1613</v>
      </c>
      <c r="H551" s="29"/>
      <c r="I551" s="28"/>
      <c r="J551" s="38" t="s">
        <v>1614</v>
      </c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5.75" customHeight="1">
      <c r="A552" s="28" t="s">
        <v>1511</v>
      </c>
      <c r="B552" s="28" t="s">
        <v>1512</v>
      </c>
      <c r="C552" s="25">
        <v>44092</v>
      </c>
      <c r="D552" s="26">
        <v>44156</v>
      </c>
      <c r="E552" s="74">
        <f t="shared" si="8"/>
        <v>64</v>
      </c>
      <c r="F552" s="27" t="s">
        <v>0</v>
      </c>
      <c r="G552" s="29"/>
      <c r="H552" s="29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>
      <c r="A553" s="40" t="s">
        <v>96</v>
      </c>
      <c r="B553" s="28" t="s">
        <v>1615</v>
      </c>
      <c r="C553" s="25">
        <v>43569</v>
      </c>
      <c r="D553" s="26">
        <v>44156</v>
      </c>
      <c r="E553" s="74">
        <f t="shared" si="8"/>
        <v>587</v>
      </c>
      <c r="F553" s="27" t="s">
        <v>0</v>
      </c>
      <c r="G553" s="29" t="s">
        <v>62</v>
      </c>
      <c r="H553" s="29"/>
      <c r="I553" s="28"/>
      <c r="J553" s="38" t="s">
        <v>1616</v>
      </c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s="90" customFormat="1" ht="15.75" customHeight="1">
      <c r="A554" s="28" t="s">
        <v>1617</v>
      </c>
      <c r="B554" s="59" t="s">
        <v>1618</v>
      </c>
      <c r="C554" s="25">
        <v>44079</v>
      </c>
      <c r="D554" s="26">
        <v>44156</v>
      </c>
      <c r="E554" s="74">
        <f t="shared" si="8"/>
        <v>77</v>
      </c>
      <c r="F554" s="27" t="s">
        <v>87</v>
      </c>
      <c r="G554" s="29"/>
      <c r="H554" s="29" t="s">
        <v>7</v>
      </c>
      <c r="I554" s="99"/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</row>
    <row r="555" spans="1:26" s="90" customFormat="1" ht="15.75" customHeight="1">
      <c r="A555" s="44" t="s">
        <v>1163</v>
      </c>
      <c r="B555" s="28" t="s">
        <v>1619</v>
      </c>
      <c r="C555" s="25">
        <v>43662</v>
      </c>
      <c r="D555" s="25">
        <v>44158</v>
      </c>
      <c r="E555" s="76">
        <f t="shared" si="8"/>
        <v>496</v>
      </c>
      <c r="F555" s="27" t="s">
        <v>70</v>
      </c>
      <c r="G555" s="29" t="s">
        <v>16</v>
      </c>
      <c r="H555" s="29"/>
      <c r="I555" s="28"/>
      <c r="J555" s="38" t="s">
        <v>1620</v>
      </c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s="90" customFormat="1" ht="15.75" customHeight="1">
      <c r="A556" s="28" t="s">
        <v>1621</v>
      </c>
      <c r="B556" s="28" t="s">
        <v>1622</v>
      </c>
      <c r="C556" s="25">
        <v>44091</v>
      </c>
      <c r="D556" s="26">
        <v>44162</v>
      </c>
      <c r="E556" s="74">
        <f t="shared" si="8"/>
        <v>71</v>
      </c>
      <c r="F556" s="27" t="s">
        <v>60</v>
      </c>
      <c r="G556" s="29"/>
      <c r="H556" s="29"/>
      <c r="I556" s="99"/>
      <c r="J556" s="99"/>
      <c r="K556" s="28" t="s">
        <v>1623</v>
      </c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</row>
    <row r="557" spans="1:26" s="90" customFormat="1" ht="15.75" customHeight="1">
      <c r="A557" s="28" t="s">
        <v>1624</v>
      </c>
      <c r="B557" s="28" t="s">
        <v>1625</v>
      </c>
      <c r="C557" s="25">
        <v>44114</v>
      </c>
      <c r="D557" s="26">
        <v>44164</v>
      </c>
      <c r="E557" s="74">
        <f t="shared" si="8"/>
        <v>50</v>
      </c>
      <c r="F557" s="27" t="s">
        <v>87</v>
      </c>
      <c r="G557" s="29"/>
      <c r="H557" s="29"/>
      <c r="I557" s="9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</row>
    <row r="558" spans="1:26" s="90" customFormat="1" ht="15.75" customHeight="1">
      <c r="A558" s="40" t="s">
        <v>1300</v>
      </c>
      <c r="B558" s="37" t="s">
        <v>1626</v>
      </c>
      <c r="C558" s="25">
        <v>43737</v>
      </c>
      <c r="D558" s="25">
        <v>44166</v>
      </c>
      <c r="E558" s="76">
        <f t="shared" si="8"/>
        <v>429</v>
      </c>
      <c r="F558" s="27" t="s">
        <v>1056</v>
      </c>
      <c r="G558" s="29" t="s">
        <v>1</v>
      </c>
      <c r="H558" s="29"/>
      <c r="I558" s="28"/>
      <c r="J558" s="38" t="s">
        <v>1627</v>
      </c>
      <c r="K558" s="28" t="s">
        <v>1628</v>
      </c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s="90" customFormat="1" ht="15.75" customHeight="1">
      <c r="A559" s="28" t="s">
        <v>1629</v>
      </c>
      <c r="B559" s="28" t="s">
        <v>1630</v>
      </c>
      <c r="C559" s="25">
        <v>44109</v>
      </c>
      <c r="D559" s="26">
        <v>44168</v>
      </c>
      <c r="E559" s="74">
        <f t="shared" si="8"/>
        <v>59</v>
      </c>
      <c r="F559" s="27" t="s">
        <v>0</v>
      </c>
      <c r="G559" s="29" t="s">
        <v>1282</v>
      </c>
      <c r="H559" s="29"/>
      <c r="I559" s="9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</row>
    <row r="560" spans="1:26" s="90" customFormat="1" ht="15.75" customHeight="1">
      <c r="A560" s="28" t="s">
        <v>1631</v>
      </c>
      <c r="B560" s="28" t="s">
        <v>1631</v>
      </c>
      <c r="C560" s="25">
        <v>43836</v>
      </c>
      <c r="D560" s="26">
        <v>44169</v>
      </c>
      <c r="E560" s="74">
        <f t="shared" si="8"/>
        <v>333</v>
      </c>
      <c r="F560" s="27" t="s">
        <v>0</v>
      </c>
      <c r="G560" s="29" t="s">
        <v>16</v>
      </c>
      <c r="H560" s="29" t="s">
        <v>1590</v>
      </c>
      <c r="I560" s="99"/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</row>
    <row r="561" spans="1:26" s="90" customFormat="1" ht="15.75" customHeight="1">
      <c r="A561" s="28" t="s">
        <v>1545</v>
      </c>
      <c r="B561" s="28" t="s">
        <v>1546</v>
      </c>
      <c r="C561" s="25">
        <v>44131</v>
      </c>
      <c r="D561" s="26">
        <v>44170</v>
      </c>
      <c r="E561" s="74">
        <f t="shared" si="8"/>
        <v>39</v>
      </c>
      <c r="F561" s="27" t="s">
        <v>0</v>
      </c>
      <c r="G561" s="29" t="s">
        <v>1</v>
      </c>
      <c r="H561" s="29"/>
      <c r="I561" s="28"/>
      <c r="J561" s="28"/>
      <c r="K561" s="28" t="s">
        <v>1547</v>
      </c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1527</v>
      </c>
      <c r="B562" s="28" t="s">
        <v>1528</v>
      </c>
      <c r="C562" s="25">
        <v>44121</v>
      </c>
      <c r="D562" s="26">
        <v>44170</v>
      </c>
      <c r="E562" s="76">
        <f t="shared" si="8"/>
        <v>49</v>
      </c>
      <c r="F562" s="27" t="s">
        <v>0</v>
      </c>
      <c r="G562" s="29" t="s">
        <v>1632</v>
      </c>
      <c r="H562" s="29" t="s">
        <v>1590</v>
      </c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8" t="s">
        <v>1633</v>
      </c>
      <c r="B563" s="28" t="s">
        <v>1634</v>
      </c>
      <c r="C563" s="25">
        <v>44135</v>
      </c>
      <c r="D563" s="26">
        <v>44175</v>
      </c>
      <c r="E563" s="74">
        <f t="shared" si="8"/>
        <v>40</v>
      </c>
      <c r="F563" s="27" t="s">
        <v>0</v>
      </c>
      <c r="G563" s="29" t="s">
        <v>613</v>
      </c>
      <c r="H563" s="29"/>
      <c r="I563" s="9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</row>
    <row r="564" spans="1:26" s="90" customFormat="1" ht="15.75" customHeight="1">
      <c r="A564" s="40" t="s">
        <v>1635</v>
      </c>
      <c r="B564" s="28" t="s">
        <v>1636</v>
      </c>
      <c r="C564" s="25">
        <v>43919</v>
      </c>
      <c r="D564" s="26">
        <v>44176</v>
      </c>
      <c r="E564" s="74">
        <f t="shared" si="8"/>
        <v>257</v>
      </c>
      <c r="F564" s="27" t="s">
        <v>0</v>
      </c>
      <c r="G564" s="29"/>
      <c r="H564" s="29"/>
      <c r="I564" s="99"/>
      <c r="J564" s="38" t="s">
        <v>1637</v>
      </c>
      <c r="K564" s="99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</row>
    <row r="565" spans="1:26" s="90" customFormat="1" ht="15.75" customHeight="1">
      <c r="A565" s="40" t="s">
        <v>1250</v>
      </c>
      <c r="B565" s="28" t="s">
        <v>1638</v>
      </c>
      <c r="C565" s="25">
        <v>43778</v>
      </c>
      <c r="D565" s="25">
        <v>44177</v>
      </c>
      <c r="E565" s="76">
        <f t="shared" si="8"/>
        <v>399</v>
      </c>
      <c r="F565" s="27" t="s">
        <v>0</v>
      </c>
      <c r="G565" s="29" t="s">
        <v>1146</v>
      </c>
      <c r="H565" s="29"/>
      <c r="I565" s="28"/>
      <c r="J565" s="38" t="s">
        <v>1639</v>
      </c>
      <c r="K565" s="28" t="s">
        <v>1640</v>
      </c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269</v>
      </c>
      <c r="B566" s="28" t="s">
        <v>270</v>
      </c>
      <c r="C566" s="25">
        <v>43979</v>
      </c>
      <c r="D566" s="26">
        <v>44178</v>
      </c>
      <c r="E566" s="74">
        <f t="shared" si="8"/>
        <v>199</v>
      </c>
      <c r="F566" s="27" t="s">
        <v>1260</v>
      </c>
      <c r="G566" s="29"/>
      <c r="H566" s="29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</row>
    <row r="567" spans="1:26" s="90" customFormat="1" ht="15.75" customHeight="1">
      <c r="A567" s="28" t="s">
        <v>198</v>
      </c>
      <c r="B567" s="28" t="s">
        <v>198</v>
      </c>
      <c r="C567" s="25">
        <v>44111</v>
      </c>
      <c r="D567" s="25">
        <v>44178</v>
      </c>
      <c r="E567" s="74">
        <f t="shared" si="8"/>
        <v>67</v>
      </c>
      <c r="F567" s="27" t="s">
        <v>1026</v>
      </c>
      <c r="G567" s="29"/>
      <c r="H567" s="29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s="90" customFormat="1">
      <c r="A568" s="40" t="s">
        <v>1641</v>
      </c>
      <c r="B568" s="28" t="s">
        <v>1642</v>
      </c>
      <c r="C568" s="25">
        <v>43582</v>
      </c>
      <c r="D568" s="25">
        <v>44180</v>
      </c>
      <c r="E568" s="76">
        <f t="shared" si="8"/>
        <v>598</v>
      </c>
      <c r="F568" s="27" t="s">
        <v>0</v>
      </c>
      <c r="G568" s="29"/>
      <c r="H568" s="29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s="99" customFormat="1" ht="15.75" customHeight="1">
      <c r="A569" s="40" t="s">
        <v>1433</v>
      </c>
      <c r="B569" s="37" t="s">
        <v>1434</v>
      </c>
      <c r="C569" s="25">
        <v>44067</v>
      </c>
      <c r="D569" s="26">
        <v>44183</v>
      </c>
      <c r="E569" s="76">
        <f t="shared" si="8"/>
        <v>116</v>
      </c>
      <c r="F569" s="27" t="s">
        <v>0</v>
      </c>
      <c r="G569" s="29" t="s">
        <v>530</v>
      </c>
      <c r="H569" s="29"/>
      <c r="I569" s="28"/>
      <c r="J569" s="38" t="s">
        <v>1435</v>
      </c>
    </row>
    <row r="570" spans="1:26" s="90" customFormat="1" ht="15.75" customHeight="1">
      <c r="A570" s="40" t="s">
        <v>388</v>
      </c>
      <c r="B570" s="28" t="s">
        <v>389</v>
      </c>
      <c r="C570" s="25">
        <v>44032</v>
      </c>
      <c r="D570" s="26">
        <v>44185</v>
      </c>
      <c r="E570" s="74">
        <f t="shared" si="8"/>
        <v>153</v>
      </c>
      <c r="F570" s="27" t="s">
        <v>0</v>
      </c>
      <c r="G570" s="29"/>
      <c r="H570" s="29" t="s">
        <v>1590</v>
      </c>
      <c r="I570" s="99"/>
      <c r="J570" s="99"/>
      <c r="K570" s="28" t="s">
        <v>1643</v>
      </c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</row>
    <row r="571" spans="1:26" s="99" customFormat="1" ht="15.75" customHeight="1">
      <c r="A571" s="28" t="s">
        <v>1644</v>
      </c>
      <c r="B571" s="28" t="s">
        <v>1645</v>
      </c>
      <c r="C571" s="25">
        <v>44116</v>
      </c>
      <c r="D571" s="26">
        <v>44192</v>
      </c>
      <c r="E571" s="74">
        <f t="shared" si="8"/>
        <v>76</v>
      </c>
      <c r="F571" s="27" t="s">
        <v>0</v>
      </c>
      <c r="G571" s="29"/>
      <c r="H571" s="29"/>
    </row>
    <row r="572" spans="1:26" s="90" customFormat="1" ht="15.75" customHeight="1">
      <c r="A572" s="40" t="s">
        <v>1646</v>
      </c>
      <c r="B572" s="28" t="s">
        <v>1647</v>
      </c>
      <c r="C572" s="25">
        <v>43850</v>
      </c>
      <c r="D572" s="26">
        <v>44198</v>
      </c>
      <c r="E572" s="74">
        <f t="shared" si="8"/>
        <v>348</v>
      </c>
      <c r="F572" s="27" t="s">
        <v>0</v>
      </c>
      <c r="G572" s="29" t="s">
        <v>62</v>
      </c>
      <c r="H572" s="29"/>
      <c r="I572" s="99"/>
      <c r="J572" s="38" t="s">
        <v>1648</v>
      </c>
      <c r="K572" s="99"/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</row>
    <row r="573" spans="1:26" s="90" customFormat="1" ht="15.75" customHeight="1">
      <c r="A573" s="28" t="s">
        <v>198</v>
      </c>
      <c r="B573" s="28" t="s">
        <v>198</v>
      </c>
      <c r="C573" s="25">
        <v>44184</v>
      </c>
      <c r="D573" s="26">
        <v>44198</v>
      </c>
      <c r="E573" s="74">
        <f t="shared" si="8"/>
        <v>14</v>
      </c>
      <c r="F573" s="27" t="s">
        <v>0</v>
      </c>
      <c r="G573" s="29" t="s">
        <v>1649</v>
      </c>
      <c r="H573" s="29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s="90" customFormat="1" ht="15.75" customHeight="1">
      <c r="A574" s="28" t="s">
        <v>1650</v>
      </c>
      <c r="B574" s="28" t="s">
        <v>1651</v>
      </c>
      <c r="C574" s="25">
        <v>44025</v>
      </c>
      <c r="D574" s="26">
        <v>44199</v>
      </c>
      <c r="E574" s="74">
        <f t="shared" si="8"/>
        <v>174</v>
      </c>
      <c r="F574" s="27" t="s">
        <v>1554</v>
      </c>
      <c r="G574" s="29" t="s">
        <v>54</v>
      </c>
      <c r="H574" s="29" t="s">
        <v>7</v>
      </c>
      <c r="I574" s="99"/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</row>
    <row r="575" spans="1:26" s="90" customFormat="1" ht="15.75" customHeight="1">
      <c r="A575" s="28" t="s">
        <v>1652</v>
      </c>
      <c r="B575" s="28" t="s">
        <v>1653</v>
      </c>
      <c r="C575" s="25">
        <v>44121</v>
      </c>
      <c r="D575" s="26">
        <v>44205</v>
      </c>
      <c r="E575" s="74">
        <f t="shared" si="8"/>
        <v>84</v>
      </c>
      <c r="F575" s="27" t="s">
        <v>0</v>
      </c>
      <c r="G575" s="29"/>
      <c r="H575" s="29"/>
      <c r="I575" s="99"/>
      <c r="J575" s="107" t="s">
        <v>1654</v>
      </c>
      <c r="K575" s="99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</row>
    <row r="576" spans="1:26" s="99" customFormat="1" ht="15.75" customHeight="1">
      <c r="A576" s="28" t="s">
        <v>1655</v>
      </c>
      <c r="B576" s="28" t="s">
        <v>1656</v>
      </c>
      <c r="C576" s="25">
        <v>44023</v>
      </c>
      <c r="D576" s="26">
        <v>44206</v>
      </c>
      <c r="E576" s="74">
        <f t="shared" si="8"/>
        <v>183</v>
      </c>
      <c r="F576" s="29" t="s">
        <v>1495</v>
      </c>
      <c r="G576" s="29"/>
      <c r="H576" s="29"/>
    </row>
    <row r="577" spans="1:26" s="99" customFormat="1" ht="15.75" customHeight="1">
      <c r="A577" s="28" t="s">
        <v>1287</v>
      </c>
      <c r="B577" s="28" t="s">
        <v>1288</v>
      </c>
      <c r="C577" s="25">
        <v>44091</v>
      </c>
      <c r="D577" s="26">
        <v>44214</v>
      </c>
      <c r="E577" s="74">
        <f t="shared" si="8"/>
        <v>123</v>
      </c>
      <c r="F577" s="27" t="s">
        <v>0</v>
      </c>
      <c r="G577" s="29"/>
      <c r="H577" s="29"/>
      <c r="I577" s="28"/>
      <c r="J577" s="108" t="s">
        <v>1657</v>
      </c>
      <c r="K577" s="28" t="s">
        <v>1658</v>
      </c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s="99" customFormat="1" ht="15.75" customHeight="1">
      <c r="A578" s="99" t="s">
        <v>1659</v>
      </c>
      <c r="B578" s="99" t="s">
        <v>1659</v>
      </c>
      <c r="C578" s="25">
        <v>44200</v>
      </c>
      <c r="D578" s="26">
        <v>44217</v>
      </c>
      <c r="E578" s="74">
        <f t="shared" si="8"/>
        <v>17</v>
      </c>
      <c r="F578" s="29" t="s">
        <v>1280</v>
      </c>
      <c r="H578" s="29"/>
    </row>
    <row r="579" spans="1:26" s="99" customFormat="1" ht="15.75" customHeight="1">
      <c r="A579" s="99" t="s">
        <v>1660</v>
      </c>
      <c r="B579" s="99" t="s">
        <v>1661</v>
      </c>
      <c r="C579" s="25">
        <v>44198</v>
      </c>
      <c r="D579" s="26">
        <v>44218</v>
      </c>
      <c r="E579" s="74">
        <f t="shared" si="8"/>
        <v>20</v>
      </c>
      <c r="F579" s="27" t="s">
        <v>0</v>
      </c>
      <c r="G579" s="29"/>
      <c r="H579" s="29"/>
    </row>
    <row r="580" spans="1:26" s="99" customFormat="1" ht="15.75" customHeight="1">
      <c r="A580" s="28" t="s">
        <v>1662</v>
      </c>
      <c r="B580" s="28" t="s">
        <v>1663</v>
      </c>
      <c r="C580" s="25">
        <v>44024</v>
      </c>
      <c r="D580" s="26">
        <v>44219</v>
      </c>
      <c r="E580" s="74">
        <f t="shared" ref="E580:E642" si="9">D580-C580</f>
        <v>195</v>
      </c>
      <c r="F580" s="27" t="s">
        <v>1554</v>
      </c>
      <c r="G580" s="29" t="s">
        <v>54</v>
      </c>
      <c r="H580" s="29"/>
    </row>
    <row r="581" spans="1:26" s="99" customFormat="1" ht="15.75" customHeight="1">
      <c r="A581" s="28" t="s">
        <v>1451</v>
      </c>
      <c r="B581" s="28" t="s">
        <v>1452</v>
      </c>
      <c r="C581" s="25">
        <v>44213</v>
      </c>
      <c r="D581" s="26">
        <v>44219</v>
      </c>
      <c r="E581" s="74">
        <f t="shared" si="9"/>
        <v>6</v>
      </c>
      <c r="F581" s="27" t="s">
        <v>0</v>
      </c>
      <c r="G581" s="29"/>
      <c r="H581" s="29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s="99" customFormat="1" ht="15.75" customHeight="1">
      <c r="A582" s="99" t="s">
        <v>1664</v>
      </c>
      <c r="B582" s="99" t="s">
        <v>1665</v>
      </c>
      <c r="C582" s="25">
        <v>44219</v>
      </c>
      <c r="D582" s="26">
        <v>44219</v>
      </c>
      <c r="E582" s="74">
        <f t="shared" si="9"/>
        <v>0</v>
      </c>
      <c r="F582" s="27" t="s">
        <v>0</v>
      </c>
      <c r="G582" s="29"/>
      <c r="H582" s="29" t="s">
        <v>2</v>
      </c>
    </row>
    <row r="583" spans="1:26" s="99" customFormat="1" ht="15.75" customHeight="1">
      <c r="A583" s="44" t="s">
        <v>1307</v>
      </c>
      <c r="B583" s="28" t="s">
        <v>1056</v>
      </c>
      <c r="C583" s="25">
        <v>43952</v>
      </c>
      <c r="D583" s="25">
        <v>44221</v>
      </c>
      <c r="E583" s="76">
        <f t="shared" si="9"/>
        <v>269</v>
      </c>
      <c r="F583" s="29" t="s">
        <v>1169</v>
      </c>
      <c r="G583" s="29" t="s">
        <v>1</v>
      </c>
      <c r="H583" s="29"/>
      <c r="I583" s="28"/>
      <c r="J583" s="38" t="s">
        <v>1308</v>
      </c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s="99" customFormat="1" ht="15.75" customHeight="1">
      <c r="A584" s="28" t="s">
        <v>843</v>
      </c>
      <c r="B584" s="24" t="s">
        <v>844</v>
      </c>
      <c r="C584" s="25">
        <v>44218</v>
      </c>
      <c r="D584" s="26">
        <v>44222</v>
      </c>
      <c r="E584" s="74">
        <f t="shared" si="9"/>
        <v>4</v>
      </c>
      <c r="F584" s="27" t="s">
        <v>0</v>
      </c>
      <c r="G584" s="29" t="s">
        <v>54</v>
      </c>
      <c r="H584" s="29"/>
    </row>
    <row r="585" spans="1:26" s="99" customFormat="1" ht="15.75" customHeight="1">
      <c r="A585" s="99" t="s">
        <v>1666</v>
      </c>
      <c r="B585" s="99" t="s">
        <v>1667</v>
      </c>
      <c r="C585" s="25">
        <v>44219</v>
      </c>
      <c r="D585" s="26">
        <v>44222</v>
      </c>
      <c r="E585" s="74">
        <f t="shared" si="9"/>
        <v>3</v>
      </c>
      <c r="F585" s="27" t="s">
        <v>1668</v>
      </c>
      <c r="G585" s="29" t="s">
        <v>1669</v>
      </c>
      <c r="H585" s="29" t="s">
        <v>26</v>
      </c>
    </row>
    <row r="586" spans="1:26" s="99" customFormat="1" ht="15.75" customHeight="1">
      <c r="A586" s="28" t="s">
        <v>1222</v>
      </c>
      <c r="B586" s="28" t="s">
        <v>1223</v>
      </c>
      <c r="C586" s="25">
        <v>44173</v>
      </c>
      <c r="D586" s="26">
        <v>44233</v>
      </c>
      <c r="E586" s="74">
        <f t="shared" si="9"/>
        <v>60</v>
      </c>
      <c r="F586" s="27" t="s">
        <v>0</v>
      </c>
      <c r="G586" s="29" t="s">
        <v>1</v>
      </c>
      <c r="H586" s="29"/>
      <c r="I586" s="28"/>
      <c r="J586" s="108" t="s">
        <v>1670</v>
      </c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s="99" customFormat="1" ht="15.75" customHeight="1">
      <c r="A587" s="28" t="s">
        <v>1671</v>
      </c>
      <c r="B587" s="28" t="s">
        <v>1672</v>
      </c>
      <c r="C587" s="25">
        <v>43848</v>
      </c>
      <c r="D587" s="26">
        <v>44234</v>
      </c>
      <c r="E587" s="74">
        <f t="shared" si="9"/>
        <v>386</v>
      </c>
      <c r="F587" s="27" t="s">
        <v>1501</v>
      </c>
      <c r="G587" s="29"/>
      <c r="H587" s="29"/>
      <c r="J587" s="107" t="s">
        <v>1673</v>
      </c>
    </row>
    <row r="588" spans="1:26" s="99" customFormat="1" ht="15.75" customHeight="1">
      <c r="A588" s="99" t="s">
        <v>1674</v>
      </c>
      <c r="B588" s="99" t="s">
        <v>1675</v>
      </c>
      <c r="C588" s="25">
        <v>44167</v>
      </c>
      <c r="D588" s="26">
        <v>44237</v>
      </c>
      <c r="E588" s="74">
        <f t="shared" si="9"/>
        <v>70</v>
      </c>
      <c r="F588" s="27" t="s">
        <v>0</v>
      </c>
      <c r="G588" s="123" t="s">
        <v>45</v>
      </c>
      <c r="H588" s="29"/>
      <c r="J588" s="107" t="s">
        <v>1676</v>
      </c>
    </row>
    <row r="589" spans="1:26" s="99" customFormat="1" ht="15.75" customHeight="1">
      <c r="A589" s="40" t="s">
        <v>1160</v>
      </c>
      <c r="B589" s="28" t="s">
        <v>1253</v>
      </c>
      <c r="C589" s="25">
        <v>44062</v>
      </c>
      <c r="D589" s="26">
        <v>44240</v>
      </c>
      <c r="E589" s="74">
        <f t="shared" si="9"/>
        <v>178</v>
      </c>
      <c r="F589" s="27" t="s">
        <v>0</v>
      </c>
      <c r="G589" s="29" t="s">
        <v>530</v>
      </c>
      <c r="H589" s="29"/>
      <c r="J589" s="107" t="s">
        <v>1254</v>
      </c>
    </row>
    <row r="590" spans="1:26" s="99" customFormat="1" ht="15.75" customHeight="1">
      <c r="A590" s="28" t="s">
        <v>1552</v>
      </c>
      <c r="B590" s="28" t="s">
        <v>1553</v>
      </c>
      <c r="C590" s="25">
        <v>44200</v>
      </c>
      <c r="D590" s="26">
        <v>44240</v>
      </c>
      <c r="E590" s="74">
        <f t="shared" si="9"/>
        <v>40</v>
      </c>
      <c r="F590" s="27" t="s">
        <v>0</v>
      </c>
      <c r="G590" s="29" t="s">
        <v>16</v>
      </c>
      <c r="H590" s="29"/>
    </row>
    <row r="591" spans="1:26" s="99" customFormat="1" ht="15.75" customHeight="1">
      <c r="A591" s="99" t="s">
        <v>1677</v>
      </c>
      <c r="B591" s="59" t="s">
        <v>1678</v>
      </c>
      <c r="C591" s="25">
        <v>44195</v>
      </c>
      <c r="D591" s="26">
        <v>44241</v>
      </c>
      <c r="E591" s="74">
        <f t="shared" si="9"/>
        <v>46</v>
      </c>
      <c r="F591" s="27" t="s">
        <v>0</v>
      </c>
      <c r="G591" s="29"/>
      <c r="H591" s="29"/>
      <c r="J591" s="107" t="s">
        <v>1679</v>
      </c>
    </row>
    <row r="592" spans="1:26" s="99" customFormat="1" ht="15.75" customHeight="1">
      <c r="A592" s="28" t="s">
        <v>1511</v>
      </c>
      <c r="B592" s="28" t="s">
        <v>1512</v>
      </c>
      <c r="C592" s="25">
        <v>44205</v>
      </c>
      <c r="D592" s="26">
        <v>44242</v>
      </c>
      <c r="E592" s="74">
        <f t="shared" si="9"/>
        <v>37</v>
      </c>
      <c r="F592" s="27" t="s">
        <v>0</v>
      </c>
      <c r="G592" s="29"/>
      <c r="H592" s="29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11" s="99" customFormat="1" ht="15.75" customHeight="1">
      <c r="A593" s="44" t="s">
        <v>1307</v>
      </c>
      <c r="B593" s="28" t="s">
        <v>1056</v>
      </c>
      <c r="C593" s="25">
        <v>44222</v>
      </c>
      <c r="D593" s="25">
        <v>44246</v>
      </c>
      <c r="E593" s="76">
        <f t="shared" si="9"/>
        <v>24</v>
      </c>
      <c r="F593" s="29" t="s">
        <v>1169</v>
      </c>
      <c r="G593" s="29" t="s">
        <v>1680</v>
      </c>
      <c r="H593" s="29"/>
      <c r="I593" s="28"/>
      <c r="J593" s="38" t="s">
        <v>1308</v>
      </c>
    </row>
    <row r="594" spans="1:11" s="99" customFormat="1" ht="15.75" customHeight="1">
      <c r="A594" s="28" t="s">
        <v>1681</v>
      </c>
      <c r="B594" s="28" t="s">
        <v>1682</v>
      </c>
      <c r="C594" s="25">
        <v>44010</v>
      </c>
      <c r="D594" s="25">
        <v>44246</v>
      </c>
      <c r="E594" s="74">
        <f t="shared" si="9"/>
        <v>236</v>
      </c>
      <c r="F594" s="27" t="s">
        <v>0</v>
      </c>
      <c r="G594" s="29" t="s">
        <v>16</v>
      </c>
      <c r="H594" s="29" t="s">
        <v>2</v>
      </c>
    </row>
    <row r="595" spans="1:11" s="112" customFormat="1" ht="15.75" customHeight="1">
      <c r="A595" s="28" t="s">
        <v>1683</v>
      </c>
      <c r="B595" s="28" t="s">
        <v>1684</v>
      </c>
      <c r="C595" s="109">
        <v>44030</v>
      </c>
      <c r="D595" s="110">
        <v>44247</v>
      </c>
      <c r="E595" s="74">
        <f t="shared" si="9"/>
        <v>217</v>
      </c>
      <c r="F595" s="111" t="s">
        <v>1681</v>
      </c>
      <c r="G595" s="111" t="s">
        <v>62</v>
      </c>
      <c r="H595" s="111" t="s">
        <v>2</v>
      </c>
      <c r="K595" s="28" t="s">
        <v>1685</v>
      </c>
    </row>
    <row r="596" spans="1:11" s="112" customFormat="1" ht="15.75" customHeight="1">
      <c r="A596" s="112" t="s">
        <v>1668</v>
      </c>
      <c r="B596" s="99" t="s">
        <v>1686</v>
      </c>
      <c r="C596" s="109">
        <v>44219</v>
      </c>
      <c r="D596" s="110">
        <v>44247</v>
      </c>
      <c r="E596" s="74">
        <f t="shared" si="9"/>
        <v>28</v>
      </c>
      <c r="F596" s="113" t="s">
        <v>1687</v>
      </c>
      <c r="G596" s="111" t="s">
        <v>1</v>
      </c>
      <c r="H596" s="111" t="s">
        <v>26</v>
      </c>
    </row>
    <row r="597" spans="1:11" s="99" customFormat="1" ht="15.75" customHeight="1">
      <c r="A597" s="40" t="s">
        <v>339</v>
      </c>
      <c r="B597" s="28" t="s">
        <v>340</v>
      </c>
      <c r="C597" s="25">
        <v>43865</v>
      </c>
      <c r="D597" s="26">
        <v>44248</v>
      </c>
      <c r="E597" s="74">
        <f t="shared" si="9"/>
        <v>383</v>
      </c>
      <c r="F597" s="113" t="s">
        <v>1260</v>
      </c>
      <c r="G597" s="29"/>
      <c r="H597" s="29"/>
      <c r="J597" s="38" t="s">
        <v>341</v>
      </c>
      <c r="K597" s="28" t="s">
        <v>342</v>
      </c>
    </row>
    <row r="598" spans="1:11" s="99" customFormat="1" ht="15.75" customHeight="1">
      <c r="A598" s="28" t="s">
        <v>1688</v>
      </c>
      <c r="B598" s="28" t="s">
        <v>1689</v>
      </c>
      <c r="C598" s="25">
        <v>44095</v>
      </c>
      <c r="D598" s="26">
        <v>44251</v>
      </c>
      <c r="E598" s="74">
        <f t="shared" si="9"/>
        <v>156</v>
      </c>
      <c r="F598" s="27" t="s">
        <v>1671</v>
      </c>
      <c r="G598" s="29"/>
      <c r="H598" s="29"/>
    </row>
    <row r="599" spans="1:11" s="99" customFormat="1" ht="15.75" customHeight="1">
      <c r="A599" s="99" t="s">
        <v>1690</v>
      </c>
      <c r="B599" s="99" t="s">
        <v>1691</v>
      </c>
      <c r="C599" s="25">
        <v>44241</v>
      </c>
      <c r="D599" s="26">
        <v>44257</v>
      </c>
      <c r="E599" s="74">
        <f t="shared" si="9"/>
        <v>16</v>
      </c>
      <c r="F599" s="27" t="s">
        <v>0</v>
      </c>
      <c r="G599" s="29"/>
      <c r="H599" s="29"/>
    </row>
    <row r="600" spans="1:11" s="99" customFormat="1" ht="15.75" customHeight="1">
      <c r="A600" s="28" t="s">
        <v>1692</v>
      </c>
      <c r="B600" s="28" t="s">
        <v>1693</v>
      </c>
      <c r="C600" s="25">
        <v>44149</v>
      </c>
      <c r="D600" s="26">
        <v>44262</v>
      </c>
      <c r="E600" s="74">
        <f t="shared" si="9"/>
        <v>113</v>
      </c>
      <c r="F600" s="27" t="s">
        <v>0</v>
      </c>
      <c r="G600" s="29" t="s">
        <v>1</v>
      </c>
      <c r="H600" s="29"/>
      <c r="J600" s="107" t="s">
        <v>1694</v>
      </c>
    </row>
    <row r="601" spans="1:11" s="99" customFormat="1" ht="15.75" customHeight="1">
      <c r="A601" s="99" t="s">
        <v>1695</v>
      </c>
      <c r="B601" s="99" t="s">
        <v>1696</v>
      </c>
      <c r="C601" s="25">
        <v>44244</v>
      </c>
      <c r="D601" s="26">
        <v>44262</v>
      </c>
      <c r="E601" s="74">
        <f t="shared" si="9"/>
        <v>18</v>
      </c>
      <c r="F601" s="27" t="s">
        <v>0</v>
      </c>
      <c r="G601" s="29"/>
      <c r="H601" s="29"/>
    </row>
    <row r="602" spans="1:11" s="99" customFormat="1" ht="15.75" customHeight="1">
      <c r="A602" s="28" t="s">
        <v>1697</v>
      </c>
      <c r="B602" s="37" t="s">
        <v>1698</v>
      </c>
      <c r="C602" s="25">
        <v>44005</v>
      </c>
      <c r="D602" s="26">
        <v>44262</v>
      </c>
      <c r="E602" s="74">
        <f t="shared" si="9"/>
        <v>257</v>
      </c>
      <c r="F602" s="27" t="s">
        <v>0</v>
      </c>
      <c r="G602" s="29"/>
      <c r="H602" s="29"/>
      <c r="K602" s="37" t="s">
        <v>1699</v>
      </c>
    </row>
    <row r="603" spans="1:11" s="99" customFormat="1" ht="15.75" customHeight="1">
      <c r="A603" s="28" t="s">
        <v>1700</v>
      </c>
      <c r="B603" s="28" t="s">
        <v>253</v>
      </c>
      <c r="C603" s="25">
        <v>43930</v>
      </c>
      <c r="D603" s="26">
        <v>44268</v>
      </c>
      <c r="E603" s="74">
        <f t="shared" si="9"/>
        <v>338</v>
      </c>
      <c r="F603" s="27" t="s">
        <v>0</v>
      </c>
      <c r="G603" s="29" t="s">
        <v>1</v>
      </c>
      <c r="H603" s="29"/>
      <c r="J603" s="38" t="s">
        <v>1701</v>
      </c>
    </row>
    <row r="604" spans="1:11" s="99" customFormat="1" ht="15.75" customHeight="1">
      <c r="A604" s="99" t="s">
        <v>1702</v>
      </c>
      <c r="B604" s="99" t="s">
        <v>1702</v>
      </c>
      <c r="C604" s="25">
        <v>44170</v>
      </c>
      <c r="D604" s="26">
        <v>44268</v>
      </c>
      <c r="E604" s="74">
        <f t="shared" si="9"/>
        <v>98</v>
      </c>
      <c r="F604" s="29" t="s">
        <v>343</v>
      </c>
      <c r="G604" s="29"/>
      <c r="H604" s="29"/>
    </row>
    <row r="605" spans="1:11" s="99" customFormat="1" ht="15.75" customHeight="1">
      <c r="A605" s="99" t="s">
        <v>1703</v>
      </c>
      <c r="B605" s="99" t="s">
        <v>1704</v>
      </c>
      <c r="C605" s="25">
        <v>44244</v>
      </c>
      <c r="D605" s="26">
        <v>44268</v>
      </c>
      <c r="E605" s="74">
        <f t="shared" si="9"/>
        <v>24</v>
      </c>
      <c r="F605" s="27" t="s">
        <v>447</v>
      </c>
      <c r="G605" s="29" t="s">
        <v>16</v>
      </c>
      <c r="H605" s="29"/>
    </row>
    <row r="606" spans="1:11" s="112" customFormat="1" ht="15.75" customHeight="1">
      <c r="A606" s="112" t="s">
        <v>1705</v>
      </c>
      <c r="B606" s="99" t="s">
        <v>1706</v>
      </c>
      <c r="C606" s="109">
        <v>44219</v>
      </c>
      <c r="D606" s="110">
        <v>44275</v>
      </c>
      <c r="E606" s="74">
        <f t="shared" si="9"/>
        <v>56</v>
      </c>
      <c r="F606" s="27" t="s">
        <v>0</v>
      </c>
      <c r="G606" s="111"/>
      <c r="H606" s="111" t="s">
        <v>7</v>
      </c>
    </row>
    <row r="607" spans="1:11" s="112" customFormat="1" ht="15.75" customHeight="1">
      <c r="A607" s="117" t="s">
        <v>1707</v>
      </c>
      <c r="B607" s="99" t="s">
        <v>1708</v>
      </c>
      <c r="C607" s="109">
        <v>44159</v>
      </c>
      <c r="D607" s="110">
        <v>44275</v>
      </c>
      <c r="E607" s="74">
        <f t="shared" si="9"/>
        <v>116</v>
      </c>
      <c r="F607" s="27" t="s">
        <v>0</v>
      </c>
      <c r="G607" s="111"/>
      <c r="H607" s="111"/>
      <c r="J607" s="107" t="s">
        <v>1709</v>
      </c>
    </row>
    <row r="608" spans="1:11" s="99" customFormat="1" ht="15.75" customHeight="1">
      <c r="A608" s="99" t="s">
        <v>1710</v>
      </c>
      <c r="B608" s="99" t="s">
        <v>1711</v>
      </c>
      <c r="C608" s="25">
        <v>44238</v>
      </c>
      <c r="D608" s="26">
        <v>44275</v>
      </c>
      <c r="E608" s="74">
        <f t="shared" si="9"/>
        <v>37</v>
      </c>
      <c r="F608" s="29" t="s">
        <v>171</v>
      </c>
      <c r="G608" s="29"/>
      <c r="H608" s="29"/>
    </row>
    <row r="609" spans="1:26" s="99" customFormat="1" ht="15.75" customHeight="1">
      <c r="A609" s="99" t="s">
        <v>1712</v>
      </c>
      <c r="B609" s="59" t="s">
        <v>1713</v>
      </c>
      <c r="C609" s="25">
        <v>44269</v>
      </c>
      <c r="D609" s="26">
        <v>44275</v>
      </c>
      <c r="E609" s="74">
        <f t="shared" si="9"/>
        <v>6</v>
      </c>
      <c r="F609" s="29" t="s">
        <v>343</v>
      </c>
      <c r="G609" s="29"/>
      <c r="H609" s="29"/>
    </row>
    <row r="610" spans="1:26" s="99" customFormat="1" ht="15.75" customHeight="1">
      <c r="A610" s="99" t="s">
        <v>1714</v>
      </c>
      <c r="B610" s="99" t="s">
        <v>1715</v>
      </c>
      <c r="C610" s="25">
        <v>44269</v>
      </c>
      <c r="D610" s="26">
        <v>44276</v>
      </c>
      <c r="E610" s="74">
        <f t="shared" si="9"/>
        <v>7</v>
      </c>
      <c r="F610" s="27" t="s">
        <v>0</v>
      </c>
      <c r="G610" s="29"/>
      <c r="H610" s="29"/>
    </row>
    <row r="611" spans="1:26" s="99" customFormat="1" ht="15.75" customHeight="1">
      <c r="A611" s="28" t="s">
        <v>1716</v>
      </c>
      <c r="B611" s="28" t="s">
        <v>1717</v>
      </c>
      <c r="C611" s="25">
        <v>44052</v>
      </c>
      <c r="D611" s="26">
        <v>44277</v>
      </c>
      <c r="E611" s="74">
        <f t="shared" si="9"/>
        <v>225</v>
      </c>
      <c r="F611" s="27" t="s">
        <v>0</v>
      </c>
      <c r="G611" s="29"/>
      <c r="H611" s="29"/>
      <c r="K611" s="28" t="s">
        <v>1718</v>
      </c>
    </row>
    <row r="612" spans="1:26" s="99" customFormat="1" ht="15.75" customHeight="1">
      <c r="A612" s="99" t="s">
        <v>1719</v>
      </c>
      <c r="B612" s="99" t="s">
        <v>1720</v>
      </c>
      <c r="C612" s="25">
        <v>44218</v>
      </c>
      <c r="D612" s="26">
        <v>44279</v>
      </c>
      <c r="E612" s="74">
        <f t="shared" si="9"/>
        <v>61</v>
      </c>
      <c r="F612" s="27" t="s">
        <v>1662</v>
      </c>
      <c r="G612" s="29" t="s">
        <v>308</v>
      </c>
      <c r="H612" s="29"/>
    </row>
    <row r="613" spans="1:26" s="99" customFormat="1" ht="15.75" customHeight="1">
      <c r="A613" s="99" t="s">
        <v>1674</v>
      </c>
      <c r="B613" s="99" t="s">
        <v>1675</v>
      </c>
      <c r="C613" s="25">
        <v>44238</v>
      </c>
      <c r="D613" s="26">
        <v>44282</v>
      </c>
      <c r="E613" s="74">
        <f t="shared" si="9"/>
        <v>44</v>
      </c>
      <c r="F613" s="27" t="s">
        <v>0</v>
      </c>
      <c r="G613" s="123" t="s">
        <v>45</v>
      </c>
      <c r="H613" s="29"/>
      <c r="J613" s="107" t="s">
        <v>1676</v>
      </c>
    </row>
    <row r="614" spans="1:26" s="99" customFormat="1" ht="15.75" customHeight="1">
      <c r="A614" s="28" t="s">
        <v>1721</v>
      </c>
      <c r="B614" s="28" t="s">
        <v>1722</v>
      </c>
      <c r="C614" s="25">
        <v>44156</v>
      </c>
      <c r="D614" s="26">
        <v>44284</v>
      </c>
      <c r="E614" s="74">
        <f t="shared" si="9"/>
        <v>128</v>
      </c>
      <c r="F614" s="27" t="s">
        <v>60</v>
      </c>
      <c r="G614" s="29"/>
      <c r="H614" s="29"/>
      <c r="J614" s="107" t="s">
        <v>1723</v>
      </c>
    </row>
    <row r="615" spans="1:26" s="99" customFormat="1" ht="15.75" customHeight="1">
      <c r="A615" s="28" t="s">
        <v>678</v>
      </c>
      <c r="B615" s="28" t="s">
        <v>679</v>
      </c>
      <c r="C615" s="25">
        <v>43836</v>
      </c>
      <c r="D615" s="25">
        <v>44288</v>
      </c>
      <c r="E615" s="76">
        <f t="shared" si="9"/>
        <v>452</v>
      </c>
      <c r="F615" s="27" t="s">
        <v>0</v>
      </c>
      <c r="G615" s="29" t="s">
        <v>16</v>
      </c>
      <c r="H615" s="29"/>
      <c r="J615" s="38" t="s">
        <v>1724</v>
      </c>
      <c r="K615" s="24" t="s">
        <v>681</v>
      </c>
    </row>
    <row r="616" spans="1:26" s="99" customFormat="1" ht="15.75" customHeight="1">
      <c r="A616" s="99" t="s">
        <v>1725</v>
      </c>
      <c r="B616" s="99" t="s">
        <v>1726</v>
      </c>
      <c r="C616" s="25">
        <v>44269</v>
      </c>
      <c r="D616" s="25">
        <v>44288</v>
      </c>
      <c r="E616" s="74">
        <f t="shared" si="9"/>
        <v>19</v>
      </c>
      <c r="F616" s="29" t="s">
        <v>343</v>
      </c>
      <c r="G616" s="29"/>
      <c r="H616" s="29"/>
    </row>
    <row r="617" spans="1:26" s="99" customFormat="1" ht="15.75" customHeight="1">
      <c r="A617" s="40" t="s">
        <v>294</v>
      </c>
      <c r="B617" s="28" t="s">
        <v>295</v>
      </c>
      <c r="C617" s="25">
        <v>43825</v>
      </c>
      <c r="D617" s="25">
        <v>44288</v>
      </c>
      <c r="E617" s="76">
        <f t="shared" si="9"/>
        <v>463</v>
      </c>
      <c r="F617" s="27" t="s">
        <v>0</v>
      </c>
      <c r="G617" s="29" t="s">
        <v>1</v>
      </c>
      <c r="H617" s="29"/>
      <c r="I617" s="28"/>
      <c r="J617" s="38" t="s">
        <v>296</v>
      </c>
      <c r="K617" s="28" t="s">
        <v>297</v>
      </c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s="99" customFormat="1" ht="15.75" customHeight="1">
      <c r="A618" s="99" t="s">
        <v>1727</v>
      </c>
      <c r="B618" s="99" t="s">
        <v>1728</v>
      </c>
      <c r="C618" s="25">
        <v>44202</v>
      </c>
      <c r="D618" s="26">
        <v>44289</v>
      </c>
      <c r="E618" s="74">
        <f t="shared" si="9"/>
        <v>87</v>
      </c>
      <c r="F618" s="27" t="s">
        <v>1056</v>
      </c>
      <c r="G618" s="29" t="s">
        <v>1</v>
      </c>
      <c r="H618" s="29" t="s">
        <v>7</v>
      </c>
    </row>
    <row r="619" spans="1:26" s="99" customFormat="1" ht="15.75" customHeight="1">
      <c r="A619" s="99" t="s">
        <v>1660</v>
      </c>
      <c r="B619" s="99" t="s">
        <v>1661</v>
      </c>
      <c r="C619" s="25">
        <v>44256</v>
      </c>
      <c r="D619" s="26">
        <v>44289</v>
      </c>
      <c r="E619" s="76">
        <f t="shared" si="9"/>
        <v>33</v>
      </c>
      <c r="F619" s="27" t="s">
        <v>0</v>
      </c>
      <c r="G619" s="29" t="s">
        <v>92</v>
      </c>
      <c r="H619" s="29"/>
      <c r="J619" s="107" t="s">
        <v>1729</v>
      </c>
    </row>
    <row r="620" spans="1:26" s="99" customFormat="1" ht="15.75" customHeight="1">
      <c r="A620" s="99" t="s">
        <v>1730</v>
      </c>
      <c r="B620" s="99" t="s">
        <v>1731</v>
      </c>
      <c r="C620" s="25">
        <v>44199</v>
      </c>
      <c r="D620" s="26">
        <v>44290</v>
      </c>
      <c r="E620" s="74">
        <f t="shared" si="9"/>
        <v>91</v>
      </c>
      <c r="F620" s="27" t="s">
        <v>0</v>
      </c>
      <c r="G620" s="29" t="s">
        <v>348</v>
      </c>
      <c r="H620" s="29" t="s">
        <v>1732</v>
      </c>
    </row>
    <row r="621" spans="1:26" s="99" customFormat="1" ht="15.75" customHeight="1">
      <c r="A621" s="99" t="s">
        <v>1733</v>
      </c>
      <c r="B621" s="99" t="s">
        <v>1734</v>
      </c>
      <c r="C621" s="25">
        <v>44273</v>
      </c>
      <c r="D621" s="26">
        <v>44293</v>
      </c>
      <c r="E621" s="74">
        <f t="shared" si="9"/>
        <v>20</v>
      </c>
      <c r="F621" s="29" t="s">
        <v>1735</v>
      </c>
      <c r="G621" s="29"/>
      <c r="H621" s="29"/>
    </row>
    <row r="622" spans="1:26" s="99" customFormat="1" ht="15.75" customHeight="1">
      <c r="A622" s="99" t="s">
        <v>1736</v>
      </c>
      <c r="B622" s="99" t="s">
        <v>1737</v>
      </c>
      <c r="C622" s="25">
        <v>44191</v>
      </c>
      <c r="D622" s="26">
        <v>44293</v>
      </c>
      <c r="E622" s="74">
        <f t="shared" si="9"/>
        <v>102</v>
      </c>
      <c r="F622" s="27" t="s">
        <v>0</v>
      </c>
      <c r="G622" s="29"/>
      <c r="H622" s="29"/>
      <c r="J622" s="107" t="s">
        <v>1738</v>
      </c>
    </row>
    <row r="623" spans="1:26" s="99" customFormat="1" ht="15.75" customHeight="1">
      <c r="A623" s="99" t="s">
        <v>1739</v>
      </c>
      <c r="B623" s="99" t="s">
        <v>1740</v>
      </c>
      <c r="C623" s="25">
        <v>44197</v>
      </c>
      <c r="D623" s="26">
        <v>44293</v>
      </c>
      <c r="E623" s="74">
        <f t="shared" si="9"/>
        <v>96</v>
      </c>
      <c r="F623" s="27" t="s">
        <v>1741</v>
      </c>
      <c r="G623" s="29"/>
      <c r="H623" s="29"/>
    </row>
    <row r="624" spans="1:26" s="99" customFormat="1" ht="15.75" customHeight="1">
      <c r="A624" s="99" t="s">
        <v>1742</v>
      </c>
      <c r="B624" s="99" t="s">
        <v>1742</v>
      </c>
      <c r="C624" s="25">
        <v>44214</v>
      </c>
      <c r="D624" s="26">
        <v>44296</v>
      </c>
      <c r="E624" s="74">
        <f t="shared" si="9"/>
        <v>82</v>
      </c>
      <c r="F624" s="27" t="s">
        <v>0</v>
      </c>
      <c r="G624" s="29" t="s">
        <v>308</v>
      </c>
      <c r="H624" s="29"/>
      <c r="J624" s="107" t="s">
        <v>1743</v>
      </c>
    </row>
    <row r="625" spans="1:26" s="99" customFormat="1" ht="15.75" customHeight="1">
      <c r="A625" s="28" t="s">
        <v>1744</v>
      </c>
      <c r="B625" s="28" t="s">
        <v>1745</v>
      </c>
      <c r="C625" s="25">
        <v>44091</v>
      </c>
      <c r="D625" s="26">
        <v>44296</v>
      </c>
      <c r="E625" s="74">
        <f t="shared" si="9"/>
        <v>205</v>
      </c>
      <c r="F625" s="27" t="s">
        <v>1662</v>
      </c>
      <c r="G625" s="29" t="s">
        <v>1</v>
      </c>
      <c r="H625" s="29"/>
      <c r="K625" s="28" t="s">
        <v>1746</v>
      </c>
    </row>
    <row r="626" spans="1:26" s="99" customFormat="1" ht="15.75" customHeight="1">
      <c r="A626" s="28" t="s">
        <v>1560</v>
      </c>
      <c r="B626" s="28" t="s">
        <v>1561</v>
      </c>
      <c r="C626" s="25">
        <v>44196</v>
      </c>
      <c r="D626" s="26">
        <v>44299</v>
      </c>
      <c r="E626" s="74">
        <f t="shared" si="9"/>
        <v>103</v>
      </c>
      <c r="F626" s="27" t="s">
        <v>0</v>
      </c>
      <c r="G626" s="29" t="s">
        <v>571</v>
      </c>
      <c r="H626" s="29"/>
      <c r="I626" s="28"/>
      <c r="J626" s="38" t="s">
        <v>1562</v>
      </c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s="99" customFormat="1" ht="15.75" customHeight="1">
      <c r="A627" s="28" t="s">
        <v>1747</v>
      </c>
      <c r="B627" s="28" t="s">
        <v>1748</v>
      </c>
      <c r="C627" s="25">
        <v>43878</v>
      </c>
      <c r="D627" s="26">
        <v>44301</v>
      </c>
      <c r="E627" s="74">
        <f t="shared" si="9"/>
        <v>423</v>
      </c>
      <c r="F627" s="27" t="s">
        <v>0</v>
      </c>
      <c r="G627" s="29" t="s">
        <v>1749</v>
      </c>
      <c r="H627" s="29"/>
      <c r="J627" s="38" t="s">
        <v>1750</v>
      </c>
      <c r="K627" s="28" t="s">
        <v>1751</v>
      </c>
    </row>
    <row r="628" spans="1:26" s="112" customFormat="1" ht="15.75" customHeight="1">
      <c r="A628" s="28" t="s">
        <v>1545</v>
      </c>
      <c r="B628" s="28" t="s">
        <v>1546</v>
      </c>
      <c r="C628" s="25">
        <v>44234</v>
      </c>
      <c r="D628" s="26">
        <v>44303</v>
      </c>
      <c r="E628" s="74">
        <f t="shared" si="9"/>
        <v>69</v>
      </c>
      <c r="F628" s="27" t="s">
        <v>0</v>
      </c>
      <c r="G628" s="29" t="s">
        <v>1</v>
      </c>
      <c r="H628" s="111"/>
      <c r="J628" s="107" t="s">
        <v>1752</v>
      </c>
    </row>
    <row r="629" spans="1:26" s="99" customFormat="1" ht="15.75" customHeight="1">
      <c r="A629" s="28" t="s">
        <v>1753</v>
      </c>
      <c r="B629" s="28" t="s">
        <v>1754</v>
      </c>
      <c r="C629" s="25">
        <v>44095</v>
      </c>
      <c r="D629" s="26">
        <v>44310</v>
      </c>
      <c r="E629" s="74">
        <f t="shared" si="9"/>
        <v>215</v>
      </c>
      <c r="F629" s="27" t="s">
        <v>60</v>
      </c>
      <c r="G629" s="29" t="s">
        <v>348</v>
      </c>
      <c r="H629" s="29" t="s">
        <v>2</v>
      </c>
    </row>
    <row r="630" spans="1:26" s="99" customFormat="1" ht="15.75" customHeight="1">
      <c r="A630" s="99" t="s">
        <v>1755</v>
      </c>
      <c r="B630" s="99" t="s">
        <v>1756</v>
      </c>
      <c r="C630" s="25">
        <v>44205</v>
      </c>
      <c r="D630" s="26">
        <v>44315</v>
      </c>
      <c r="E630" s="74">
        <f t="shared" si="9"/>
        <v>110</v>
      </c>
      <c r="F630" s="27" t="s">
        <v>0</v>
      </c>
      <c r="G630" s="29" t="s">
        <v>6</v>
      </c>
      <c r="H630" s="29"/>
    </row>
    <row r="631" spans="1:26" s="99" customFormat="1" ht="15.75" customHeight="1">
      <c r="A631" s="28" t="s">
        <v>1757</v>
      </c>
      <c r="B631" s="28" t="s">
        <v>1757</v>
      </c>
      <c r="C631" s="25">
        <v>43913</v>
      </c>
      <c r="D631" s="26">
        <v>44315</v>
      </c>
      <c r="E631" s="74">
        <f t="shared" si="9"/>
        <v>402</v>
      </c>
      <c r="F631" s="27" t="s">
        <v>0</v>
      </c>
      <c r="G631" s="29"/>
      <c r="H631" s="29"/>
      <c r="J631" s="38" t="s">
        <v>1758</v>
      </c>
    </row>
    <row r="632" spans="1:26" s="99" customFormat="1" ht="15.75" customHeight="1">
      <c r="A632" s="99" t="s">
        <v>1759</v>
      </c>
      <c r="B632" s="99" t="s">
        <v>1760</v>
      </c>
      <c r="C632" s="25">
        <v>44298</v>
      </c>
      <c r="D632" s="26">
        <v>44315</v>
      </c>
      <c r="E632" s="74">
        <f t="shared" si="9"/>
        <v>17</v>
      </c>
      <c r="F632" s="27" t="s">
        <v>0</v>
      </c>
      <c r="G632" s="29"/>
      <c r="H632" s="29"/>
    </row>
    <row r="633" spans="1:26" s="99" customFormat="1" ht="15.75" customHeight="1">
      <c r="A633" s="122" t="s">
        <v>1761</v>
      </c>
      <c r="B633" s="99" t="s">
        <v>1762</v>
      </c>
      <c r="C633" s="25">
        <v>44318</v>
      </c>
      <c r="D633" s="26">
        <v>44320</v>
      </c>
      <c r="E633" s="74">
        <f t="shared" si="9"/>
        <v>2</v>
      </c>
      <c r="F633" s="27" t="s">
        <v>0</v>
      </c>
      <c r="G633" s="29"/>
      <c r="H633" s="29"/>
    </row>
    <row r="634" spans="1:26" s="99" customFormat="1" ht="15.75" customHeight="1">
      <c r="A634" s="28" t="s">
        <v>1763</v>
      </c>
      <c r="B634" s="28" t="s">
        <v>1764</v>
      </c>
      <c r="C634" s="25">
        <v>43926</v>
      </c>
      <c r="D634" s="26">
        <v>44323</v>
      </c>
      <c r="E634" s="74">
        <f t="shared" si="9"/>
        <v>397</v>
      </c>
      <c r="F634" s="27" t="s">
        <v>1765</v>
      </c>
      <c r="G634" s="29"/>
      <c r="H634" s="29" t="s">
        <v>1590</v>
      </c>
      <c r="J634" s="38" t="s">
        <v>1766</v>
      </c>
      <c r="K634" s="28" t="s">
        <v>1767</v>
      </c>
    </row>
    <row r="635" spans="1:26" s="99" customFormat="1" ht="15.75" customHeight="1">
      <c r="A635" s="28" t="s">
        <v>288</v>
      </c>
      <c r="B635" s="28" t="s">
        <v>1768</v>
      </c>
      <c r="C635" s="25">
        <v>43899</v>
      </c>
      <c r="D635" s="26">
        <v>44324</v>
      </c>
      <c r="E635" s="74">
        <f t="shared" si="9"/>
        <v>425</v>
      </c>
      <c r="F635" s="29" t="s">
        <v>0</v>
      </c>
      <c r="G635" s="29" t="s">
        <v>1</v>
      </c>
      <c r="H635" s="29"/>
      <c r="J635" s="38" t="s">
        <v>1769</v>
      </c>
      <c r="K635" s="28" t="s">
        <v>1770</v>
      </c>
    </row>
    <row r="636" spans="1:26" s="99" customFormat="1" ht="15.75" customHeight="1">
      <c r="A636" s="99" t="s">
        <v>1771</v>
      </c>
      <c r="B636" s="99" t="s">
        <v>1772</v>
      </c>
      <c r="C636" s="25">
        <v>44304</v>
      </c>
      <c r="D636" s="26">
        <v>44325</v>
      </c>
      <c r="E636" s="74">
        <f t="shared" si="9"/>
        <v>21</v>
      </c>
      <c r="F636" s="27" t="s">
        <v>0</v>
      </c>
      <c r="G636" s="29"/>
      <c r="H636" s="29"/>
    </row>
    <row r="637" spans="1:26" s="99" customFormat="1" ht="15.75" customHeight="1">
      <c r="A637" s="40" t="s">
        <v>1773</v>
      </c>
      <c r="B637" s="28" t="s">
        <v>1774</v>
      </c>
      <c r="C637" s="25">
        <v>44308</v>
      </c>
      <c r="D637" s="26">
        <v>44326</v>
      </c>
      <c r="E637" s="74">
        <f t="shared" si="9"/>
        <v>18</v>
      </c>
      <c r="F637" s="27" t="s">
        <v>0</v>
      </c>
      <c r="G637" s="29"/>
      <c r="H637" s="29"/>
      <c r="J637" s="107"/>
    </row>
    <row r="638" spans="1:26" s="99" customFormat="1" ht="15.75" customHeight="1">
      <c r="A638" s="99" t="s">
        <v>1775</v>
      </c>
      <c r="B638" s="99" t="s">
        <v>1776</v>
      </c>
      <c r="C638" s="25">
        <v>44294</v>
      </c>
      <c r="D638" s="26">
        <v>44327</v>
      </c>
      <c r="E638" s="74">
        <f t="shared" si="9"/>
        <v>33</v>
      </c>
      <c r="F638" s="27" t="s">
        <v>0</v>
      </c>
      <c r="G638" s="29"/>
      <c r="H638" s="29"/>
    </row>
    <row r="639" spans="1:26" s="99" customFormat="1" ht="15.75" customHeight="1">
      <c r="A639" s="28" t="s">
        <v>343</v>
      </c>
      <c r="B639" s="28" t="s">
        <v>343</v>
      </c>
      <c r="C639" s="25">
        <v>44089</v>
      </c>
      <c r="D639" s="26">
        <v>44327</v>
      </c>
      <c r="E639" s="74">
        <f t="shared" si="9"/>
        <v>238</v>
      </c>
      <c r="F639" s="29" t="s">
        <v>171</v>
      </c>
      <c r="G639" s="29" t="s">
        <v>1777</v>
      </c>
      <c r="H639" s="29"/>
      <c r="K639" s="28" t="s">
        <v>345</v>
      </c>
    </row>
    <row r="640" spans="1:26" s="99" customFormat="1" ht="15.75" customHeight="1">
      <c r="A640" s="28" t="s">
        <v>1327</v>
      </c>
      <c r="B640" s="28" t="s">
        <v>1328</v>
      </c>
      <c r="C640" s="25">
        <v>44024</v>
      </c>
      <c r="D640" s="26">
        <v>44330</v>
      </c>
      <c r="E640" s="74">
        <f t="shared" si="9"/>
        <v>306</v>
      </c>
      <c r="F640" s="27" t="s">
        <v>0</v>
      </c>
      <c r="G640" s="29"/>
      <c r="H640" s="29"/>
    </row>
    <row r="641" spans="1:26" s="99" customFormat="1" ht="15.75" customHeight="1">
      <c r="A641" s="40" t="s">
        <v>1483</v>
      </c>
      <c r="B641" s="28" t="s">
        <v>1484</v>
      </c>
      <c r="C641" s="25">
        <v>44053</v>
      </c>
      <c r="D641" s="25">
        <v>44331</v>
      </c>
      <c r="E641" s="74">
        <f t="shared" si="9"/>
        <v>278</v>
      </c>
      <c r="F641" s="27" t="s">
        <v>0</v>
      </c>
      <c r="G641" s="29" t="s">
        <v>54</v>
      </c>
      <c r="H641" s="29"/>
      <c r="I641" s="28"/>
      <c r="J641" s="38" t="s">
        <v>1485</v>
      </c>
      <c r="K641" s="28" t="s">
        <v>1778</v>
      </c>
    </row>
    <row r="642" spans="1:26" s="99" customFormat="1" ht="15.75" customHeight="1">
      <c r="A642" s="122" t="s">
        <v>488</v>
      </c>
      <c r="B642" s="99" t="s">
        <v>489</v>
      </c>
      <c r="C642" s="25">
        <v>44325</v>
      </c>
      <c r="D642" s="25">
        <v>44331</v>
      </c>
      <c r="E642" s="74">
        <f t="shared" si="9"/>
        <v>6</v>
      </c>
      <c r="F642" s="27" t="s">
        <v>109</v>
      </c>
      <c r="G642" s="29"/>
      <c r="H642" s="29"/>
    </row>
    <row r="643" spans="1:26" s="99" customFormat="1" ht="15.75" customHeight="1">
      <c r="A643" s="40" t="s">
        <v>1779</v>
      </c>
      <c r="B643" s="28" t="s">
        <v>1780</v>
      </c>
      <c r="C643" s="25">
        <v>43628</v>
      </c>
      <c r="D643" s="25">
        <v>44331</v>
      </c>
      <c r="E643" s="74">
        <f t="shared" ref="E643:E654" si="10">D643-C643</f>
        <v>703</v>
      </c>
      <c r="F643" s="27" t="s">
        <v>70</v>
      </c>
      <c r="G643" s="29"/>
      <c r="H643" s="29"/>
      <c r="I643" s="28"/>
      <c r="J643" s="28"/>
      <c r="K643" s="28" t="s">
        <v>1781</v>
      </c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s="99" customFormat="1" ht="15.75" customHeight="1">
      <c r="A644" s="40" t="s">
        <v>1576</v>
      </c>
      <c r="B644" s="28" t="s">
        <v>1782</v>
      </c>
      <c r="C644" s="25">
        <v>43875</v>
      </c>
      <c r="D644" s="26">
        <v>44332</v>
      </c>
      <c r="E644" s="74">
        <f t="shared" si="10"/>
        <v>457</v>
      </c>
      <c r="F644" s="27" t="s">
        <v>0</v>
      </c>
      <c r="G644" s="29" t="s">
        <v>54</v>
      </c>
      <c r="H644" s="29"/>
      <c r="J644" s="38" t="s">
        <v>1783</v>
      </c>
    </row>
    <row r="645" spans="1:26" s="112" customFormat="1" ht="15.75" customHeight="1">
      <c r="A645" s="112" t="s">
        <v>1784</v>
      </c>
      <c r="B645" s="99" t="s">
        <v>1785</v>
      </c>
      <c r="C645" s="109">
        <v>44307</v>
      </c>
      <c r="D645" s="110">
        <v>44335</v>
      </c>
      <c r="E645" s="74">
        <f t="shared" si="10"/>
        <v>28</v>
      </c>
      <c r="F645" s="27" t="s">
        <v>0</v>
      </c>
      <c r="G645" s="111"/>
      <c r="H645" s="111"/>
    </row>
    <row r="646" spans="1:26" s="112" customFormat="1" ht="15.75" customHeight="1">
      <c r="A646" s="99" t="s">
        <v>1786</v>
      </c>
      <c r="B646" s="99" t="s">
        <v>1787</v>
      </c>
      <c r="C646" s="109">
        <v>44296</v>
      </c>
      <c r="D646" s="110">
        <v>44336</v>
      </c>
      <c r="E646" s="74">
        <f t="shared" si="10"/>
        <v>40</v>
      </c>
      <c r="F646" s="113" t="s">
        <v>60</v>
      </c>
      <c r="G646" s="111"/>
      <c r="H646" s="111"/>
    </row>
    <row r="647" spans="1:26" s="112" customFormat="1" ht="15.75" customHeight="1">
      <c r="A647" s="40" t="s">
        <v>1788</v>
      </c>
      <c r="B647" s="28" t="s">
        <v>1789</v>
      </c>
      <c r="C647" s="109">
        <v>43867</v>
      </c>
      <c r="D647" s="110">
        <v>44338</v>
      </c>
      <c r="E647" s="74">
        <f t="shared" si="10"/>
        <v>471</v>
      </c>
      <c r="F647" s="27" t="s">
        <v>0</v>
      </c>
      <c r="G647" s="111" t="s">
        <v>530</v>
      </c>
      <c r="H647" s="111"/>
      <c r="J647" s="38" t="s">
        <v>1790</v>
      </c>
    </row>
    <row r="648" spans="1:26" s="99" customFormat="1" ht="15.75" customHeight="1">
      <c r="A648" s="44" t="s">
        <v>962</v>
      </c>
      <c r="B648" s="37" t="s">
        <v>963</v>
      </c>
      <c r="C648" s="25">
        <v>44333</v>
      </c>
      <c r="D648" s="26">
        <v>44338</v>
      </c>
      <c r="E648" s="74">
        <f t="shared" si="10"/>
        <v>5</v>
      </c>
      <c r="F648" s="27" t="s">
        <v>0</v>
      </c>
      <c r="G648" s="29" t="s">
        <v>54</v>
      </c>
      <c r="H648" s="29"/>
      <c r="I648" s="28"/>
      <c r="J648" s="28"/>
    </row>
    <row r="649" spans="1:26" s="112" customFormat="1" ht="15.75" customHeight="1">
      <c r="A649" s="99" t="s">
        <v>1791</v>
      </c>
      <c r="B649" s="99" t="s">
        <v>1792</v>
      </c>
      <c r="C649" s="109">
        <v>44243</v>
      </c>
      <c r="D649" s="26">
        <v>44338</v>
      </c>
      <c r="E649" s="74">
        <f t="shared" si="10"/>
        <v>95</v>
      </c>
      <c r="F649" s="27" t="s">
        <v>0</v>
      </c>
      <c r="G649" s="111"/>
      <c r="H649" s="111"/>
    </row>
    <row r="650" spans="1:26" s="112" customFormat="1" ht="15.75" customHeight="1">
      <c r="A650" s="99" t="s">
        <v>1793</v>
      </c>
      <c r="B650" s="99" t="s">
        <v>1794</v>
      </c>
      <c r="C650" s="25">
        <v>44270</v>
      </c>
      <c r="D650" s="26">
        <v>44338</v>
      </c>
      <c r="E650" s="74">
        <f t="shared" si="10"/>
        <v>68</v>
      </c>
      <c r="F650" s="27" t="s">
        <v>0</v>
      </c>
      <c r="G650" s="111" t="s">
        <v>54</v>
      </c>
      <c r="H650" s="111"/>
      <c r="K650" s="112" t="s">
        <v>1795</v>
      </c>
    </row>
    <row r="651" spans="1:26" s="99" customFormat="1" ht="15.75" customHeight="1">
      <c r="A651" s="99" t="s">
        <v>1796</v>
      </c>
      <c r="B651" s="99" t="s">
        <v>1797</v>
      </c>
      <c r="C651" s="25">
        <v>44269</v>
      </c>
      <c r="D651" s="26">
        <v>44339</v>
      </c>
      <c r="E651" s="74">
        <f t="shared" si="10"/>
        <v>70</v>
      </c>
      <c r="F651" s="27" t="s">
        <v>0</v>
      </c>
      <c r="G651" s="29"/>
      <c r="H651" s="29"/>
      <c r="J651" s="107" t="s">
        <v>1798</v>
      </c>
    </row>
    <row r="652" spans="1:26" s="99" customFormat="1" ht="15.75" customHeight="1">
      <c r="A652" s="99" t="s">
        <v>1799</v>
      </c>
      <c r="B652" s="99" t="s">
        <v>1800</v>
      </c>
      <c r="C652" s="25">
        <v>44175</v>
      </c>
      <c r="D652" s="26">
        <v>44344</v>
      </c>
      <c r="E652" s="74">
        <f t="shared" si="10"/>
        <v>169</v>
      </c>
      <c r="F652" s="27" t="s">
        <v>0</v>
      </c>
      <c r="G652" s="29" t="s">
        <v>16</v>
      </c>
      <c r="H652" s="29"/>
      <c r="J652" s="107" t="s">
        <v>1801</v>
      </c>
    </row>
    <row r="653" spans="1:26" s="99" customFormat="1" ht="15.75" customHeight="1">
      <c r="A653" s="28" t="s">
        <v>420</v>
      </c>
      <c r="B653" s="59" t="s">
        <v>421</v>
      </c>
      <c r="C653" s="25">
        <v>44088</v>
      </c>
      <c r="D653" s="26">
        <v>44345</v>
      </c>
      <c r="E653" s="74">
        <f t="shared" si="10"/>
        <v>257</v>
      </c>
      <c r="F653" s="27" t="s">
        <v>87</v>
      </c>
      <c r="G653" s="29"/>
      <c r="H653" s="29"/>
      <c r="L653" s="133" t="s">
        <v>1802</v>
      </c>
    </row>
    <row r="654" spans="1:26" s="99" customFormat="1" ht="15.75" customHeight="1">
      <c r="A654" s="122" t="s">
        <v>1803</v>
      </c>
      <c r="B654" s="99" t="s">
        <v>1804</v>
      </c>
      <c r="C654" s="25">
        <v>44321</v>
      </c>
      <c r="D654" s="26">
        <v>44345</v>
      </c>
      <c r="E654" s="74">
        <f t="shared" si="10"/>
        <v>24</v>
      </c>
      <c r="F654" s="27" t="s">
        <v>60</v>
      </c>
      <c r="G654" s="29"/>
      <c r="H654" s="29"/>
    </row>
    <row r="655" spans="1:26" s="99" customFormat="1" ht="15.75" customHeight="1">
      <c r="A655" s="99" t="s">
        <v>1805</v>
      </c>
      <c r="B655" s="99" t="s">
        <v>1806</v>
      </c>
      <c r="C655" s="25">
        <v>44327</v>
      </c>
      <c r="D655" s="26">
        <v>44345</v>
      </c>
      <c r="E655" s="74">
        <f t="shared" ref="E655:E740" si="11">D655-C655</f>
        <v>18</v>
      </c>
      <c r="F655" s="27" t="s">
        <v>0</v>
      </c>
      <c r="G655" s="29"/>
      <c r="H655" s="29"/>
      <c r="K655" s="99" t="s">
        <v>1807</v>
      </c>
    </row>
    <row r="656" spans="1:26" s="112" customFormat="1" ht="15.75" customHeight="1">
      <c r="A656" s="99" t="s">
        <v>1808</v>
      </c>
      <c r="B656" s="99" t="s">
        <v>1809</v>
      </c>
      <c r="C656" s="109">
        <v>44269</v>
      </c>
      <c r="D656" s="110">
        <v>44346</v>
      </c>
      <c r="E656" s="74">
        <f t="shared" si="11"/>
        <v>77</v>
      </c>
      <c r="F656" s="29" t="s">
        <v>1810</v>
      </c>
      <c r="G656" s="111"/>
      <c r="H656" s="111"/>
    </row>
    <row r="657" spans="1:26" s="112" customFormat="1" ht="15.75" customHeight="1">
      <c r="A657" s="122" t="s">
        <v>1811</v>
      </c>
      <c r="B657" s="99" t="s">
        <v>1812</v>
      </c>
      <c r="C657" s="109">
        <v>44326</v>
      </c>
      <c r="D657" s="110">
        <v>44347</v>
      </c>
      <c r="E657" s="74">
        <f t="shared" si="11"/>
        <v>21</v>
      </c>
      <c r="F657" s="113" t="s">
        <v>60</v>
      </c>
      <c r="G657" s="111"/>
      <c r="H657" s="111"/>
    </row>
    <row r="658" spans="1:26" s="112" customFormat="1" ht="15.75" customHeight="1">
      <c r="A658" s="122" t="s">
        <v>1813</v>
      </c>
      <c r="B658" s="99" t="s">
        <v>1814</v>
      </c>
      <c r="C658" s="109">
        <v>44321</v>
      </c>
      <c r="D658" s="110">
        <v>44348</v>
      </c>
      <c r="E658" s="74">
        <f t="shared" si="11"/>
        <v>27</v>
      </c>
      <c r="F658" s="27" t="s">
        <v>0</v>
      </c>
      <c r="G658" s="111"/>
      <c r="H658" s="111"/>
    </row>
    <row r="659" spans="1:26" s="99" customFormat="1" ht="15.75" customHeight="1">
      <c r="A659" s="40" t="s">
        <v>1504</v>
      </c>
      <c r="B659" s="28" t="s">
        <v>1505</v>
      </c>
      <c r="C659" s="25">
        <v>44181</v>
      </c>
      <c r="D659" s="26">
        <v>44352</v>
      </c>
      <c r="E659" s="74">
        <f t="shared" si="11"/>
        <v>171</v>
      </c>
      <c r="F659" s="27" t="s">
        <v>0</v>
      </c>
      <c r="G659" s="29" t="s">
        <v>16</v>
      </c>
      <c r="H659" s="29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s="112" customFormat="1" ht="15.75" customHeight="1">
      <c r="A660" s="40" t="s">
        <v>1260</v>
      </c>
      <c r="B660" s="28" t="s">
        <v>1430</v>
      </c>
      <c r="C660" s="109">
        <v>44059</v>
      </c>
      <c r="D660" s="110">
        <v>44353</v>
      </c>
      <c r="E660" s="74">
        <f t="shared" si="11"/>
        <v>294</v>
      </c>
      <c r="F660" s="27" t="s">
        <v>0</v>
      </c>
      <c r="G660" s="111"/>
      <c r="H660" s="111"/>
      <c r="J660" s="107" t="s">
        <v>1431</v>
      </c>
    </row>
    <row r="661" spans="1:26" s="112" customFormat="1" ht="15.75" customHeight="1">
      <c r="A661" s="122" t="s">
        <v>1815</v>
      </c>
      <c r="B661" s="99" t="s">
        <v>1816</v>
      </c>
      <c r="C661" s="109">
        <v>44325</v>
      </c>
      <c r="D661" s="110">
        <v>44354</v>
      </c>
      <c r="E661" s="74">
        <f t="shared" si="11"/>
        <v>29</v>
      </c>
      <c r="F661" s="27" t="s">
        <v>0</v>
      </c>
      <c r="G661" s="111"/>
      <c r="H661" s="111"/>
    </row>
    <row r="662" spans="1:26" s="112" customFormat="1" ht="15.75" customHeight="1">
      <c r="A662" s="99" t="s">
        <v>1817</v>
      </c>
      <c r="B662" s="99" t="s">
        <v>1818</v>
      </c>
      <c r="C662" s="109">
        <v>44285</v>
      </c>
      <c r="D662" s="110">
        <v>44359</v>
      </c>
      <c r="E662" s="74">
        <f t="shared" si="11"/>
        <v>74</v>
      </c>
      <c r="F662" s="27" t="s">
        <v>0</v>
      </c>
      <c r="G662" s="111" t="s">
        <v>1</v>
      </c>
      <c r="H662" s="111" t="s">
        <v>130</v>
      </c>
      <c r="K662" s="112" t="s">
        <v>1819</v>
      </c>
    </row>
    <row r="663" spans="1:26" s="112" customFormat="1" ht="15.75" customHeight="1">
      <c r="A663" s="112" t="s">
        <v>761</v>
      </c>
      <c r="B663" s="112" t="s">
        <v>1820</v>
      </c>
      <c r="C663" s="109">
        <v>44340</v>
      </c>
      <c r="D663" s="110">
        <v>44360</v>
      </c>
      <c r="E663" s="74">
        <f t="shared" si="11"/>
        <v>20</v>
      </c>
      <c r="F663" s="27" t="s">
        <v>0</v>
      </c>
      <c r="G663" s="111"/>
      <c r="H663" s="111"/>
    </row>
    <row r="664" spans="1:26" s="99" customFormat="1" ht="15.75" customHeight="1">
      <c r="A664" s="28" t="s">
        <v>528</v>
      </c>
      <c r="B664" s="28" t="s">
        <v>1821</v>
      </c>
      <c r="C664" s="25">
        <v>44324</v>
      </c>
      <c r="D664" s="110">
        <v>44360</v>
      </c>
      <c r="E664" s="74">
        <f t="shared" si="11"/>
        <v>36</v>
      </c>
      <c r="F664" s="27" t="s">
        <v>0</v>
      </c>
      <c r="G664" s="29" t="s">
        <v>530</v>
      </c>
      <c r="H664" s="29"/>
      <c r="I664" s="28"/>
      <c r="J664" s="28"/>
      <c r="K664" s="28" t="s">
        <v>531</v>
      </c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s="112" customFormat="1">
      <c r="A665" s="40" t="s">
        <v>1822</v>
      </c>
      <c r="B665" s="128" t="s">
        <v>1823</v>
      </c>
      <c r="C665" s="109">
        <v>43626</v>
      </c>
      <c r="D665" s="110">
        <v>44360</v>
      </c>
      <c r="E665" s="74">
        <f t="shared" si="11"/>
        <v>734</v>
      </c>
      <c r="F665" s="113" t="s">
        <v>70</v>
      </c>
      <c r="G665" s="111" t="s">
        <v>45</v>
      </c>
      <c r="H665" s="111" t="s">
        <v>991</v>
      </c>
      <c r="I665" s="129"/>
      <c r="J665" s="130" t="s">
        <v>1824</v>
      </c>
      <c r="K665" s="129"/>
      <c r="L665" s="129"/>
      <c r="M665" s="129"/>
      <c r="N665" s="129"/>
      <c r="O665" s="129"/>
      <c r="P665" s="129"/>
      <c r="Q665" s="129"/>
      <c r="R665" s="129"/>
      <c r="S665" s="129"/>
      <c r="T665" s="129"/>
      <c r="U665" s="129"/>
      <c r="V665" s="129"/>
      <c r="W665" s="129"/>
      <c r="X665" s="129"/>
      <c r="Y665" s="129"/>
      <c r="Z665" s="129"/>
    </row>
    <row r="666" spans="1:26" s="112" customFormat="1" ht="15.75" customHeight="1">
      <c r="A666" s="112" t="s">
        <v>1825</v>
      </c>
      <c r="B666" s="112" t="s">
        <v>1826</v>
      </c>
      <c r="C666" s="109">
        <v>44345</v>
      </c>
      <c r="D666" s="110">
        <v>44362</v>
      </c>
      <c r="E666" s="74">
        <f t="shared" si="11"/>
        <v>17</v>
      </c>
      <c r="F666" s="113" t="s">
        <v>761</v>
      </c>
      <c r="G666" s="111"/>
      <c r="H666" s="111"/>
    </row>
    <row r="667" spans="1:26" s="99" customFormat="1" ht="15.75" customHeight="1">
      <c r="A667" s="28" t="s">
        <v>1217</v>
      </c>
      <c r="B667" s="28" t="s">
        <v>1218</v>
      </c>
      <c r="C667" s="25">
        <v>44290</v>
      </c>
      <c r="D667" s="26">
        <v>44363</v>
      </c>
      <c r="E667" s="74">
        <f t="shared" si="11"/>
        <v>73</v>
      </c>
      <c r="F667" s="27" t="s">
        <v>0</v>
      </c>
      <c r="G667" s="29" t="s">
        <v>62</v>
      </c>
      <c r="H667" s="29"/>
      <c r="I667" s="28"/>
      <c r="J667" s="38" t="s">
        <v>1219</v>
      </c>
      <c r="K667" s="28" t="s">
        <v>1827</v>
      </c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s="99" customFormat="1" ht="15.75" customHeight="1">
      <c r="A668" s="40" t="s">
        <v>725</v>
      </c>
      <c r="B668" s="24" t="s">
        <v>726</v>
      </c>
      <c r="C668" s="25">
        <v>44312</v>
      </c>
      <c r="D668" s="26">
        <v>44364</v>
      </c>
      <c r="E668" s="74">
        <f t="shared" si="11"/>
        <v>52</v>
      </c>
      <c r="F668" s="27" t="s">
        <v>0</v>
      </c>
      <c r="G668" s="29"/>
      <c r="H668" s="29"/>
    </row>
    <row r="669" spans="1:26" s="99" customFormat="1" ht="15.75" customHeight="1">
      <c r="A669" s="28" t="s">
        <v>1385</v>
      </c>
      <c r="B669" s="28" t="s">
        <v>1386</v>
      </c>
      <c r="C669" s="25">
        <v>44270</v>
      </c>
      <c r="D669" s="25">
        <v>44366</v>
      </c>
      <c r="E669" s="74">
        <f t="shared" si="11"/>
        <v>96</v>
      </c>
      <c r="F669" s="27" t="s">
        <v>0</v>
      </c>
      <c r="G669" s="29"/>
      <c r="H669" s="29"/>
      <c r="I669" s="28"/>
      <c r="J669" s="38" t="s">
        <v>1387</v>
      </c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s="99" customFormat="1" ht="15.75" customHeight="1">
      <c r="A670" s="99" t="s">
        <v>1828</v>
      </c>
      <c r="B670" s="99" t="s">
        <v>1829</v>
      </c>
      <c r="C670" s="25">
        <v>44335</v>
      </c>
      <c r="D670" s="25">
        <v>44366</v>
      </c>
      <c r="E670" s="74">
        <f t="shared" si="11"/>
        <v>31</v>
      </c>
      <c r="F670" s="27" t="s">
        <v>0</v>
      </c>
      <c r="G670" s="29" t="s">
        <v>1</v>
      </c>
      <c r="H670" s="29"/>
    </row>
    <row r="671" spans="1:26" s="99" customFormat="1" ht="15.75" customHeight="1">
      <c r="A671" s="122" t="s">
        <v>1830</v>
      </c>
      <c r="B671" s="99" t="s">
        <v>1831</v>
      </c>
      <c r="C671" s="25">
        <v>44316</v>
      </c>
      <c r="D671" s="25">
        <v>44366</v>
      </c>
      <c r="E671" s="74">
        <f t="shared" si="11"/>
        <v>50</v>
      </c>
      <c r="F671" s="27" t="s">
        <v>171</v>
      </c>
      <c r="G671" s="29"/>
      <c r="H671" s="29"/>
    </row>
    <row r="672" spans="1:26" s="112" customFormat="1" ht="15.75" customHeight="1">
      <c r="A672" s="112" t="s">
        <v>1832</v>
      </c>
      <c r="B672" s="112" t="s">
        <v>1833</v>
      </c>
      <c r="C672" s="25">
        <v>44358</v>
      </c>
      <c r="D672" s="25">
        <v>44366</v>
      </c>
      <c r="E672" s="74">
        <f t="shared" si="11"/>
        <v>8</v>
      </c>
      <c r="F672" s="113" t="s">
        <v>1026</v>
      </c>
      <c r="G672" s="111"/>
      <c r="H672" s="111"/>
    </row>
    <row r="673" spans="1:26" s="99" customFormat="1" ht="15.75" customHeight="1">
      <c r="A673" s="99" t="s">
        <v>1834</v>
      </c>
      <c r="B673" s="99" t="s">
        <v>1835</v>
      </c>
      <c r="C673" s="25">
        <v>44351</v>
      </c>
      <c r="D673" s="26">
        <v>44367</v>
      </c>
      <c r="E673" s="74">
        <f t="shared" si="11"/>
        <v>16</v>
      </c>
      <c r="F673" s="27" t="s">
        <v>0</v>
      </c>
      <c r="G673" s="29"/>
      <c r="H673" s="29"/>
    </row>
    <row r="674" spans="1:26" s="112" customFormat="1" ht="15.75" customHeight="1">
      <c r="A674" s="112" t="s">
        <v>1836</v>
      </c>
      <c r="B674" s="112" t="s">
        <v>1837</v>
      </c>
      <c r="C674" s="25">
        <v>44334</v>
      </c>
      <c r="D674" s="26">
        <v>44368</v>
      </c>
      <c r="E674" s="74">
        <f t="shared" si="11"/>
        <v>34</v>
      </c>
      <c r="F674" s="27" t="s">
        <v>0</v>
      </c>
      <c r="G674" s="111"/>
      <c r="H674" s="111"/>
    </row>
    <row r="675" spans="1:26" s="112" customFormat="1" ht="15.75" customHeight="1">
      <c r="A675" s="112" t="s">
        <v>1838</v>
      </c>
      <c r="B675" s="112" t="s">
        <v>1839</v>
      </c>
      <c r="C675" s="25">
        <v>44352</v>
      </c>
      <c r="D675" s="110">
        <v>44369</v>
      </c>
      <c r="E675" s="74">
        <f t="shared" si="11"/>
        <v>17</v>
      </c>
      <c r="F675" s="27" t="s">
        <v>0</v>
      </c>
      <c r="G675" s="111"/>
      <c r="H675" s="111"/>
    </row>
    <row r="676" spans="1:26" s="112" customFormat="1" ht="15.75" customHeight="1">
      <c r="A676" s="112" t="s">
        <v>1840</v>
      </c>
      <c r="B676" s="99" t="s">
        <v>1841</v>
      </c>
      <c r="C676" s="109">
        <v>44216</v>
      </c>
      <c r="D676" s="110">
        <v>44372</v>
      </c>
      <c r="E676" s="74">
        <f t="shared" si="11"/>
        <v>156</v>
      </c>
      <c r="F676" s="27" t="s">
        <v>0</v>
      </c>
      <c r="G676" s="111"/>
      <c r="H676" s="111" t="s">
        <v>1842</v>
      </c>
      <c r="J676" s="107" t="s">
        <v>1843</v>
      </c>
    </row>
    <row r="677" spans="1:26" s="112" customFormat="1" ht="15.75" customHeight="1">
      <c r="A677" s="112" t="s">
        <v>1844</v>
      </c>
      <c r="B677" s="112" t="s">
        <v>1845</v>
      </c>
      <c r="C677" s="109">
        <v>44351</v>
      </c>
      <c r="D677" s="110">
        <v>44373</v>
      </c>
      <c r="E677" s="74">
        <f t="shared" si="11"/>
        <v>22</v>
      </c>
      <c r="F677" s="27" t="s">
        <v>0</v>
      </c>
      <c r="G677" s="111"/>
      <c r="H677" s="111"/>
    </row>
    <row r="678" spans="1:26" s="112" customFormat="1" ht="15.75" customHeight="1">
      <c r="A678" s="28" t="s">
        <v>1846</v>
      </c>
      <c r="B678" s="28" t="s">
        <v>1847</v>
      </c>
      <c r="C678" s="109">
        <v>44073</v>
      </c>
      <c r="D678" s="110">
        <v>44373</v>
      </c>
      <c r="E678" s="74">
        <f t="shared" si="11"/>
        <v>300</v>
      </c>
      <c r="F678" s="27" t="s">
        <v>0</v>
      </c>
      <c r="G678" s="29" t="s">
        <v>1</v>
      </c>
      <c r="H678" s="29" t="s">
        <v>991</v>
      </c>
      <c r="J678" s="107" t="s">
        <v>1848</v>
      </c>
      <c r="K678" s="28" t="s">
        <v>1849</v>
      </c>
    </row>
    <row r="679" spans="1:26" s="112" customFormat="1" ht="15.75" customHeight="1">
      <c r="A679" s="28" t="s">
        <v>1138</v>
      </c>
      <c r="B679" s="28" t="s">
        <v>1139</v>
      </c>
      <c r="C679" s="109">
        <v>43856</v>
      </c>
      <c r="D679" s="110">
        <v>44373</v>
      </c>
      <c r="E679" s="74">
        <f t="shared" si="11"/>
        <v>517</v>
      </c>
      <c r="F679" s="113" t="s">
        <v>0</v>
      </c>
      <c r="G679" s="111" t="s">
        <v>45</v>
      </c>
      <c r="H679" s="111"/>
      <c r="J679" s="38" t="s">
        <v>1850</v>
      </c>
    </row>
    <row r="680" spans="1:26" s="112" customFormat="1" ht="15.75" customHeight="1">
      <c r="A680" s="112" t="s">
        <v>1851</v>
      </c>
      <c r="B680" s="112" t="s">
        <v>1852</v>
      </c>
      <c r="C680" s="109">
        <v>44359</v>
      </c>
      <c r="D680" s="110">
        <v>44374</v>
      </c>
      <c r="E680" s="74">
        <f t="shared" si="11"/>
        <v>15</v>
      </c>
      <c r="F680" s="27" t="s">
        <v>0</v>
      </c>
      <c r="G680" s="111"/>
      <c r="H680" s="111"/>
    </row>
    <row r="681" spans="1:26" s="112" customFormat="1" ht="15.75" customHeight="1">
      <c r="A681" s="28" t="s">
        <v>1853</v>
      </c>
      <c r="B681" s="28" t="s">
        <v>1854</v>
      </c>
      <c r="C681" s="109">
        <v>43944</v>
      </c>
      <c r="D681" s="110">
        <v>44375</v>
      </c>
      <c r="E681" s="74">
        <f t="shared" si="11"/>
        <v>431</v>
      </c>
      <c r="F681" s="27" t="s">
        <v>0</v>
      </c>
      <c r="G681" s="111" t="s">
        <v>897</v>
      </c>
      <c r="H681" s="111"/>
      <c r="J681" s="107" t="s">
        <v>1855</v>
      </c>
    </row>
    <row r="682" spans="1:26" s="112" customFormat="1" ht="15.75" customHeight="1">
      <c r="A682" s="112" t="s">
        <v>1856</v>
      </c>
      <c r="B682" s="112" t="s">
        <v>1857</v>
      </c>
      <c r="C682" s="109">
        <v>44370</v>
      </c>
      <c r="D682" s="110">
        <v>44380</v>
      </c>
      <c r="E682" s="74">
        <f t="shared" si="11"/>
        <v>10</v>
      </c>
      <c r="F682" s="111" t="s">
        <v>171</v>
      </c>
      <c r="G682" s="111"/>
      <c r="H682" s="111"/>
    </row>
    <row r="683" spans="1:26" s="112" customFormat="1" ht="15.75" customHeight="1">
      <c r="A683" s="28" t="s">
        <v>528</v>
      </c>
      <c r="B683" s="28" t="s">
        <v>1858</v>
      </c>
      <c r="C683" s="109">
        <v>44366</v>
      </c>
      <c r="D683" s="110">
        <v>44380</v>
      </c>
      <c r="E683" s="74">
        <f t="shared" si="11"/>
        <v>14</v>
      </c>
      <c r="F683" s="27" t="s">
        <v>0</v>
      </c>
      <c r="G683" s="111" t="s">
        <v>530</v>
      </c>
      <c r="H683" s="111"/>
      <c r="K683" s="112" t="s">
        <v>531</v>
      </c>
    </row>
    <row r="684" spans="1:26" s="112" customFormat="1" ht="15.75" customHeight="1">
      <c r="A684" s="122" t="s">
        <v>443</v>
      </c>
      <c r="B684" s="99" t="s">
        <v>444</v>
      </c>
      <c r="C684" s="109">
        <v>44317</v>
      </c>
      <c r="D684" s="110">
        <v>44380</v>
      </c>
      <c r="E684" s="74">
        <f t="shared" si="11"/>
        <v>63</v>
      </c>
      <c r="F684" s="27" t="s">
        <v>0</v>
      </c>
      <c r="G684" s="111"/>
      <c r="H684" s="111"/>
    </row>
    <row r="685" spans="1:26" s="112" customFormat="1" ht="15.75" customHeight="1">
      <c r="A685" s="112" t="s">
        <v>1859</v>
      </c>
      <c r="B685" s="112" t="s">
        <v>1860</v>
      </c>
      <c r="C685" s="109">
        <v>44367</v>
      </c>
      <c r="D685" s="110">
        <v>44380</v>
      </c>
      <c r="E685" s="74">
        <f t="shared" si="11"/>
        <v>13</v>
      </c>
      <c r="F685" s="27" t="s">
        <v>0</v>
      </c>
      <c r="G685" s="111"/>
      <c r="H685" s="111"/>
    </row>
    <row r="686" spans="1:26" s="112" customFormat="1" ht="15.75" customHeight="1">
      <c r="A686" s="40" t="s">
        <v>1861</v>
      </c>
      <c r="B686" s="129" t="s">
        <v>1861</v>
      </c>
      <c r="C686" s="109">
        <v>43804</v>
      </c>
      <c r="D686" s="109">
        <v>44381</v>
      </c>
      <c r="E686" s="74">
        <f t="shared" si="11"/>
        <v>577</v>
      </c>
      <c r="F686" s="113" t="s">
        <v>0</v>
      </c>
      <c r="G686" s="111"/>
      <c r="H686" s="111" t="s">
        <v>2</v>
      </c>
      <c r="I686" s="129"/>
      <c r="J686" s="38" t="s">
        <v>1862</v>
      </c>
      <c r="K686" s="129" t="s">
        <v>1863</v>
      </c>
      <c r="L686" s="129"/>
      <c r="M686" s="129"/>
      <c r="N686" s="129"/>
      <c r="O686" s="129"/>
      <c r="P686" s="129"/>
      <c r="Q686" s="129"/>
      <c r="R686" s="129"/>
      <c r="S686" s="129"/>
      <c r="T686" s="129"/>
      <c r="U686" s="129"/>
      <c r="V686" s="129"/>
      <c r="W686" s="129"/>
      <c r="X686" s="129"/>
      <c r="Y686" s="129"/>
      <c r="Z686" s="129"/>
    </row>
    <row r="687" spans="1:26" s="112" customFormat="1" ht="15.75" customHeight="1">
      <c r="A687" s="112" t="s">
        <v>1864</v>
      </c>
      <c r="B687" s="112" t="s">
        <v>1864</v>
      </c>
      <c r="C687" s="109">
        <v>44360</v>
      </c>
      <c r="D687" s="109">
        <v>44381</v>
      </c>
      <c r="E687" s="74">
        <f t="shared" si="11"/>
        <v>21</v>
      </c>
      <c r="F687" s="32" t="s">
        <v>298</v>
      </c>
      <c r="G687" s="111"/>
      <c r="H687" s="111"/>
    </row>
    <row r="688" spans="1:26" s="112" customFormat="1" ht="15.75" customHeight="1">
      <c r="A688" s="112" t="s">
        <v>1865</v>
      </c>
      <c r="B688" s="99" t="s">
        <v>1866</v>
      </c>
      <c r="C688" s="109">
        <v>44311</v>
      </c>
      <c r="D688" s="110">
        <v>44382</v>
      </c>
      <c r="E688" s="74">
        <f t="shared" si="11"/>
        <v>71</v>
      </c>
      <c r="F688" s="113" t="s">
        <v>60</v>
      </c>
      <c r="G688" s="111"/>
      <c r="H688" s="111" t="s">
        <v>7</v>
      </c>
    </row>
    <row r="689" spans="1:26" s="112" customFormat="1" ht="15.75" customHeight="1">
      <c r="A689" s="99" t="s">
        <v>1867</v>
      </c>
      <c r="B689" s="99" t="s">
        <v>1868</v>
      </c>
      <c r="C689" s="109">
        <v>44258</v>
      </c>
      <c r="D689" s="110">
        <v>44386</v>
      </c>
      <c r="E689" s="74">
        <f t="shared" si="11"/>
        <v>128</v>
      </c>
      <c r="F689" s="27" t="s">
        <v>0</v>
      </c>
      <c r="G689" s="111"/>
      <c r="H689" s="111"/>
      <c r="J689" s="107" t="s">
        <v>1869</v>
      </c>
    </row>
    <row r="690" spans="1:26" s="112" customFormat="1" ht="15.75" customHeight="1">
      <c r="A690" s="112" t="s">
        <v>1870</v>
      </c>
      <c r="B690" s="28" t="s">
        <v>1871</v>
      </c>
      <c r="C690" s="109">
        <v>44366</v>
      </c>
      <c r="D690" s="110">
        <v>44387</v>
      </c>
      <c r="E690" s="74">
        <f t="shared" si="11"/>
        <v>21</v>
      </c>
      <c r="F690" s="27" t="s">
        <v>0</v>
      </c>
      <c r="G690" s="111" t="s">
        <v>1872</v>
      </c>
      <c r="H690" s="111"/>
    </row>
    <row r="691" spans="1:26" s="99" customFormat="1" ht="15.75" customHeight="1">
      <c r="A691" s="28" t="s">
        <v>1621</v>
      </c>
      <c r="B691" s="28" t="s">
        <v>1622</v>
      </c>
      <c r="C691" s="25">
        <v>44334</v>
      </c>
      <c r="D691" s="26">
        <v>44388</v>
      </c>
      <c r="E691" s="74">
        <f t="shared" si="11"/>
        <v>54</v>
      </c>
      <c r="F691" s="27" t="s">
        <v>0</v>
      </c>
      <c r="G691" s="29"/>
      <c r="H691" s="29"/>
      <c r="K691" s="28" t="s">
        <v>1623</v>
      </c>
    </row>
    <row r="692" spans="1:26" s="112" customFormat="1" ht="15.75" customHeight="1">
      <c r="A692" s="122" t="s">
        <v>534</v>
      </c>
      <c r="B692" s="99" t="s">
        <v>535</v>
      </c>
      <c r="C692" s="109">
        <v>44332</v>
      </c>
      <c r="D692" s="110">
        <v>44392</v>
      </c>
      <c r="E692" s="74">
        <f t="shared" si="11"/>
        <v>60</v>
      </c>
      <c r="F692" s="27" t="s">
        <v>0</v>
      </c>
      <c r="G692" s="111"/>
      <c r="H692" s="111"/>
    </row>
    <row r="693" spans="1:26" s="112" customFormat="1" ht="15.75" customHeight="1">
      <c r="A693" s="112" t="s">
        <v>1873</v>
      </c>
      <c r="B693" s="112" t="s">
        <v>1874</v>
      </c>
      <c r="C693" s="109">
        <v>44346</v>
      </c>
      <c r="D693" s="110">
        <v>44394</v>
      </c>
      <c r="E693" s="74">
        <f t="shared" si="11"/>
        <v>48</v>
      </c>
      <c r="F693" s="27" t="s">
        <v>60</v>
      </c>
      <c r="G693" s="111"/>
      <c r="H693" s="111"/>
    </row>
    <row r="694" spans="1:26" s="112" customFormat="1" ht="15.75" customHeight="1">
      <c r="A694" s="112" t="s">
        <v>1875</v>
      </c>
      <c r="B694" s="99" t="s">
        <v>1876</v>
      </c>
      <c r="C694" s="109">
        <v>44305</v>
      </c>
      <c r="D694" s="110">
        <v>44394</v>
      </c>
      <c r="E694" s="74">
        <f t="shared" si="11"/>
        <v>89</v>
      </c>
      <c r="F694" s="27" t="s">
        <v>0</v>
      </c>
      <c r="G694" s="111"/>
      <c r="H694" s="111"/>
    </row>
    <row r="695" spans="1:26" s="112" customFormat="1" ht="15.75" customHeight="1">
      <c r="A695" s="99" t="s">
        <v>1877</v>
      </c>
      <c r="B695" s="112" t="s">
        <v>1878</v>
      </c>
      <c r="C695" s="25">
        <v>44205</v>
      </c>
      <c r="D695" s="110">
        <v>44394</v>
      </c>
      <c r="E695" s="74">
        <f t="shared" si="11"/>
        <v>189</v>
      </c>
      <c r="F695" s="27" t="s">
        <v>0</v>
      </c>
      <c r="G695" s="111" t="s">
        <v>54</v>
      </c>
      <c r="H695" s="111"/>
      <c r="J695" s="107" t="s">
        <v>1879</v>
      </c>
    </row>
    <row r="696" spans="1:26" s="112" customFormat="1" ht="15.75" customHeight="1">
      <c r="A696" s="112" t="s">
        <v>1880</v>
      </c>
      <c r="B696" s="112" t="s">
        <v>1880</v>
      </c>
      <c r="C696" s="25">
        <v>44387</v>
      </c>
      <c r="D696" s="110">
        <v>44399</v>
      </c>
      <c r="E696" s="74">
        <f t="shared" si="11"/>
        <v>12</v>
      </c>
      <c r="F696" s="32" t="s">
        <v>1433</v>
      </c>
      <c r="G696" s="111" t="s">
        <v>644</v>
      </c>
      <c r="H696" s="111"/>
    </row>
    <row r="697" spans="1:26" s="112" customFormat="1" ht="15.75" customHeight="1">
      <c r="A697" s="28" t="s">
        <v>1555</v>
      </c>
      <c r="B697" s="28" t="s">
        <v>1556</v>
      </c>
      <c r="C697" s="25">
        <v>44334</v>
      </c>
      <c r="D697" s="26">
        <v>44401</v>
      </c>
      <c r="E697" s="74">
        <f t="shared" si="11"/>
        <v>67</v>
      </c>
      <c r="F697" s="27" t="s">
        <v>0</v>
      </c>
      <c r="G697" s="29" t="s">
        <v>45</v>
      </c>
      <c r="H697" s="111"/>
    </row>
    <row r="698" spans="1:26" s="112" customFormat="1" ht="15.75" customHeight="1">
      <c r="A698" s="99" t="s">
        <v>1881</v>
      </c>
      <c r="B698" s="99" t="s">
        <v>1882</v>
      </c>
      <c r="C698" s="109">
        <v>44248</v>
      </c>
      <c r="D698" s="110">
        <v>44402</v>
      </c>
      <c r="E698" s="74">
        <f t="shared" si="11"/>
        <v>154</v>
      </c>
      <c r="F698" s="113" t="s">
        <v>122</v>
      </c>
      <c r="G698" s="111" t="s">
        <v>1</v>
      </c>
      <c r="H698" s="111"/>
      <c r="J698" s="107" t="s">
        <v>1883</v>
      </c>
    </row>
    <row r="699" spans="1:26" s="112" customFormat="1" ht="15.75" customHeight="1">
      <c r="A699" s="99" t="s">
        <v>1884</v>
      </c>
      <c r="B699" s="99" t="s">
        <v>1885</v>
      </c>
      <c r="C699" s="109">
        <v>44199</v>
      </c>
      <c r="D699" s="110">
        <v>44402</v>
      </c>
      <c r="E699" s="74">
        <f t="shared" si="11"/>
        <v>203</v>
      </c>
      <c r="F699" s="27" t="s">
        <v>0</v>
      </c>
      <c r="G699" s="111" t="s">
        <v>1</v>
      </c>
      <c r="H699" s="111" t="s">
        <v>26</v>
      </c>
      <c r="J699" s="107" t="s">
        <v>1886</v>
      </c>
    </row>
    <row r="700" spans="1:26" s="112" customFormat="1">
      <c r="A700" s="28" t="s">
        <v>1381</v>
      </c>
      <c r="B700" s="28" t="s">
        <v>1887</v>
      </c>
      <c r="C700" s="109">
        <v>43613</v>
      </c>
      <c r="D700" s="110">
        <v>44404</v>
      </c>
      <c r="E700" s="74">
        <f t="shared" si="11"/>
        <v>791</v>
      </c>
      <c r="F700" s="113" t="s">
        <v>0</v>
      </c>
      <c r="G700" s="111" t="s">
        <v>1</v>
      </c>
      <c r="H700" s="111"/>
      <c r="I700" s="129"/>
      <c r="J700" s="38" t="s">
        <v>1888</v>
      </c>
      <c r="K700" s="129" t="s">
        <v>1889</v>
      </c>
      <c r="L700" s="129"/>
      <c r="M700" s="129"/>
      <c r="N700" s="129"/>
      <c r="O700" s="129"/>
      <c r="P700" s="129"/>
      <c r="Q700" s="129"/>
      <c r="R700" s="129"/>
      <c r="S700" s="129"/>
      <c r="T700" s="129"/>
      <c r="U700" s="129"/>
      <c r="V700" s="129"/>
      <c r="W700" s="129"/>
      <c r="X700" s="129"/>
      <c r="Y700" s="129"/>
      <c r="Z700" s="129"/>
    </row>
    <row r="701" spans="1:26" s="112" customFormat="1" ht="15.75" customHeight="1">
      <c r="A701" s="28" t="s">
        <v>1890</v>
      </c>
      <c r="B701" s="28" t="s">
        <v>1890</v>
      </c>
      <c r="C701" s="25">
        <v>44044</v>
      </c>
      <c r="D701" s="110">
        <v>44405</v>
      </c>
      <c r="E701" s="74">
        <f t="shared" si="11"/>
        <v>361</v>
      </c>
      <c r="F701" s="111" t="s">
        <v>171</v>
      </c>
      <c r="G701" s="111"/>
      <c r="H701" s="111"/>
      <c r="J701" s="107" t="s">
        <v>1891</v>
      </c>
    </row>
    <row r="702" spans="1:26" s="112" customFormat="1" ht="15.75" customHeight="1">
      <c r="A702" s="99" t="s">
        <v>1892</v>
      </c>
      <c r="B702" s="99" t="s">
        <v>1892</v>
      </c>
      <c r="C702" s="109">
        <v>44279</v>
      </c>
      <c r="D702" s="110">
        <v>44407</v>
      </c>
      <c r="E702" s="74">
        <f t="shared" si="11"/>
        <v>128</v>
      </c>
      <c r="F702" s="113" t="s">
        <v>343</v>
      </c>
      <c r="G702" s="111"/>
      <c r="H702" s="111"/>
    </row>
    <row r="703" spans="1:26" s="112" customFormat="1" ht="15.75" customHeight="1">
      <c r="A703" s="112" t="s">
        <v>1893</v>
      </c>
      <c r="B703" s="112" t="s">
        <v>1894</v>
      </c>
      <c r="C703" s="109">
        <v>44364</v>
      </c>
      <c r="D703" s="110">
        <v>44407</v>
      </c>
      <c r="E703" s="74">
        <f t="shared" si="11"/>
        <v>43</v>
      </c>
      <c r="F703" s="113" t="s">
        <v>343</v>
      </c>
      <c r="G703" s="111"/>
      <c r="H703" s="111"/>
    </row>
    <row r="704" spans="1:26" s="112" customFormat="1" ht="15.75" customHeight="1">
      <c r="A704" s="112" t="s">
        <v>1895</v>
      </c>
      <c r="B704" s="99" t="s">
        <v>1896</v>
      </c>
      <c r="C704" s="109">
        <v>44304</v>
      </c>
      <c r="D704" s="110">
        <v>44408</v>
      </c>
      <c r="E704" s="74">
        <f t="shared" si="11"/>
        <v>104</v>
      </c>
      <c r="F704" s="27" t="s">
        <v>0</v>
      </c>
      <c r="G704" s="111" t="s">
        <v>1</v>
      </c>
      <c r="H704" s="111"/>
      <c r="J704" s="107" t="s">
        <v>1897</v>
      </c>
    </row>
    <row r="705" spans="1:26" s="112" customFormat="1" ht="15.75" customHeight="1">
      <c r="A705" s="40" t="s">
        <v>1297</v>
      </c>
      <c r="B705" s="129" t="s">
        <v>1898</v>
      </c>
      <c r="C705" s="109">
        <v>43661</v>
      </c>
      <c r="D705" s="109">
        <v>44409</v>
      </c>
      <c r="E705" s="74">
        <f t="shared" si="11"/>
        <v>748</v>
      </c>
      <c r="F705" s="113" t="s">
        <v>70</v>
      </c>
      <c r="G705" s="111"/>
      <c r="H705" s="111"/>
      <c r="I705" s="129"/>
      <c r="J705" s="38" t="s">
        <v>1899</v>
      </c>
      <c r="K705" s="129"/>
      <c r="L705" s="129"/>
      <c r="M705" s="129"/>
      <c r="N705" s="129"/>
      <c r="O705" s="129"/>
      <c r="P705" s="129"/>
      <c r="Q705" s="129"/>
      <c r="R705" s="129"/>
      <c r="S705" s="129"/>
      <c r="T705" s="129"/>
      <c r="U705" s="129"/>
      <c r="V705" s="129"/>
      <c r="W705" s="129"/>
      <c r="X705" s="129"/>
      <c r="Y705" s="129"/>
      <c r="Z705" s="129"/>
    </row>
    <row r="706" spans="1:26" s="112" customFormat="1" ht="15.75" customHeight="1">
      <c r="A706" s="112" t="s">
        <v>1900</v>
      </c>
      <c r="B706" s="99" t="s">
        <v>1901</v>
      </c>
      <c r="C706" s="109">
        <v>44222</v>
      </c>
      <c r="D706" s="109">
        <v>44410</v>
      </c>
      <c r="E706" s="74">
        <f t="shared" si="11"/>
        <v>188</v>
      </c>
      <c r="F706" s="27" t="s">
        <v>0</v>
      </c>
      <c r="G706" s="111" t="s">
        <v>1</v>
      </c>
      <c r="H706" s="111"/>
      <c r="J706" s="107" t="s">
        <v>1902</v>
      </c>
    </row>
    <row r="707" spans="1:26" s="112" customFormat="1" ht="15.75" customHeight="1">
      <c r="A707" s="40" t="s">
        <v>740</v>
      </c>
      <c r="B707" s="128" t="s">
        <v>801</v>
      </c>
      <c r="C707" s="109">
        <v>43738</v>
      </c>
      <c r="D707" s="109">
        <v>44419</v>
      </c>
      <c r="E707" s="74">
        <f t="shared" si="11"/>
        <v>681</v>
      </c>
      <c r="F707" s="113" t="s">
        <v>0</v>
      </c>
      <c r="G707" s="111" t="s">
        <v>1</v>
      </c>
      <c r="H707" s="111"/>
      <c r="I707" s="129"/>
      <c r="J707" s="38" t="s">
        <v>1903</v>
      </c>
      <c r="K707" s="129"/>
      <c r="L707" s="129"/>
      <c r="M707" s="129"/>
      <c r="N707" s="129"/>
      <c r="O707" s="129"/>
      <c r="P707" s="129"/>
      <c r="Q707" s="129"/>
      <c r="R707" s="129"/>
      <c r="S707" s="129"/>
      <c r="T707" s="129"/>
      <c r="U707" s="129"/>
      <c r="V707" s="129"/>
      <c r="W707" s="129"/>
      <c r="X707" s="129"/>
      <c r="Y707" s="129"/>
      <c r="Z707" s="129"/>
    </row>
    <row r="708" spans="1:26" s="112" customFormat="1" ht="15.75" customHeight="1">
      <c r="A708" s="112" t="s">
        <v>1904</v>
      </c>
      <c r="B708" s="112" t="s">
        <v>1905</v>
      </c>
      <c r="C708" s="109">
        <v>44398</v>
      </c>
      <c r="D708" s="110">
        <v>44426</v>
      </c>
      <c r="E708" s="74">
        <f t="shared" si="11"/>
        <v>28</v>
      </c>
      <c r="F708" s="27" t="s">
        <v>0</v>
      </c>
      <c r="G708" s="111"/>
      <c r="H708" s="111"/>
      <c r="J708" s="107" t="s">
        <v>1906</v>
      </c>
    </row>
    <row r="709" spans="1:26" s="112" customFormat="1" ht="15.75" customHeight="1">
      <c r="A709" s="112" t="s">
        <v>1907</v>
      </c>
      <c r="B709" s="112" t="s">
        <v>1908</v>
      </c>
      <c r="C709" s="109">
        <v>44336</v>
      </c>
      <c r="D709" s="110">
        <v>44431</v>
      </c>
      <c r="E709" s="74">
        <f t="shared" si="11"/>
        <v>95</v>
      </c>
      <c r="F709" s="29" t="s">
        <v>1884</v>
      </c>
      <c r="G709" s="111" t="s">
        <v>54</v>
      </c>
      <c r="H709" s="111"/>
      <c r="J709" s="107" t="s">
        <v>1909</v>
      </c>
    </row>
    <row r="710" spans="1:26" s="112" customFormat="1" ht="15.75" customHeight="1">
      <c r="A710" s="28" t="s">
        <v>871</v>
      </c>
      <c r="B710" s="24" t="s">
        <v>872</v>
      </c>
      <c r="C710" s="25">
        <v>44384</v>
      </c>
      <c r="D710" s="25">
        <v>44432</v>
      </c>
      <c r="E710" s="74">
        <f t="shared" si="11"/>
        <v>48</v>
      </c>
      <c r="F710" s="27" t="s">
        <v>0</v>
      </c>
      <c r="G710" s="29" t="s">
        <v>54</v>
      </c>
      <c r="H710" s="111"/>
      <c r="I710" s="129"/>
      <c r="J710" s="38" t="s">
        <v>873</v>
      </c>
    </row>
    <row r="711" spans="1:26" s="112" customFormat="1" ht="15.75" customHeight="1">
      <c r="A711" s="28" t="s">
        <v>1910</v>
      </c>
      <c r="B711" s="28" t="s">
        <v>1911</v>
      </c>
      <c r="C711" s="109">
        <v>43919</v>
      </c>
      <c r="D711" s="110">
        <v>44436</v>
      </c>
      <c r="E711" s="74">
        <f t="shared" si="11"/>
        <v>517</v>
      </c>
      <c r="F711" s="113" t="s">
        <v>0</v>
      </c>
      <c r="G711" s="111"/>
      <c r="H711" s="111"/>
      <c r="J711" s="38" t="s">
        <v>1912</v>
      </c>
    </row>
    <row r="712" spans="1:26" s="112" customFormat="1" ht="15.75" customHeight="1">
      <c r="A712" s="112" t="s">
        <v>1913</v>
      </c>
      <c r="B712" s="112" t="s">
        <v>1914</v>
      </c>
      <c r="C712" s="109">
        <v>44436</v>
      </c>
      <c r="D712" s="110">
        <v>44438</v>
      </c>
      <c r="E712" s="74">
        <f t="shared" si="11"/>
        <v>2</v>
      </c>
      <c r="F712" s="113" t="s">
        <v>1915</v>
      </c>
      <c r="G712" s="111"/>
      <c r="H712" s="111"/>
    </row>
    <row r="713" spans="1:26" s="112" customFormat="1" ht="15.75" customHeight="1">
      <c r="A713" s="128" t="s">
        <v>1026</v>
      </c>
      <c r="B713" s="128" t="s">
        <v>1916</v>
      </c>
      <c r="C713" s="109">
        <v>43715</v>
      </c>
      <c r="D713" s="109">
        <v>44439</v>
      </c>
      <c r="E713" s="74">
        <f t="shared" si="11"/>
        <v>724</v>
      </c>
      <c r="F713" s="113" t="s">
        <v>1480</v>
      </c>
      <c r="G713" s="111" t="s">
        <v>1</v>
      </c>
      <c r="H713" s="111"/>
      <c r="I713" s="129"/>
      <c r="J713" s="38" t="s">
        <v>1917</v>
      </c>
      <c r="K713" s="129"/>
      <c r="L713" s="129"/>
      <c r="M713" s="129"/>
      <c r="N713" s="129"/>
      <c r="O713" s="129"/>
      <c r="P713" s="129"/>
      <c r="Q713" s="129"/>
      <c r="R713" s="129"/>
      <c r="S713" s="129"/>
      <c r="T713" s="129"/>
      <c r="U713" s="129"/>
      <c r="V713" s="129"/>
      <c r="W713" s="129"/>
      <c r="X713" s="129"/>
      <c r="Y713" s="129"/>
      <c r="Z713" s="129"/>
    </row>
    <row r="714" spans="1:26" s="112" customFormat="1" ht="15.75" customHeight="1">
      <c r="A714" s="112" t="s">
        <v>1918</v>
      </c>
      <c r="B714" s="112" t="s">
        <v>1919</v>
      </c>
      <c r="C714" s="109">
        <v>44424</v>
      </c>
      <c r="D714" s="109">
        <v>44439</v>
      </c>
      <c r="E714" s="74">
        <f t="shared" si="11"/>
        <v>15</v>
      </c>
      <c r="F714" s="27" t="s">
        <v>0</v>
      </c>
      <c r="G714" s="111"/>
      <c r="H714" s="111"/>
    </row>
    <row r="715" spans="1:26" s="112" customFormat="1" ht="15.75" customHeight="1">
      <c r="A715" s="112" t="s">
        <v>1920</v>
      </c>
      <c r="B715" s="112" t="s">
        <v>1921</v>
      </c>
      <c r="C715" s="109">
        <v>44419</v>
      </c>
      <c r="D715" s="110">
        <v>44440</v>
      </c>
      <c r="E715" s="74">
        <f t="shared" si="11"/>
        <v>21</v>
      </c>
      <c r="F715" s="113" t="s">
        <v>40</v>
      </c>
      <c r="G715" s="111"/>
      <c r="H715" s="111"/>
    </row>
    <row r="716" spans="1:26" s="112" customFormat="1" ht="15.75" customHeight="1">
      <c r="A716" s="112" t="s">
        <v>394</v>
      </c>
      <c r="B716" s="112" t="s">
        <v>1922</v>
      </c>
      <c r="C716" s="109">
        <v>44399</v>
      </c>
      <c r="D716" s="110">
        <v>44440</v>
      </c>
      <c r="E716" s="74">
        <f t="shared" si="11"/>
        <v>41</v>
      </c>
      <c r="F716" s="113" t="s">
        <v>150</v>
      </c>
      <c r="G716" s="111"/>
      <c r="H716" s="111"/>
    </row>
    <row r="717" spans="1:26" s="112" customFormat="1" ht="15.75" customHeight="1">
      <c r="A717" s="23" t="s">
        <v>862</v>
      </c>
      <c r="B717" s="24" t="s">
        <v>863</v>
      </c>
      <c r="C717" s="25">
        <v>44394</v>
      </c>
      <c r="D717" s="25">
        <v>44442</v>
      </c>
      <c r="E717" s="74">
        <f t="shared" si="11"/>
        <v>48</v>
      </c>
      <c r="F717" s="27" t="s">
        <v>0</v>
      </c>
      <c r="G717" s="29" t="s">
        <v>530</v>
      </c>
      <c r="H717" s="29"/>
      <c r="I717" s="28"/>
      <c r="J717" s="108" t="s">
        <v>1923</v>
      </c>
    </row>
    <row r="718" spans="1:26" s="112" customFormat="1" ht="15.75" customHeight="1">
      <c r="A718" s="112" t="s">
        <v>1924</v>
      </c>
      <c r="B718" s="112" t="s">
        <v>1925</v>
      </c>
      <c r="C718" s="109">
        <v>44429</v>
      </c>
      <c r="D718" s="110">
        <v>44443</v>
      </c>
      <c r="E718" s="74">
        <f t="shared" si="11"/>
        <v>14</v>
      </c>
      <c r="F718" s="113" t="s">
        <v>242</v>
      </c>
      <c r="G718" s="111"/>
      <c r="H718" s="111"/>
    </row>
    <row r="719" spans="1:26" s="112" customFormat="1" ht="15.75" customHeight="1">
      <c r="A719" s="28" t="s">
        <v>1280</v>
      </c>
      <c r="B719" s="28" t="s">
        <v>1281</v>
      </c>
      <c r="C719" s="25">
        <v>44093</v>
      </c>
      <c r="D719" s="110">
        <v>44443</v>
      </c>
      <c r="E719" s="74">
        <f t="shared" si="11"/>
        <v>350</v>
      </c>
      <c r="F719" s="27" t="s">
        <v>0</v>
      </c>
      <c r="G719" s="29"/>
      <c r="H719" s="29"/>
      <c r="I719" s="28"/>
      <c r="J719" s="38" t="s">
        <v>1283</v>
      </c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s="112" customFormat="1" ht="15.75" customHeight="1">
      <c r="A720" s="112" t="s">
        <v>1926</v>
      </c>
      <c r="B720" s="112" t="s">
        <v>1927</v>
      </c>
      <c r="C720" s="109">
        <v>44399</v>
      </c>
      <c r="D720" s="110">
        <v>44443</v>
      </c>
      <c r="E720" s="74">
        <f t="shared" si="11"/>
        <v>44</v>
      </c>
      <c r="F720" s="27" t="s">
        <v>0</v>
      </c>
      <c r="G720" s="111"/>
      <c r="H720" s="111"/>
    </row>
    <row r="721" spans="1:26" s="112" customFormat="1" ht="15.75" customHeight="1">
      <c r="A721" s="28" t="s">
        <v>1141</v>
      </c>
      <c r="B721" s="28" t="s">
        <v>1142</v>
      </c>
      <c r="C721" s="25">
        <v>44361</v>
      </c>
      <c r="D721" s="25">
        <v>44448</v>
      </c>
      <c r="E721" s="74">
        <f t="shared" si="11"/>
        <v>87</v>
      </c>
      <c r="F721" s="27" t="s">
        <v>0</v>
      </c>
      <c r="G721" s="29" t="s">
        <v>1</v>
      </c>
      <c r="H721" s="32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s="112" customFormat="1" ht="15.75" customHeight="1">
      <c r="A722" s="99" t="s">
        <v>1928</v>
      </c>
      <c r="B722" s="99" t="s">
        <v>410</v>
      </c>
      <c r="C722" s="109">
        <v>44296</v>
      </c>
      <c r="D722" s="110">
        <v>44449</v>
      </c>
      <c r="E722" s="74">
        <f t="shared" si="11"/>
        <v>153</v>
      </c>
      <c r="F722" s="27" t="s">
        <v>0</v>
      </c>
      <c r="G722" s="111"/>
      <c r="H722" s="111"/>
    </row>
    <row r="723" spans="1:26" s="112" customFormat="1" ht="15.75" customHeight="1">
      <c r="A723" s="112" t="s">
        <v>1915</v>
      </c>
      <c r="B723" s="112" t="s">
        <v>1929</v>
      </c>
      <c r="C723" s="109">
        <v>44362</v>
      </c>
      <c r="D723" s="110">
        <v>44449</v>
      </c>
      <c r="E723" s="74">
        <f t="shared" ref="E723" si="12">D723-C723</f>
        <v>87</v>
      </c>
      <c r="F723" s="29" t="s">
        <v>207</v>
      </c>
      <c r="G723" s="111"/>
      <c r="H723" s="111"/>
    </row>
    <row r="724" spans="1:26" s="112" customFormat="1" ht="15.75" customHeight="1">
      <c r="A724" s="112" t="s">
        <v>1930</v>
      </c>
      <c r="B724" s="99" t="s">
        <v>1931</v>
      </c>
      <c r="C724" s="109">
        <v>44309</v>
      </c>
      <c r="D724" s="110">
        <v>44449</v>
      </c>
      <c r="E724" s="74">
        <f t="shared" si="11"/>
        <v>140</v>
      </c>
      <c r="F724" s="27" t="s">
        <v>0</v>
      </c>
      <c r="G724" s="111" t="s">
        <v>54</v>
      </c>
      <c r="H724" s="111"/>
      <c r="J724" s="107" t="s">
        <v>1932</v>
      </c>
    </row>
    <row r="725" spans="1:26" s="112" customFormat="1" ht="15.75" customHeight="1">
      <c r="A725" s="112" t="s">
        <v>1933</v>
      </c>
      <c r="B725" s="131" t="s">
        <v>1934</v>
      </c>
      <c r="C725" s="109">
        <v>44347</v>
      </c>
      <c r="D725" s="110">
        <v>44449</v>
      </c>
      <c r="E725" s="74">
        <f t="shared" si="11"/>
        <v>102</v>
      </c>
      <c r="F725" s="27" t="s">
        <v>0</v>
      </c>
      <c r="G725" s="111" t="s">
        <v>1</v>
      </c>
      <c r="H725" s="111"/>
      <c r="J725" s="107" t="s">
        <v>1935</v>
      </c>
    </row>
    <row r="726" spans="1:26" s="112" customFormat="1" ht="15.75" customHeight="1">
      <c r="A726" s="112" t="s">
        <v>1936</v>
      </c>
      <c r="B726" s="112" t="s">
        <v>1937</v>
      </c>
      <c r="C726" s="109">
        <v>44429</v>
      </c>
      <c r="D726" s="110">
        <v>44450</v>
      </c>
      <c r="E726" s="74">
        <f t="shared" si="11"/>
        <v>21</v>
      </c>
      <c r="F726" s="111" t="s">
        <v>117</v>
      </c>
      <c r="G726" s="111"/>
      <c r="H726" s="111"/>
    </row>
    <row r="727" spans="1:26" s="112" customFormat="1" ht="15.75" customHeight="1">
      <c r="A727" s="28" t="s">
        <v>1938</v>
      </c>
      <c r="B727" s="28" t="s">
        <v>1939</v>
      </c>
      <c r="C727" s="109">
        <v>44118</v>
      </c>
      <c r="D727" s="110">
        <v>44450</v>
      </c>
      <c r="E727" s="74">
        <f t="shared" si="11"/>
        <v>332</v>
      </c>
      <c r="F727" s="27" t="s">
        <v>0</v>
      </c>
      <c r="G727" s="111" t="s">
        <v>1</v>
      </c>
      <c r="H727" s="111"/>
      <c r="J727" s="107" t="s">
        <v>1940</v>
      </c>
    </row>
    <row r="728" spans="1:26" s="112" customFormat="1" ht="15.75" customHeight="1">
      <c r="A728" s="112" t="s">
        <v>1941</v>
      </c>
      <c r="B728" s="112" t="s">
        <v>1942</v>
      </c>
      <c r="C728" s="109">
        <v>44439</v>
      </c>
      <c r="D728" s="110">
        <v>44450</v>
      </c>
      <c r="E728" s="74">
        <f t="shared" si="11"/>
        <v>11</v>
      </c>
      <c r="F728" s="113" t="s">
        <v>1511</v>
      </c>
      <c r="G728" s="111"/>
      <c r="H728" s="111"/>
    </row>
    <row r="729" spans="1:26" s="112" customFormat="1" ht="15.75" customHeight="1">
      <c r="A729" s="112" t="s">
        <v>1943</v>
      </c>
      <c r="B729" s="112" t="s">
        <v>1944</v>
      </c>
      <c r="C729" s="109">
        <v>44446</v>
      </c>
      <c r="D729" s="110">
        <v>44454</v>
      </c>
      <c r="E729" s="74">
        <f t="shared" si="11"/>
        <v>8</v>
      </c>
      <c r="F729" s="113" t="s">
        <v>220</v>
      </c>
      <c r="G729" s="111"/>
      <c r="H729" s="111"/>
    </row>
    <row r="730" spans="1:26" s="112" customFormat="1" ht="15.75" customHeight="1">
      <c r="A730" s="122" t="s">
        <v>1945</v>
      </c>
      <c r="B730" s="99" t="s">
        <v>1946</v>
      </c>
      <c r="C730" s="25">
        <v>44312</v>
      </c>
      <c r="D730" s="110">
        <v>44455</v>
      </c>
      <c r="E730" s="74">
        <f t="shared" si="11"/>
        <v>143</v>
      </c>
      <c r="F730" s="27" t="s">
        <v>0</v>
      </c>
      <c r="G730" s="111" t="s">
        <v>54</v>
      </c>
      <c r="H730" s="111"/>
    </row>
    <row r="731" spans="1:26" s="112" customFormat="1" ht="15.75" customHeight="1">
      <c r="A731" s="112" t="s">
        <v>1947</v>
      </c>
      <c r="B731" s="112" t="s">
        <v>1948</v>
      </c>
      <c r="C731" s="109">
        <v>44451</v>
      </c>
      <c r="D731" s="110">
        <v>44457</v>
      </c>
      <c r="E731" s="74">
        <f t="shared" si="11"/>
        <v>6</v>
      </c>
      <c r="F731" s="113" t="s">
        <v>171</v>
      </c>
      <c r="G731" s="111"/>
      <c r="H731" s="111"/>
    </row>
    <row r="732" spans="1:26" s="112" customFormat="1" ht="15.75" customHeight="1">
      <c r="A732" s="40" t="s">
        <v>1160</v>
      </c>
      <c r="B732" s="28" t="s">
        <v>1253</v>
      </c>
      <c r="C732" s="25">
        <v>44308</v>
      </c>
      <c r="D732" s="110">
        <v>44457</v>
      </c>
      <c r="E732" s="74">
        <f t="shared" ref="E732" si="13">D732-C732</f>
        <v>149</v>
      </c>
      <c r="F732" s="27" t="s">
        <v>0</v>
      </c>
      <c r="G732" s="29" t="s">
        <v>530</v>
      </c>
      <c r="H732" s="29"/>
      <c r="I732" s="99"/>
      <c r="J732" s="107" t="s">
        <v>1254</v>
      </c>
      <c r="K732" s="99"/>
      <c r="L732" s="99"/>
    </row>
    <row r="733" spans="1:26" s="112" customFormat="1" ht="15.75" customHeight="1">
      <c r="A733" s="112" t="s">
        <v>1949</v>
      </c>
      <c r="B733" s="112" t="s">
        <v>1950</v>
      </c>
      <c r="C733" s="25">
        <v>44387</v>
      </c>
      <c r="D733" s="110">
        <v>44463</v>
      </c>
      <c r="E733" s="74">
        <f t="shared" si="11"/>
        <v>76</v>
      </c>
      <c r="F733" s="113" t="s">
        <v>269</v>
      </c>
      <c r="G733" s="111"/>
      <c r="H733" s="111"/>
    </row>
    <row r="734" spans="1:26" s="112" customFormat="1" ht="15.75" customHeight="1">
      <c r="A734" s="28" t="s">
        <v>1735</v>
      </c>
      <c r="B734" s="28" t="s">
        <v>1951</v>
      </c>
      <c r="C734" s="109">
        <v>44142</v>
      </c>
      <c r="D734" s="110">
        <v>44464</v>
      </c>
      <c r="E734" s="74">
        <f t="shared" si="11"/>
        <v>322</v>
      </c>
      <c r="F734" s="27" t="s">
        <v>0</v>
      </c>
      <c r="G734" s="111" t="s">
        <v>16</v>
      </c>
      <c r="H734" s="111"/>
      <c r="J734" s="107" t="s">
        <v>1952</v>
      </c>
    </row>
    <row r="735" spans="1:26" s="112" customFormat="1" ht="15.75" customHeight="1">
      <c r="A735" s="122" t="s">
        <v>1953</v>
      </c>
      <c r="B735" s="99" t="s">
        <v>1953</v>
      </c>
      <c r="C735" s="109">
        <v>44318</v>
      </c>
      <c r="D735" s="110">
        <v>44464</v>
      </c>
      <c r="E735" s="74">
        <f t="shared" si="11"/>
        <v>146</v>
      </c>
      <c r="F735" s="27" t="s">
        <v>1611</v>
      </c>
      <c r="G735" s="111"/>
      <c r="H735" s="111"/>
      <c r="K735" s="112" t="s">
        <v>1954</v>
      </c>
    </row>
    <row r="736" spans="1:26" s="112" customFormat="1" ht="15.75" customHeight="1">
      <c r="A736" s="99" t="s">
        <v>1955</v>
      </c>
      <c r="B736" s="99" t="s">
        <v>1956</v>
      </c>
      <c r="C736" s="109">
        <v>44200</v>
      </c>
      <c r="D736" s="110">
        <v>44464</v>
      </c>
      <c r="E736" s="74">
        <f t="shared" si="11"/>
        <v>264</v>
      </c>
      <c r="F736" s="27" t="s">
        <v>0</v>
      </c>
      <c r="G736" s="111" t="s">
        <v>45</v>
      </c>
      <c r="H736" s="111"/>
    </row>
    <row r="737" spans="1:26" s="112" customFormat="1" ht="15.75" customHeight="1">
      <c r="A737" s="28" t="s">
        <v>1846</v>
      </c>
      <c r="B737" s="28" t="s">
        <v>1847</v>
      </c>
      <c r="C737" s="109">
        <v>44413</v>
      </c>
      <c r="D737" s="110">
        <v>44464</v>
      </c>
      <c r="E737" s="74">
        <f t="shared" ref="E737" si="14">D737-C737</f>
        <v>51</v>
      </c>
      <c r="F737" s="27" t="s">
        <v>0</v>
      </c>
      <c r="G737" s="29" t="s">
        <v>1</v>
      </c>
      <c r="H737" s="29"/>
      <c r="J737" s="107" t="s">
        <v>1848</v>
      </c>
      <c r="K737" s="28" t="s">
        <v>1849</v>
      </c>
    </row>
    <row r="738" spans="1:26" s="112" customFormat="1" ht="15.75" customHeight="1">
      <c r="A738" s="40" t="s">
        <v>447</v>
      </c>
      <c r="B738" s="28" t="s">
        <v>448</v>
      </c>
      <c r="C738" s="109">
        <v>44029</v>
      </c>
      <c r="D738" s="110">
        <v>44464</v>
      </c>
      <c r="E738" s="74">
        <f t="shared" si="11"/>
        <v>435</v>
      </c>
      <c r="F738" s="27" t="s">
        <v>0</v>
      </c>
      <c r="G738" s="111"/>
      <c r="H738" s="111" t="s">
        <v>7</v>
      </c>
      <c r="J738" s="107" t="s">
        <v>449</v>
      </c>
      <c r="K738" s="28" t="s">
        <v>450</v>
      </c>
    </row>
    <row r="739" spans="1:26" s="112" customFormat="1" ht="15.75" customHeight="1">
      <c r="A739" s="112" t="s">
        <v>1957</v>
      </c>
      <c r="B739" s="112" t="s">
        <v>1958</v>
      </c>
      <c r="C739" s="109">
        <v>44462</v>
      </c>
      <c r="D739" s="26">
        <v>44467</v>
      </c>
      <c r="E739" s="74">
        <f t="shared" si="11"/>
        <v>5</v>
      </c>
      <c r="F739" s="113" t="s">
        <v>1959</v>
      </c>
      <c r="G739" s="111"/>
      <c r="H739" s="111"/>
    </row>
    <row r="740" spans="1:26" s="112" customFormat="1" ht="15.75" customHeight="1">
      <c r="A740" s="112" t="s">
        <v>1959</v>
      </c>
      <c r="B740" s="112" t="s">
        <v>1960</v>
      </c>
      <c r="C740" s="109">
        <v>44425</v>
      </c>
      <c r="D740" s="26">
        <v>44467</v>
      </c>
      <c r="E740" s="74">
        <f t="shared" si="11"/>
        <v>42</v>
      </c>
      <c r="F740" s="111" t="s">
        <v>1961</v>
      </c>
      <c r="G740" s="111"/>
      <c r="H740" s="111"/>
    </row>
    <row r="741" spans="1:26" s="112" customFormat="1" ht="15.75" customHeight="1">
      <c r="A741" s="28" t="s">
        <v>1101</v>
      </c>
      <c r="B741" s="24" t="s">
        <v>1102</v>
      </c>
      <c r="C741" s="109">
        <v>44437</v>
      </c>
      <c r="D741" s="26">
        <v>44467</v>
      </c>
      <c r="E741" s="74">
        <f t="shared" ref="E741:E763" si="15">D741-C741</f>
        <v>30</v>
      </c>
      <c r="F741" s="27" t="s">
        <v>0</v>
      </c>
      <c r="G741" s="29" t="s">
        <v>62</v>
      </c>
      <c r="H741" s="29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s="99" customFormat="1" ht="15.75" customHeight="1">
      <c r="A742" s="28" t="s">
        <v>1385</v>
      </c>
      <c r="B742" s="28" t="s">
        <v>1386</v>
      </c>
      <c r="C742" s="25">
        <v>44381</v>
      </c>
      <c r="D742" s="25">
        <v>44469</v>
      </c>
      <c r="E742" s="74">
        <f t="shared" si="15"/>
        <v>88</v>
      </c>
      <c r="F742" s="27" t="s">
        <v>0</v>
      </c>
      <c r="G742" s="29" t="s">
        <v>6</v>
      </c>
      <c r="H742" s="29"/>
      <c r="I742" s="28"/>
      <c r="J742" s="38" t="s">
        <v>1387</v>
      </c>
      <c r="K742" s="28" t="s">
        <v>1962</v>
      </c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s="112" customFormat="1" ht="15.75" customHeight="1">
      <c r="A743" s="122" t="s">
        <v>1815</v>
      </c>
      <c r="B743" s="99" t="s">
        <v>1816</v>
      </c>
      <c r="C743" s="109">
        <v>44411</v>
      </c>
      <c r="D743" s="110">
        <v>44471</v>
      </c>
      <c r="E743" s="74">
        <f t="shared" si="15"/>
        <v>60</v>
      </c>
      <c r="F743" s="27" t="s">
        <v>0</v>
      </c>
      <c r="G743" s="111"/>
      <c r="H743" s="111"/>
      <c r="J743" s="107" t="s">
        <v>1963</v>
      </c>
    </row>
    <row r="744" spans="1:26" s="112" customFormat="1" ht="15.75" customHeight="1">
      <c r="A744" s="112" t="s">
        <v>1964</v>
      </c>
      <c r="B744" s="112" t="s">
        <v>1965</v>
      </c>
      <c r="C744" s="109">
        <v>44453</v>
      </c>
      <c r="D744" s="110">
        <v>44471</v>
      </c>
      <c r="E744" s="74">
        <f t="shared" si="15"/>
        <v>18</v>
      </c>
      <c r="F744" s="27" t="s">
        <v>0</v>
      </c>
      <c r="G744" s="111"/>
      <c r="H744" s="111"/>
    </row>
    <row r="745" spans="1:26" s="112" customFormat="1" ht="15.75" customHeight="1">
      <c r="A745" s="112" t="s">
        <v>1966</v>
      </c>
      <c r="B745" s="112" t="s">
        <v>1967</v>
      </c>
      <c r="C745" s="109">
        <v>44413</v>
      </c>
      <c r="D745" s="110">
        <v>44473</v>
      </c>
      <c r="E745" s="74">
        <f t="shared" si="15"/>
        <v>60</v>
      </c>
      <c r="F745" s="27" t="s">
        <v>0</v>
      </c>
      <c r="G745" s="111" t="s">
        <v>1649</v>
      </c>
      <c r="H745" s="111"/>
    </row>
    <row r="746" spans="1:26" s="112" customFormat="1" ht="15.75" customHeight="1">
      <c r="A746" s="112" t="s">
        <v>1968</v>
      </c>
      <c r="B746" s="112" t="s">
        <v>1969</v>
      </c>
      <c r="C746" s="25">
        <v>44361</v>
      </c>
      <c r="D746" s="110">
        <v>44477</v>
      </c>
      <c r="E746" s="74">
        <f t="shared" si="15"/>
        <v>116</v>
      </c>
      <c r="F746" s="27" t="s">
        <v>0</v>
      </c>
      <c r="G746" s="111"/>
      <c r="H746" s="111"/>
    </row>
    <row r="747" spans="1:26" s="112" customFormat="1" ht="15.75" customHeight="1">
      <c r="A747" s="112" t="s">
        <v>1970</v>
      </c>
      <c r="B747" s="112" t="s">
        <v>1970</v>
      </c>
      <c r="C747" s="109">
        <v>44469</v>
      </c>
      <c r="D747" s="110">
        <v>44478</v>
      </c>
      <c r="E747" s="74">
        <f t="shared" si="15"/>
        <v>9</v>
      </c>
      <c r="F747" s="113" t="s">
        <v>440</v>
      </c>
      <c r="G747" s="111"/>
      <c r="H747" s="111"/>
    </row>
    <row r="748" spans="1:26" s="99" customFormat="1" ht="15.75" customHeight="1">
      <c r="A748" s="28" t="s">
        <v>843</v>
      </c>
      <c r="B748" s="24" t="s">
        <v>844</v>
      </c>
      <c r="C748" s="25">
        <v>44356</v>
      </c>
      <c r="D748" s="110">
        <v>44478</v>
      </c>
      <c r="E748" s="74">
        <f t="shared" si="15"/>
        <v>122</v>
      </c>
      <c r="F748" s="27" t="s">
        <v>0</v>
      </c>
      <c r="G748" s="29"/>
      <c r="H748" s="29"/>
    </row>
    <row r="749" spans="1:26" s="112" customFormat="1" ht="15.75" customHeight="1">
      <c r="A749" s="112" t="s">
        <v>1971</v>
      </c>
      <c r="B749" s="112" t="s">
        <v>1972</v>
      </c>
      <c r="C749" s="109">
        <v>44370</v>
      </c>
      <c r="D749" s="110">
        <v>44479</v>
      </c>
      <c r="E749" s="74">
        <f t="shared" si="15"/>
        <v>109</v>
      </c>
      <c r="F749" s="27" t="s">
        <v>0</v>
      </c>
      <c r="G749" s="29" t="s">
        <v>16</v>
      </c>
      <c r="H749" s="111" t="s">
        <v>7</v>
      </c>
      <c r="J749" s="107" t="s">
        <v>1973</v>
      </c>
    </row>
    <row r="750" spans="1:26" s="112" customFormat="1" ht="15.75" customHeight="1">
      <c r="A750" s="112" t="s">
        <v>1974</v>
      </c>
      <c r="B750" s="112" t="s">
        <v>1974</v>
      </c>
      <c r="C750" s="109">
        <v>44451</v>
      </c>
      <c r="D750" s="110">
        <v>44480</v>
      </c>
      <c r="E750" s="74">
        <f t="shared" si="15"/>
        <v>29</v>
      </c>
      <c r="F750" s="113" t="s">
        <v>171</v>
      </c>
      <c r="G750" s="111"/>
      <c r="H750" s="111"/>
    </row>
    <row r="751" spans="1:26" s="112" customFormat="1" ht="15.75" customHeight="1">
      <c r="A751" s="112" t="s">
        <v>483</v>
      </c>
      <c r="B751" s="112" t="s">
        <v>484</v>
      </c>
      <c r="C751" s="109">
        <v>44419</v>
      </c>
      <c r="D751" s="110">
        <v>44480</v>
      </c>
      <c r="E751" s="74">
        <f t="shared" si="15"/>
        <v>61</v>
      </c>
      <c r="F751" s="27" t="s">
        <v>0</v>
      </c>
      <c r="G751" s="111"/>
      <c r="H751" s="111"/>
      <c r="J751" s="107" t="s">
        <v>485</v>
      </c>
    </row>
    <row r="752" spans="1:26" s="99" customFormat="1" ht="15.75" customHeight="1">
      <c r="A752" s="122" t="s">
        <v>488</v>
      </c>
      <c r="B752" s="99" t="s">
        <v>489</v>
      </c>
      <c r="C752" s="25">
        <v>44358</v>
      </c>
      <c r="D752" s="25">
        <v>44482</v>
      </c>
      <c r="E752" s="74">
        <f t="shared" si="15"/>
        <v>124</v>
      </c>
      <c r="F752" s="27" t="s">
        <v>109</v>
      </c>
      <c r="G752" s="29"/>
      <c r="H752" s="29"/>
    </row>
    <row r="753" spans="1:11" s="112" customFormat="1" ht="15.75" customHeight="1">
      <c r="A753" s="112" t="s">
        <v>1975</v>
      </c>
      <c r="B753" s="112" t="s">
        <v>1976</v>
      </c>
      <c r="C753" s="109">
        <v>44375</v>
      </c>
      <c r="D753" s="110">
        <v>44484</v>
      </c>
      <c r="E753" s="74">
        <f t="shared" si="15"/>
        <v>109</v>
      </c>
      <c r="F753" s="27" t="s">
        <v>0</v>
      </c>
      <c r="G753" s="111" t="s">
        <v>16</v>
      </c>
      <c r="H753" s="111"/>
      <c r="J753" s="107" t="s">
        <v>1977</v>
      </c>
    </row>
    <row r="754" spans="1:11" s="112" customFormat="1" ht="15.75" customHeight="1">
      <c r="A754" s="112" t="s">
        <v>1978</v>
      </c>
      <c r="B754" s="112" t="s">
        <v>1979</v>
      </c>
      <c r="C754" s="109">
        <v>44456</v>
      </c>
      <c r="D754" s="110">
        <v>44484</v>
      </c>
      <c r="E754" s="74">
        <f t="shared" si="15"/>
        <v>28</v>
      </c>
      <c r="F754" s="113" t="s">
        <v>1966</v>
      </c>
      <c r="G754" s="111"/>
      <c r="H754" s="111"/>
    </row>
    <row r="755" spans="1:11" s="112" customFormat="1" ht="15.75" customHeight="1">
      <c r="A755" s="40" t="s">
        <v>1980</v>
      </c>
      <c r="B755" s="28" t="s">
        <v>1981</v>
      </c>
      <c r="C755" s="109">
        <v>43844</v>
      </c>
      <c r="D755" s="110">
        <v>44485</v>
      </c>
      <c r="E755" s="74">
        <f t="shared" si="15"/>
        <v>641</v>
      </c>
      <c r="F755" s="113" t="s">
        <v>0</v>
      </c>
      <c r="G755" s="111" t="s">
        <v>45</v>
      </c>
      <c r="H755" s="111"/>
      <c r="J755" s="38" t="s">
        <v>1982</v>
      </c>
    </row>
    <row r="756" spans="1:11" s="112" customFormat="1" ht="15.75" customHeight="1">
      <c r="A756" s="28" t="s">
        <v>171</v>
      </c>
      <c r="B756" s="28" t="s">
        <v>1983</v>
      </c>
      <c r="C756" s="109">
        <v>43914</v>
      </c>
      <c r="D756" s="110">
        <v>44486</v>
      </c>
      <c r="E756" s="74">
        <f t="shared" si="15"/>
        <v>572</v>
      </c>
      <c r="F756" s="113" t="s">
        <v>0</v>
      </c>
      <c r="G756" s="111" t="s">
        <v>1116</v>
      </c>
      <c r="H756" s="111"/>
      <c r="J756" s="38" t="s">
        <v>1984</v>
      </c>
      <c r="K756" s="28" t="s">
        <v>1985</v>
      </c>
    </row>
    <row r="757" spans="1:11" s="112" customFormat="1" ht="15.75" customHeight="1">
      <c r="A757" s="112" t="s">
        <v>1986</v>
      </c>
      <c r="B757" s="112" t="s">
        <v>1987</v>
      </c>
      <c r="C757" s="109">
        <v>44327</v>
      </c>
      <c r="D757" s="110">
        <v>44486</v>
      </c>
      <c r="E757" s="74">
        <f t="shared" si="15"/>
        <v>159</v>
      </c>
      <c r="F757" s="27" t="s">
        <v>0</v>
      </c>
      <c r="G757" s="111"/>
      <c r="H757" s="111"/>
      <c r="J757" s="107" t="s">
        <v>1988</v>
      </c>
    </row>
    <row r="758" spans="1:11" s="112" customFormat="1" ht="15.75" customHeight="1">
      <c r="A758" s="112" t="s">
        <v>1989</v>
      </c>
      <c r="B758" s="112" t="s">
        <v>1990</v>
      </c>
      <c r="C758" s="109">
        <v>44489</v>
      </c>
      <c r="D758" s="110">
        <v>44490</v>
      </c>
      <c r="E758" s="74">
        <f t="shared" si="15"/>
        <v>1</v>
      </c>
      <c r="F758" s="113" t="s">
        <v>440</v>
      </c>
      <c r="G758" s="111"/>
      <c r="H758" s="111"/>
    </row>
    <row r="759" spans="1:11" s="112" customFormat="1" ht="15.75" customHeight="1">
      <c r="A759" s="112" t="s">
        <v>1991</v>
      </c>
      <c r="B759" s="112" t="s">
        <v>1992</v>
      </c>
      <c r="C759" s="109">
        <v>44480</v>
      </c>
      <c r="D759" s="110">
        <v>44490</v>
      </c>
      <c r="E759" s="74">
        <f t="shared" si="15"/>
        <v>10</v>
      </c>
      <c r="F759" s="27" t="s">
        <v>0</v>
      </c>
      <c r="G759" s="111"/>
      <c r="H759" s="111"/>
    </row>
    <row r="760" spans="1:11" s="112" customFormat="1" ht="15.75" customHeight="1">
      <c r="A760" s="28" t="s">
        <v>337</v>
      </c>
      <c r="B760" s="28" t="s">
        <v>1993</v>
      </c>
      <c r="C760" s="109">
        <v>43954</v>
      </c>
      <c r="D760" s="110">
        <v>44490</v>
      </c>
      <c r="E760" s="74">
        <f t="shared" si="15"/>
        <v>536</v>
      </c>
      <c r="F760" s="113" t="s">
        <v>1381</v>
      </c>
      <c r="G760" s="111" t="s">
        <v>1994</v>
      </c>
      <c r="H760" s="111"/>
      <c r="J760" s="38" t="s">
        <v>1995</v>
      </c>
      <c r="K760" s="28" t="s">
        <v>1996</v>
      </c>
    </row>
    <row r="761" spans="1:11" s="112" customFormat="1" ht="15.75" customHeight="1">
      <c r="A761" s="112" t="s">
        <v>1997</v>
      </c>
      <c r="B761" s="112" t="s">
        <v>1998</v>
      </c>
      <c r="C761" s="109">
        <v>44451</v>
      </c>
      <c r="D761" s="110">
        <v>44491</v>
      </c>
      <c r="E761" s="74">
        <f t="shared" si="15"/>
        <v>40</v>
      </c>
      <c r="F761" s="113" t="s">
        <v>40</v>
      </c>
      <c r="G761" s="111" t="s">
        <v>54</v>
      </c>
      <c r="H761" s="111"/>
      <c r="J761" s="107" t="s">
        <v>1999</v>
      </c>
    </row>
    <row r="762" spans="1:11" s="112" customFormat="1" ht="15.75" customHeight="1">
      <c r="A762" s="28" t="s">
        <v>921</v>
      </c>
      <c r="B762" s="24" t="s">
        <v>922</v>
      </c>
      <c r="C762" s="25">
        <v>44415</v>
      </c>
      <c r="D762" s="110">
        <v>44486</v>
      </c>
      <c r="E762" s="74">
        <f t="shared" si="15"/>
        <v>71</v>
      </c>
      <c r="F762" s="27" t="s">
        <v>0</v>
      </c>
      <c r="G762" s="111"/>
      <c r="H762" s="111"/>
      <c r="I762" s="129"/>
      <c r="J762" s="129"/>
    </row>
    <row r="763" spans="1:11" s="112" customFormat="1" ht="15.75" customHeight="1">
      <c r="A763" s="112" t="s">
        <v>514</v>
      </c>
      <c r="B763" s="112" t="s">
        <v>515</v>
      </c>
      <c r="C763" s="109">
        <v>44475</v>
      </c>
      <c r="D763" s="110">
        <v>44495</v>
      </c>
      <c r="E763" s="74">
        <f t="shared" si="15"/>
        <v>20</v>
      </c>
      <c r="F763" s="27" t="s">
        <v>0</v>
      </c>
      <c r="G763" s="111"/>
      <c r="H763" s="111"/>
    </row>
    <row r="764" spans="1:11" s="112" customFormat="1" ht="15.75" customHeight="1">
      <c r="A764" s="112" t="s">
        <v>2000</v>
      </c>
      <c r="B764" s="112" t="s">
        <v>2001</v>
      </c>
      <c r="C764" s="109">
        <v>44446</v>
      </c>
      <c r="D764" s="110">
        <v>44496</v>
      </c>
      <c r="E764" s="74">
        <f>D764-C764</f>
        <v>50</v>
      </c>
      <c r="F764" s="113" t="s">
        <v>220</v>
      </c>
      <c r="G764" s="111"/>
      <c r="H764" s="111"/>
    </row>
    <row r="765" spans="1:11" s="112" customFormat="1" ht="15.75" customHeight="1">
      <c r="A765" s="112" t="s">
        <v>2002</v>
      </c>
      <c r="B765" s="112" t="s">
        <v>2003</v>
      </c>
      <c r="C765" s="109">
        <v>44476</v>
      </c>
      <c r="D765" s="110">
        <v>44496</v>
      </c>
      <c r="E765" s="74">
        <f>D765-C765</f>
        <v>20</v>
      </c>
      <c r="F765" s="113" t="s">
        <v>440</v>
      </c>
      <c r="G765" s="111"/>
      <c r="H765" s="111"/>
    </row>
    <row r="766" spans="1:11" s="112" customFormat="1" ht="15.75" customHeight="1">
      <c r="A766" s="112" t="s">
        <v>2004</v>
      </c>
      <c r="B766" s="112" t="s">
        <v>2005</v>
      </c>
      <c r="C766" s="109">
        <v>44429</v>
      </c>
      <c r="D766" s="110">
        <v>44497</v>
      </c>
      <c r="E766" s="74">
        <f>D766-C766</f>
        <v>68</v>
      </c>
      <c r="F766" s="113" t="s">
        <v>440</v>
      </c>
      <c r="G766" s="111"/>
      <c r="H766" s="111"/>
    </row>
    <row r="767" spans="1:11" s="112" customFormat="1" ht="15.75" customHeight="1">
      <c r="A767" s="112" t="s">
        <v>1961</v>
      </c>
      <c r="B767" s="112" t="s">
        <v>2006</v>
      </c>
      <c r="C767" s="109">
        <v>44410</v>
      </c>
      <c r="D767" s="110">
        <v>44499</v>
      </c>
      <c r="E767" s="74">
        <f>D767-C767</f>
        <v>89</v>
      </c>
      <c r="F767" s="27" t="s">
        <v>0</v>
      </c>
      <c r="G767" s="111" t="s">
        <v>54</v>
      </c>
      <c r="H767" s="111"/>
      <c r="J767" s="107" t="s">
        <v>2007</v>
      </c>
    </row>
    <row r="768" spans="1:11" s="112" customFormat="1" ht="15.75" customHeight="1">
      <c r="A768" s="112" t="s">
        <v>2008</v>
      </c>
      <c r="B768" s="112" t="s">
        <v>2009</v>
      </c>
      <c r="C768" s="109">
        <v>44445</v>
      </c>
      <c r="D768" s="110">
        <v>44499</v>
      </c>
      <c r="E768" s="74">
        <f>D768-C768</f>
        <v>54</v>
      </c>
      <c r="F768" s="113" t="s">
        <v>307</v>
      </c>
      <c r="G768" s="111"/>
      <c r="H768" s="111"/>
    </row>
    <row r="769" spans="1:26" s="112" customFormat="1" ht="15.75" customHeight="1">
      <c r="A769" s="28" t="s">
        <v>2010</v>
      </c>
      <c r="B769" s="28" t="s">
        <v>2011</v>
      </c>
      <c r="C769" s="109">
        <v>43949</v>
      </c>
      <c r="D769" s="110">
        <v>44499</v>
      </c>
      <c r="E769" s="74">
        <f>D769-C769</f>
        <v>550</v>
      </c>
      <c r="F769" s="113" t="s">
        <v>1300</v>
      </c>
      <c r="G769" s="111" t="s">
        <v>348</v>
      </c>
      <c r="H769" s="111"/>
      <c r="J769" s="38" t="s">
        <v>2012</v>
      </c>
      <c r="K769" s="28" t="s">
        <v>2013</v>
      </c>
    </row>
    <row r="770" spans="1:26" s="99" customFormat="1" ht="15.75" customHeight="1">
      <c r="A770" s="40" t="s">
        <v>1635</v>
      </c>
      <c r="B770" s="28" t="s">
        <v>1636</v>
      </c>
      <c r="C770" s="109">
        <v>44444</v>
      </c>
      <c r="D770" s="110">
        <v>44499</v>
      </c>
      <c r="E770" s="74">
        <f>D770-C770</f>
        <v>55</v>
      </c>
      <c r="F770" s="27" t="s">
        <v>0</v>
      </c>
      <c r="G770" s="29" t="s">
        <v>54</v>
      </c>
      <c r="H770" s="29"/>
      <c r="J770" s="38" t="s">
        <v>1637</v>
      </c>
    </row>
    <row r="771" spans="1:26" s="112" customFormat="1" ht="15.75" customHeight="1">
      <c r="A771" s="112" t="s">
        <v>2014</v>
      </c>
      <c r="B771" s="112" t="s">
        <v>2014</v>
      </c>
      <c r="C771" s="109">
        <v>44475</v>
      </c>
      <c r="D771" s="110">
        <v>44500</v>
      </c>
      <c r="E771" s="74">
        <f>D771-C771</f>
        <v>25</v>
      </c>
      <c r="F771" s="113" t="s">
        <v>440</v>
      </c>
      <c r="G771" s="111"/>
      <c r="H771" s="111"/>
    </row>
    <row r="772" spans="1:26" s="112" customFormat="1" ht="15.75" customHeight="1">
      <c r="A772" s="99" t="s">
        <v>1442</v>
      </c>
      <c r="B772" s="112" t="s">
        <v>2015</v>
      </c>
      <c r="C772" s="109">
        <v>44198</v>
      </c>
      <c r="D772" s="110">
        <v>44501</v>
      </c>
      <c r="E772" s="74">
        <f>D772-C772</f>
        <v>303</v>
      </c>
      <c r="F772" s="27" t="s">
        <v>0</v>
      </c>
      <c r="G772" s="111" t="s">
        <v>1</v>
      </c>
      <c r="H772" s="111"/>
      <c r="J772" s="107" t="s">
        <v>2016</v>
      </c>
      <c r="L772" s="99" t="s">
        <v>2017</v>
      </c>
    </row>
    <row r="773" spans="1:26" s="112" customFormat="1" ht="15.75" customHeight="1">
      <c r="A773" s="112" t="s">
        <v>2018</v>
      </c>
      <c r="B773" s="112" t="s">
        <v>2019</v>
      </c>
      <c r="C773" s="109">
        <v>44498</v>
      </c>
      <c r="D773" s="110">
        <v>44506</v>
      </c>
      <c r="E773" s="74">
        <f>D773-C773</f>
        <v>8</v>
      </c>
      <c r="F773" s="27" t="s">
        <v>0</v>
      </c>
      <c r="G773" s="111"/>
      <c r="H773" s="111"/>
    </row>
    <row r="774" spans="1:26" s="99" customFormat="1" ht="15.75" customHeight="1">
      <c r="A774" s="28" t="s">
        <v>1511</v>
      </c>
      <c r="B774" s="28" t="s">
        <v>2020</v>
      </c>
      <c r="C774" s="25">
        <v>44397</v>
      </c>
      <c r="D774" s="110">
        <v>44506</v>
      </c>
      <c r="E774" s="74">
        <f>D774-C774</f>
        <v>109</v>
      </c>
      <c r="F774" s="27" t="s">
        <v>0</v>
      </c>
      <c r="G774" s="29"/>
      <c r="H774" s="29"/>
      <c r="I774" s="28"/>
      <c r="J774" s="108" t="s">
        <v>2021</v>
      </c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s="112" customFormat="1" ht="15.75" customHeight="1">
      <c r="A775" s="112" t="s">
        <v>2022</v>
      </c>
      <c r="B775" s="99" t="s">
        <v>2023</v>
      </c>
      <c r="C775" s="109">
        <v>44366</v>
      </c>
      <c r="D775" s="110">
        <v>44506</v>
      </c>
      <c r="E775" s="74">
        <f>D775-C775</f>
        <v>140</v>
      </c>
      <c r="F775" s="113" t="s">
        <v>740</v>
      </c>
      <c r="G775" s="111" t="s">
        <v>882</v>
      </c>
      <c r="H775" s="111"/>
      <c r="J775" s="107" t="s">
        <v>2024</v>
      </c>
    </row>
    <row r="776" spans="1:26" s="112" customFormat="1" ht="15.75" customHeight="1">
      <c r="A776" s="112" t="s">
        <v>2025</v>
      </c>
      <c r="B776" s="112" t="s">
        <v>2026</v>
      </c>
      <c r="C776" s="109">
        <v>44500</v>
      </c>
      <c r="D776" s="110">
        <v>44506</v>
      </c>
      <c r="E776" s="74">
        <f>D776-C776</f>
        <v>6</v>
      </c>
      <c r="F776" s="27" t="s">
        <v>0</v>
      </c>
      <c r="G776" s="111"/>
      <c r="H776" s="111"/>
    </row>
    <row r="777" spans="1:26" s="112" customFormat="1" ht="15.75" customHeight="1">
      <c r="A777" s="112" t="s">
        <v>2027</v>
      </c>
      <c r="B777" s="112" t="s">
        <v>2027</v>
      </c>
      <c r="C777" s="109">
        <v>44481</v>
      </c>
      <c r="D777" s="110">
        <v>44509</v>
      </c>
      <c r="E777" s="74">
        <f>D777-C777</f>
        <v>28</v>
      </c>
      <c r="F777" s="27" t="s">
        <v>0</v>
      </c>
      <c r="G777" s="111"/>
      <c r="H777" s="111"/>
    </row>
    <row r="778" spans="1:26" s="112" customFormat="1" ht="15.75" customHeight="1">
      <c r="A778" s="112" t="s">
        <v>2028</v>
      </c>
      <c r="B778" s="112" t="s">
        <v>2029</v>
      </c>
      <c r="C778" s="109">
        <v>44371</v>
      </c>
      <c r="D778" s="110">
        <v>44513</v>
      </c>
      <c r="E778" s="74">
        <f>D778-C778</f>
        <v>142</v>
      </c>
      <c r="F778" s="111" t="s">
        <v>2022</v>
      </c>
      <c r="G778" s="111" t="s">
        <v>882</v>
      </c>
      <c r="H778" s="111"/>
    </row>
    <row r="779" spans="1:26" s="112" customFormat="1" ht="15.75" customHeight="1">
      <c r="A779" s="37" t="s">
        <v>859</v>
      </c>
      <c r="B779" s="37" t="s">
        <v>1371</v>
      </c>
      <c r="C779" s="25">
        <v>44405</v>
      </c>
      <c r="D779" s="110">
        <v>44513</v>
      </c>
      <c r="E779" s="74">
        <f>D779-C779</f>
        <v>108</v>
      </c>
      <c r="F779" s="27" t="s">
        <v>0</v>
      </c>
      <c r="G779" s="29" t="s">
        <v>897</v>
      </c>
      <c r="H779" s="29"/>
      <c r="I779" s="28"/>
      <c r="J779" s="38" t="s">
        <v>1372</v>
      </c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s="112" customFormat="1" ht="15.75" customHeight="1">
      <c r="A780" s="112" t="s">
        <v>2030</v>
      </c>
      <c r="B780" s="112" t="s">
        <v>2031</v>
      </c>
      <c r="C780" s="109">
        <v>44493</v>
      </c>
      <c r="D780" s="110">
        <v>44514</v>
      </c>
      <c r="E780" s="74">
        <f>D780-C780</f>
        <v>21</v>
      </c>
      <c r="F780" s="113" t="s">
        <v>220</v>
      </c>
      <c r="G780" s="111" t="s">
        <v>308</v>
      </c>
    </row>
    <row r="781" spans="1:26" s="99" customFormat="1" ht="15.75" customHeight="1">
      <c r="A781" s="40" t="s">
        <v>1433</v>
      </c>
      <c r="B781" s="37" t="s">
        <v>1434</v>
      </c>
      <c r="C781" s="25">
        <v>44201</v>
      </c>
      <c r="D781" s="26">
        <v>44518</v>
      </c>
      <c r="E781" s="74">
        <f>D781-C781</f>
        <v>317</v>
      </c>
      <c r="F781" s="27" t="s">
        <v>0</v>
      </c>
      <c r="G781" s="29" t="s">
        <v>1</v>
      </c>
      <c r="H781" s="29"/>
      <c r="I781" s="28"/>
      <c r="J781" s="38" t="s">
        <v>1435</v>
      </c>
    </row>
    <row r="782" spans="1:26" s="112" customFormat="1" ht="15.75" customHeight="1">
      <c r="A782" s="112" t="s">
        <v>2032</v>
      </c>
      <c r="B782" s="112" t="s">
        <v>2033</v>
      </c>
      <c r="C782" s="109">
        <v>44447</v>
      </c>
      <c r="D782" s="110">
        <v>44520</v>
      </c>
      <c r="E782" s="74">
        <f>D782-C782</f>
        <v>73</v>
      </c>
      <c r="F782" s="27" t="s">
        <v>0</v>
      </c>
      <c r="G782" s="111" t="s">
        <v>348</v>
      </c>
      <c r="H782" s="111"/>
    </row>
    <row r="783" spans="1:26" s="112" customFormat="1" ht="15.75" customHeight="1">
      <c r="A783" s="99" t="s">
        <v>2034</v>
      </c>
      <c r="B783" s="99" t="s">
        <v>2035</v>
      </c>
      <c r="C783" s="109">
        <v>44267</v>
      </c>
      <c r="D783" s="110">
        <v>44521</v>
      </c>
      <c r="E783" s="74">
        <f>D783-C783</f>
        <v>254</v>
      </c>
      <c r="F783" s="27" t="s">
        <v>0</v>
      </c>
      <c r="G783" s="111" t="s">
        <v>1</v>
      </c>
      <c r="H783" s="111" t="s">
        <v>130</v>
      </c>
      <c r="J783" s="107" t="s">
        <v>2036</v>
      </c>
    </row>
    <row r="784" spans="1:26" s="112" customFormat="1" ht="15.75" customHeight="1">
      <c r="A784" s="28" t="s">
        <v>1067</v>
      </c>
      <c r="B784" s="24" t="s">
        <v>2037</v>
      </c>
      <c r="C784" s="25">
        <v>44507</v>
      </c>
      <c r="D784" s="110">
        <v>44521</v>
      </c>
      <c r="E784" s="74">
        <f>D784-C784</f>
        <v>14</v>
      </c>
      <c r="F784" s="27" t="s">
        <v>0</v>
      </c>
      <c r="G784" s="29" t="s">
        <v>1</v>
      </c>
      <c r="H784" s="29"/>
      <c r="I784" s="28"/>
      <c r="J784" s="28"/>
    </row>
    <row r="785" spans="1:26" s="112" customFormat="1" ht="15.75" customHeight="1">
      <c r="A785" s="112" t="s">
        <v>2038</v>
      </c>
      <c r="B785" s="112" t="s">
        <v>2039</v>
      </c>
      <c r="C785" s="25">
        <v>44503</v>
      </c>
      <c r="D785" s="110">
        <v>44521</v>
      </c>
      <c r="E785" s="74">
        <f>D785-C785</f>
        <v>18</v>
      </c>
      <c r="F785" s="113" t="s">
        <v>440</v>
      </c>
      <c r="G785" s="111"/>
      <c r="H785" s="111"/>
    </row>
    <row r="786" spans="1:26" s="112" customFormat="1" ht="15.75" customHeight="1">
      <c r="A786" s="112" t="s">
        <v>2040</v>
      </c>
      <c r="B786" s="112" t="s">
        <v>2041</v>
      </c>
      <c r="C786" s="109">
        <v>44473</v>
      </c>
      <c r="D786" s="110">
        <v>44526</v>
      </c>
      <c r="E786" s="74">
        <f>D786-C786</f>
        <v>53</v>
      </c>
      <c r="F786" s="113" t="s">
        <v>2038</v>
      </c>
      <c r="G786" s="111"/>
      <c r="H786" s="111"/>
    </row>
    <row r="787" spans="1:26" s="112" customFormat="1" ht="15.75" customHeight="1">
      <c r="A787" s="112" t="s">
        <v>2042</v>
      </c>
      <c r="B787" s="112" t="s">
        <v>2043</v>
      </c>
      <c r="C787" s="109">
        <v>44359</v>
      </c>
      <c r="D787" s="110">
        <v>44527</v>
      </c>
      <c r="E787" s="74">
        <f>D787-C787</f>
        <v>168</v>
      </c>
      <c r="F787" s="27" t="s">
        <v>447</v>
      </c>
      <c r="G787" s="111" t="s">
        <v>348</v>
      </c>
      <c r="H787" s="111"/>
      <c r="J787" s="107" t="s">
        <v>2044</v>
      </c>
    </row>
    <row r="788" spans="1:26" s="112" customFormat="1" ht="15.75" customHeight="1">
      <c r="A788" s="40" t="s">
        <v>2045</v>
      </c>
      <c r="B788" s="28" t="s">
        <v>2046</v>
      </c>
      <c r="C788" s="109">
        <v>44459</v>
      </c>
      <c r="D788" s="110">
        <v>44527</v>
      </c>
      <c r="E788" s="74">
        <f>D788-C788</f>
        <v>68</v>
      </c>
      <c r="F788" s="27" t="s">
        <v>0</v>
      </c>
      <c r="G788" s="29"/>
      <c r="H788" s="29"/>
      <c r="I788" s="28"/>
      <c r="J788" s="108" t="s">
        <v>2047</v>
      </c>
      <c r="K788" s="28" t="s">
        <v>2048</v>
      </c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s="112" customFormat="1" ht="15.75" customHeight="1">
      <c r="A789" s="112" t="s">
        <v>2049</v>
      </c>
      <c r="B789" s="112" t="s">
        <v>2050</v>
      </c>
      <c r="C789" s="109">
        <v>44453</v>
      </c>
      <c r="D789" s="110">
        <v>44527</v>
      </c>
      <c r="E789" s="74">
        <f>D789-C789</f>
        <v>74</v>
      </c>
      <c r="F789" s="113" t="s">
        <v>2004</v>
      </c>
      <c r="G789" s="111"/>
      <c r="H789" s="111"/>
    </row>
    <row r="790" spans="1:26" ht="15.75" customHeight="1">
      <c r="B790" s="17"/>
    </row>
    <row r="791" spans="1:26" ht="15.75" customHeight="1">
      <c r="B791" s="17"/>
    </row>
    <row r="792" spans="1:26" ht="15.75" customHeight="1">
      <c r="B792" s="17"/>
    </row>
    <row r="793" spans="1:26" ht="15.75" customHeight="1">
      <c r="B793" s="17"/>
    </row>
    <row r="794" spans="1:26" ht="15.75" customHeight="1">
      <c r="B794" s="17"/>
    </row>
    <row r="795" spans="1:26" ht="15.75" customHeight="1">
      <c r="B795" s="17"/>
    </row>
    <row r="796" spans="1:26" ht="15.75" customHeight="1">
      <c r="B796" s="17"/>
    </row>
    <row r="797" spans="1:26" ht="15.75" customHeight="1">
      <c r="B797" s="17"/>
    </row>
    <row r="798" spans="1:26" ht="15.75" customHeight="1">
      <c r="B798" s="17"/>
    </row>
    <row r="799" spans="1:26" ht="15.75" customHeight="1">
      <c r="B799" s="17"/>
    </row>
    <row r="800" spans="1:26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  <hyperlink ref="J318" r:id="rId15" xr:uid="{00000000-0004-0000-0100-00000E000000}"/>
    <hyperlink ref="J319" r:id="rId16" xr:uid="{00000000-0004-0000-0100-00000F000000}"/>
    <hyperlink ref="J330" r:id="rId17" xr:uid="{00000000-0004-0000-0100-000010000000}"/>
    <hyperlink ref="J336" r:id="rId18" xr:uid="{00000000-0004-0000-0100-000011000000}"/>
    <hyperlink ref="J343" r:id="rId19" xr:uid="{00000000-0004-0000-0100-000012000000}"/>
    <hyperlink ref="J344" r:id="rId20" xr:uid="{00000000-0004-0000-0100-000013000000}"/>
    <hyperlink ref="J351" r:id="rId21" xr:uid="{00000000-0004-0000-0100-000014000000}"/>
    <hyperlink ref="J352" r:id="rId22" xr:uid="{00000000-0004-0000-0100-000015000000}"/>
    <hyperlink ref="J353" r:id="rId23" xr:uid="{00000000-0004-0000-0100-000016000000}"/>
    <hyperlink ref="J354" r:id="rId24" xr:uid="{00000000-0004-0000-0100-000017000000}"/>
    <hyperlink ref="J355" r:id="rId25" xr:uid="{00000000-0004-0000-0100-000018000000}"/>
    <hyperlink ref="J356" r:id="rId26" xr:uid="{00000000-0004-0000-0100-000019000000}"/>
    <hyperlink ref="J359" r:id="rId27" xr:uid="{00000000-0004-0000-0100-00001A000000}"/>
    <hyperlink ref="J360" r:id="rId28" xr:uid="{00000000-0004-0000-0100-00001B000000}"/>
    <hyperlink ref="J361" r:id="rId29" xr:uid="{00000000-0004-0000-0100-00001C000000}"/>
    <hyperlink ref="J362" r:id="rId30" xr:uid="{00000000-0004-0000-0100-00001D000000}"/>
    <hyperlink ref="J363" r:id="rId31" xr:uid="{00000000-0004-0000-0100-00001E000000}"/>
    <hyperlink ref="J364" r:id="rId32" xr:uid="{00000000-0004-0000-0100-00001F000000}"/>
    <hyperlink ref="J366" r:id="rId33" xr:uid="{00000000-0004-0000-0100-000020000000}"/>
    <hyperlink ref="J367" r:id="rId34" xr:uid="{00000000-0004-0000-0100-000021000000}"/>
    <hyperlink ref="J369" r:id="rId35" xr:uid="{00000000-0004-0000-0100-000022000000}"/>
    <hyperlink ref="J371" r:id="rId36" xr:uid="{00000000-0004-0000-0100-000023000000}"/>
    <hyperlink ref="J372" r:id="rId37" xr:uid="{00000000-0004-0000-0100-000024000000}"/>
    <hyperlink ref="J375" r:id="rId38" xr:uid="{00000000-0004-0000-0100-000025000000}"/>
    <hyperlink ref="J378" r:id="rId39" xr:uid="{00000000-0004-0000-0100-000026000000}"/>
    <hyperlink ref="J381" r:id="rId40" xr:uid="{00000000-0004-0000-0100-000027000000}"/>
    <hyperlink ref="J382" r:id="rId41" xr:uid="{00000000-0004-0000-0100-000028000000}"/>
    <hyperlink ref="J385" r:id="rId42" xr:uid="{00000000-0004-0000-0100-000029000000}"/>
    <hyperlink ref="J386" r:id="rId43" xr:uid="{00000000-0004-0000-0100-00002A000000}"/>
    <hyperlink ref="J389" r:id="rId44" xr:uid="{00000000-0004-0000-0100-00002B000000}"/>
    <hyperlink ref="J391" r:id="rId45" xr:uid="{00000000-0004-0000-0100-00002C000000}"/>
    <hyperlink ref="J394" r:id="rId46" xr:uid="{00000000-0004-0000-0100-00002D000000}"/>
    <hyperlink ref="J396" r:id="rId47" xr:uid="{00000000-0004-0000-0100-00002E000000}"/>
    <hyperlink ref="J400" r:id="rId48" xr:uid="{00000000-0004-0000-0100-00002F000000}"/>
    <hyperlink ref="J402" r:id="rId49" xr:uid="{00000000-0004-0000-0100-000030000000}"/>
    <hyperlink ref="J403" r:id="rId50" xr:uid="{00000000-0004-0000-0100-000031000000}"/>
    <hyperlink ref="J404" r:id="rId51" xr:uid="{00000000-0004-0000-0100-000032000000}"/>
    <hyperlink ref="J405" r:id="rId52" xr:uid="{00000000-0004-0000-0100-000033000000}"/>
    <hyperlink ref="J407" r:id="rId53" xr:uid="{00000000-0004-0000-0100-000034000000}"/>
    <hyperlink ref="J408" r:id="rId54" xr:uid="{00000000-0004-0000-0100-000035000000}"/>
    <hyperlink ref="J410" r:id="rId55" xr:uid="{00000000-0004-0000-0100-000036000000}"/>
    <hyperlink ref="J411" r:id="rId56" xr:uid="{00000000-0004-0000-0100-000037000000}"/>
    <hyperlink ref="J412" r:id="rId57" xr:uid="{00000000-0004-0000-0100-000038000000}"/>
    <hyperlink ref="J415" r:id="rId58" xr:uid="{00000000-0004-0000-0100-000039000000}"/>
    <hyperlink ref="J417" r:id="rId59" xr:uid="{00000000-0004-0000-0100-00003A000000}"/>
    <hyperlink ref="J418" r:id="rId60" xr:uid="{00000000-0004-0000-0100-00003B000000}"/>
    <hyperlink ref="J419" r:id="rId61" xr:uid="{00000000-0004-0000-0100-00003C000000}"/>
    <hyperlink ref="J422" r:id="rId62" xr:uid="{00000000-0004-0000-0100-00003D000000}"/>
    <hyperlink ref="J423" r:id="rId63" xr:uid="{00000000-0004-0000-0100-00003E000000}"/>
    <hyperlink ref="J424" r:id="rId64" xr:uid="{00000000-0004-0000-0100-00003F000000}"/>
    <hyperlink ref="J425" r:id="rId65" xr:uid="{00000000-0004-0000-0100-000040000000}"/>
    <hyperlink ref="J427" r:id="rId66" xr:uid="{00000000-0004-0000-0100-000041000000}"/>
    <hyperlink ref="J428" r:id="rId67" xr:uid="{00000000-0004-0000-0100-000042000000}"/>
    <hyperlink ref="J430" r:id="rId68" xr:uid="{00000000-0004-0000-0100-000043000000}"/>
    <hyperlink ref="J431" r:id="rId69" xr:uid="{00000000-0004-0000-0100-000044000000}"/>
    <hyperlink ref="J432" r:id="rId70" xr:uid="{00000000-0004-0000-0100-000045000000}"/>
    <hyperlink ref="J435" r:id="rId71" xr:uid="{00000000-0004-0000-0100-000046000000}"/>
    <hyperlink ref="J438" r:id="rId72" xr:uid="{00000000-0004-0000-0100-000047000000}"/>
    <hyperlink ref="J439" r:id="rId73" xr:uid="{00000000-0004-0000-0100-000048000000}"/>
    <hyperlink ref="J440" r:id="rId74" xr:uid="{00000000-0004-0000-0100-000049000000}"/>
    <hyperlink ref="J441" r:id="rId75" xr:uid="{00000000-0004-0000-0100-00004A000000}"/>
    <hyperlink ref="J446" r:id="rId76" xr:uid="{00000000-0004-0000-0100-00004B000000}"/>
    <hyperlink ref="J447" r:id="rId77" xr:uid="{00000000-0004-0000-0100-00004C000000}"/>
    <hyperlink ref="J448" r:id="rId78" xr:uid="{00000000-0004-0000-0100-00004D000000}"/>
    <hyperlink ref="J453" r:id="rId79" xr:uid="{00000000-0004-0000-0100-00004E000000}"/>
    <hyperlink ref="J454" r:id="rId80" xr:uid="{00000000-0004-0000-0100-00004F000000}"/>
    <hyperlink ref="J455" r:id="rId81" xr:uid="{00000000-0004-0000-0100-000050000000}"/>
    <hyperlink ref="J457" r:id="rId82" xr:uid="{00000000-0004-0000-0100-000051000000}"/>
    <hyperlink ref="J458" r:id="rId83" xr:uid="{00000000-0004-0000-0100-000052000000}"/>
    <hyperlink ref="J460" r:id="rId84" xr:uid="{00000000-0004-0000-0100-000053000000}"/>
    <hyperlink ref="J461" r:id="rId85" xr:uid="{00000000-0004-0000-0100-000054000000}"/>
    <hyperlink ref="J463" r:id="rId86" xr:uid="{00000000-0004-0000-0100-000055000000}"/>
    <hyperlink ref="J464" r:id="rId87" xr:uid="{00000000-0004-0000-0100-000056000000}"/>
    <hyperlink ref="J467" r:id="rId88" xr:uid="{00000000-0004-0000-0100-000057000000}"/>
    <hyperlink ref="J468" r:id="rId89" xr:uid="{00000000-0004-0000-0100-000058000000}"/>
    <hyperlink ref="J469" r:id="rId90" xr:uid="{00000000-0004-0000-0100-000059000000}"/>
    <hyperlink ref="J470" r:id="rId91" xr:uid="{00000000-0004-0000-0100-00005A000000}"/>
    <hyperlink ref="J472" r:id="rId92" xr:uid="{00000000-0004-0000-0100-00005B000000}"/>
    <hyperlink ref="J473" r:id="rId93" xr:uid="{00000000-0004-0000-0100-00005C000000}"/>
    <hyperlink ref="J474" r:id="rId94" xr:uid="{00000000-0004-0000-0100-00005D000000}"/>
    <hyperlink ref="J476" r:id="rId95" xr:uid="{00000000-0004-0000-0100-00005E000000}"/>
    <hyperlink ref="J477" r:id="rId96" xr:uid="{00000000-0004-0000-0100-00005F000000}"/>
    <hyperlink ref="J480" r:id="rId97" xr:uid="{00000000-0004-0000-0100-000060000000}"/>
    <hyperlink ref="J481" r:id="rId98" xr:uid="{00000000-0004-0000-0100-000061000000}"/>
    <hyperlink ref="J482" r:id="rId99" xr:uid="{00000000-0004-0000-0100-000062000000}"/>
    <hyperlink ref="J483" r:id="rId100" xr:uid="{00000000-0004-0000-0100-000063000000}"/>
    <hyperlink ref="J484" r:id="rId101" xr:uid="{00000000-0004-0000-0100-000064000000}"/>
    <hyperlink ref="J488" r:id="rId102" xr:uid="{00000000-0004-0000-0100-000065000000}"/>
    <hyperlink ref="J489" r:id="rId103" xr:uid="{00000000-0004-0000-0100-000066000000}"/>
    <hyperlink ref="J491" r:id="rId104" xr:uid="{00000000-0004-0000-0100-000067000000}"/>
    <hyperlink ref="J492" r:id="rId105" xr:uid="{00000000-0004-0000-0100-000068000000}"/>
    <hyperlink ref="J500" r:id="rId106" xr:uid="{00000000-0004-0000-0100-000069000000}"/>
    <hyperlink ref="J502" r:id="rId107" xr:uid="{00000000-0004-0000-0100-00006A000000}"/>
    <hyperlink ref="J503" r:id="rId108" xr:uid="{00000000-0004-0000-0100-00006B000000}"/>
    <hyperlink ref="J505" r:id="rId109" xr:uid="{00000000-0004-0000-0100-00006C000000}"/>
    <hyperlink ref="J514" r:id="rId110" xr:uid="{00000000-0004-0000-0100-00006D000000}"/>
    <hyperlink ref="J517" r:id="rId111" xr:uid="{00000000-0004-0000-0100-00006E000000}"/>
    <hyperlink ref="J525" r:id="rId112" xr:uid="{00000000-0004-0000-0100-00006F000000}"/>
    <hyperlink ref="J528" r:id="rId113" xr:uid="{00000000-0004-0000-0100-000070000000}"/>
    <hyperlink ref="J531" r:id="rId114" xr:uid="{00000000-0004-0000-0100-000071000000}"/>
    <hyperlink ref="J534" r:id="rId115" xr:uid="{00000000-0004-0000-0100-000072000000}"/>
    <hyperlink ref="J539" r:id="rId116" xr:uid="{00000000-0004-0000-0100-000073000000}"/>
    <hyperlink ref="J541" r:id="rId117" xr:uid="{00000000-0004-0000-0100-000074000000}"/>
    <hyperlink ref="J550" r:id="rId118" xr:uid="{00000000-0004-0000-0100-000075000000}"/>
    <hyperlink ref="J551" r:id="rId119" xr:uid="{00000000-0004-0000-0100-000076000000}"/>
    <hyperlink ref="J553" r:id="rId120" xr:uid="{00000000-0004-0000-0100-000077000000}"/>
    <hyperlink ref="J555" r:id="rId121" xr:uid="{00000000-0004-0000-0100-000078000000}"/>
    <hyperlink ref="J558" r:id="rId122" xr:uid="{00000000-0004-0000-0100-000079000000}"/>
    <hyperlink ref="J564" r:id="rId123" xr:uid="{00000000-0004-0000-0100-00007A000000}"/>
    <hyperlink ref="J565" r:id="rId124" xr:uid="{00000000-0004-0000-0100-00007B000000}"/>
    <hyperlink ref="J569" r:id="rId125" xr:uid="{00000000-0004-0000-0100-00007C000000}"/>
    <hyperlink ref="J572" r:id="rId126" xr:uid="{00000000-0004-0000-0100-00007D000000}"/>
    <hyperlink ref="J575" r:id="rId127" xr:uid="{00000000-0004-0000-0100-00007E000000}"/>
    <hyperlink ref="J577" r:id="rId128" xr:uid="{00000000-0004-0000-0100-00007F000000}"/>
    <hyperlink ref="J583" r:id="rId129" xr:uid="{00000000-0004-0000-0100-000080000000}"/>
    <hyperlink ref="J586" r:id="rId130" xr:uid="{00000000-0004-0000-0100-000081000000}"/>
    <hyperlink ref="J587" r:id="rId131" xr:uid="{00000000-0004-0000-0100-000082000000}"/>
    <hyperlink ref="J588" r:id="rId132" xr:uid="{00000000-0004-0000-0100-000083000000}"/>
    <hyperlink ref="J589" r:id="rId133" xr:uid="{00000000-0004-0000-0100-000084000000}"/>
    <hyperlink ref="J591" r:id="rId134" xr:uid="{00000000-0004-0000-0100-000085000000}"/>
    <hyperlink ref="J593" r:id="rId135" xr:uid="{00000000-0004-0000-0100-000086000000}"/>
    <hyperlink ref="J597" r:id="rId136" xr:uid="{00000000-0004-0000-0100-000087000000}"/>
    <hyperlink ref="J600" r:id="rId137" xr:uid="{00000000-0004-0000-0100-000088000000}"/>
    <hyperlink ref="J603" r:id="rId138" xr:uid="{00000000-0004-0000-0100-000089000000}"/>
    <hyperlink ref="J607" r:id="rId139" xr:uid="{00000000-0004-0000-0100-00008A000000}"/>
    <hyperlink ref="J613" r:id="rId140" xr:uid="{00000000-0004-0000-0100-00008B000000}"/>
    <hyperlink ref="J614" r:id="rId141" xr:uid="{00000000-0004-0000-0100-00008C000000}"/>
    <hyperlink ref="J615" r:id="rId142" xr:uid="{00000000-0004-0000-0100-00008D000000}"/>
    <hyperlink ref="J617" r:id="rId143" xr:uid="{00000000-0004-0000-0100-00008E000000}"/>
    <hyperlink ref="J619" r:id="rId144" xr:uid="{00000000-0004-0000-0100-00008F000000}"/>
    <hyperlink ref="J622" r:id="rId145" xr:uid="{00000000-0004-0000-0100-000090000000}"/>
    <hyperlink ref="J624" r:id="rId146" xr:uid="{00000000-0004-0000-0100-000091000000}"/>
    <hyperlink ref="J626" r:id="rId147" xr:uid="{00000000-0004-0000-0100-000092000000}"/>
    <hyperlink ref="J627" r:id="rId148" xr:uid="{00000000-0004-0000-0100-000093000000}"/>
    <hyperlink ref="J628" r:id="rId149" xr:uid="{00000000-0004-0000-0100-000094000000}"/>
    <hyperlink ref="J631" r:id="rId150" xr:uid="{00000000-0004-0000-0100-000095000000}"/>
    <hyperlink ref="J634" r:id="rId151" xr:uid="{00000000-0004-0000-0100-000096000000}"/>
    <hyperlink ref="J635" r:id="rId152" xr:uid="{00000000-0004-0000-0100-000097000000}"/>
    <hyperlink ref="J641" r:id="rId153" xr:uid="{00000000-0004-0000-0100-000098000000}"/>
    <hyperlink ref="J644" r:id="rId154" xr:uid="{00000000-0004-0000-0100-000099000000}"/>
    <hyperlink ref="J647" r:id="rId155" xr:uid="{00000000-0004-0000-0100-00009A000000}"/>
    <hyperlink ref="J651" r:id="rId156" xr:uid="{00000000-0004-0000-0100-00009B000000}"/>
    <hyperlink ref="J652" r:id="rId157" xr:uid="{00000000-0004-0000-0100-00009C000000}"/>
    <hyperlink ref="J660" r:id="rId158" xr:uid="{00000000-0004-0000-0100-00009D000000}"/>
    <hyperlink ref="J665" r:id="rId159" xr:uid="{00000000-0004-0000-0100-00009E000000}"/>
    <hyperlink ref="J667" r:id="rId160" xr:uid="{00000000-0004-0000-0100-00009F000000}"/>
    <hyperlink ref="J669" r:id="rId161" xr:uid="{00000000-0004-0000-0100-0000A0000000}"/>
    <hyperlink ref="J676" r:id="rId162" xr:uid="{00000000-0004-0000-0000-00005B000000}"/>
    <hyperlink ref="J678" r:id="rId163" xr:uid="{DD16FA64-10E2-4E23-B2D6-B9396D43CB4F}"/>
    <hyperlink ref="J679" r:id="rId164" xr:uid="{00000000-0004-0000-0000-00001E000000}"/>
    <hyperlink ref="J681" r:id="rId165" xr:uid="{00000000-0004-0000-0000-00003C000000}"/>
    <hyperlink ref="J686" r:id="rId166" xr:uid="{00000000-0004-0000-0000-000016000000}"/>
    <hyperlink ref="J689" r:id="rId167" xr:uid="{00000000-0004-0000-0000-000056000000}"/>
    <hyperlink ref="J695" r:id="rId168" xr:uid="{00000000-0004-0000-0000-00005D000000}"/>
    <hyperlink ref="J698" r:id="rId169" xr:uid="{00000000-0004-0000-0000-000059000000}"/>
    <hyperlink ref="J699" r:id="rId170" xr:uid="{00000000-0004-0000-0000-000050000000}"/>
    <hyperlink ref="J700" r:id="rId171" xr:uid="{00000000-0004-0000-0000-00000B000000}"/>
    <hyperlink ref="J701" r:id="rId172" xr:uid="{00000000-0004-0000-0000-000055000000}"/>
    <hyperlink ref="J704" r:id="rId173" xr:uid="{00000000-0004-0000-0000-00005A000000}"/>
    <hyperlink ref="J705" r:id="rId174" xr:uid="{00000000-0004-0000-0000-00000D000000}"/>
    <hyperlink ref="J706" r:id="rId175" xr:uid="{00000000-0004-0000-0000-00004F000000}"/>
    <hyperlink ref="J707" r:id="rId176" xr:uid="{00000000-0004-0000-0000-000014000000}"/>
    <hyperlink ref="J708" r:id="rId177" xr:uid="{DB82A966-4A2F-433E-B555-5BB8972ECBFD}"/>
    <hyperlink ref="J709" r:id="rId178" xr:uid="{69EC8680-5B37-40E3-848D-196B9B8D7E46}"/>
    <hyperlink ref="J710" r:id="rId179" xr:uid="{D64EB9EB-8A7B-47D2-8C9C-6317EFD2DC75}"/>
    <hyperlink ref="J711" r:id="rId180" xr:uid="{00000000-0004-0000-0000-000026000000}"/>
    <hyperlink ref="J713" r:id="rId181" xr:uid="{00000000-0004-0000-0000-000012000000}"/>
    <hyperlink ref="J717" r:id="rId182" xr:uid="{5B24E0C1-252D-47C3-967B-E7170872379D}"/>
    <hyperlink ref="J719" r:id="rId183" xr:uid="{00000000-0004-0000-0000-00002E000000}"/>
    <hyperlink ref="J724" r:id="rId184" xr:uid="{D1BAB66F-E27A-4492-8FF3-C59D2D7E55F5}"/>
    <hyperlink ref="J725" r:id="rId185" xr:uid="{F0268703-E048-493B-8CE7-BBE15E767657}"/>
    <hyperlink ref="J727" r:id="rId186" xr:uid="{00000000-0004-0000-0000-000038000000}"/>
    <hyperlink ref="J732" r:id="rId187" xr:uid="{00000000-0004-0000-0000-00005F000000}"/>
    <hyperlink ref="J734" r:id="rId188" xr:uid="{00000000-0004-0000-0000-000033000000}"/>
    <hyperlink ref="J737" r:id="rId189" xr:uid="{7EA793D2-CBDB-4FC9-863C-EC0535FDAFF2}"/>
    <hyperlink ref="J738" r:id="rId190" xr:uid="{00000000-0004-0000-0000-00003A000000}"/>
    <hyperlink ref="J742" r:id="rId191" xr:uid="{5F347A9F-00B0-49BC-85EE-C6933FB3D042}"/>
    <hyperlink ref="J743" r:id="rId192" xr:uid="{C7042F50-0B8E-428F-9B07-B39D0B678BA6}"/>
    <hyperlink ref="J749" r:id="rId193" xr:uid="{3278D626-A9F2-41A9-BDD2-93A92E5BF0A3}"/>
    <hyperlink ref="J751" r:id="rId194" xr:uid="{DD8DE58F-71D0-4748-953C-D969DF82CABC}"/>
    <hyperlink ref="J753" r:id="rId195" xr:uid="{84C9EE88-3FE4-41B7-B3D0-9E19A602A731}"/>
    <hyperlink ref="J755" r:id="rId196" xr:uid="{00000000-0004-0000-0000-00001B000000}"/>
    <hyperlink ref="J756" r:id="rId197" xr:uid="{00000000-0004-0000-0000-000025000000}"/>
    <hyperlink ref="J757" r:id="rId198" xr:uid="{C74F0F0A-1FB1-4C52-8FC4-95B3CBBE7019}"/>
    <hyperlink ref="J760" r:id="rId199" xr:uid="{00000000-0004-0000-0000-000028000000}"/>
    <hyperlink ref="J761" r:id="rId200" xr:uid="{26FFA812-7535-402B-B223-38CEB069A2D2}"/>
    <hyperlink ref="J767" r:id="rId201" xr:uid="{9C029543-5BE8-4996-BB29-F271AEEC72EB}"/>
    <hyperlink ref="J769" r:id="rId202" xr:uid="{00000000-0004-0000-0000-000027000000}"/>
    <hyperlink ref="J770" r:id="rId203" xr:uid="{B81A0019-B4B1-49F7-B017-842F935A2455}"/>
    <hyperlink ref="J772" r:id="rId204" xr:uid="{00000000-0004-0000-0000-00004B000000}"/>
    <hyperlink ref="J774" r:id="rId205" xr:uid="{CA0BC691-5D6B-408E-9230-5F3D1406A096}"/>
    <hyperlink ref="J775" r:id="rId206" xr:uid="{735FCA70-549B-4B57-AFC2-5D9833FD9081}"/>
    <hyperlink ref="J779" r:id="rId207" xr:uid="{04C3E9C3-ACB7-4972-AC71-329CF8DDE516}"/>
    <hyperlink ref="J781" r:id="rId208" xr:uid="{00000000-0004-0000-0000-000048000000}"/>
    <hyperlink ref="J783" r:id="rId209" xr:uid="{2A2ED9B5-B8D8-4726-B129-342A175D93C2}"/>
    <hyperlink ref="J787" r:id="rId210" xr:uid="{FEB990A5-75C2-48B2-B1FF-C8D96BEC9555}"/>
    <hyperlink ref="J788" r:id="rId211" xr:uid="{6D68064F-004D-4289-B2BC-8BF9B215D827}"/>
  </hyperlinks>
  <pageMargins left="0.78749999999999998" right="0.78749999999999998" top="1.05277777777778" bottom="1.05277777777778" header="0" footer="0"/>
  <pageSetup orientation="portrait" r:id="rId212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3">
        <v>107</v>
      </c>
      <c r="J1" s="3">
        <v>108</v>
      </c>
      <c r="K1" s="3">
        <v>109</v>
      </c>
      <c r="L1" s="6">
        <v>110</v>
      </c>
      <c r="M1" s="6">
        <v>111</v>
      </c>
      <c r="N1" s="6">
        <v>112</v>
      </c>
      <c r="O1" s="6">
        <v>113</v>
      </c>
      <c r="P1" s="3">
        <v>114</v>
      </c>
      <c r="Q1" s="3"/>
      <c r="R1" s="3">
        <v>115</v>
      </c>
      <c r="S1" s="3"/>
      <c r="T1" s="3">
        <v>116</v>
      </c>
      <c r="U1" s="3"/>
      <c r="V1" s="6">
        <v>117</v>
      </c>
      <c r="W1" s="6"/>
      <c r="X1" s="1"/>
      <c r="Y1" s="3"/>
    </row>
    <row r="2" spans="1:26">
      <c r="A2" s="1"/>
      <c r="B2" s="1"/>
      <c r="C2" s="60" t="s">
        <v>2051</v>
      </c>
      <c r="D2" s="60" t="s">
        <v>2052</v>
      </c>
      <c r="E2" s="60" t="s">
        <v>2053</v>
      </c>
      <c r="F2" s="60" t="s">
        <v>2054</v>
      </c>
      <c r="G2" s="60" t="s">
        <v>2055</v>
      </c>
      <c r="H2" s="60" t="s">
        <v>2056</v>
      </c>
      <c r="I2" s="61" t="s">
        <v>2057</v>
      </c>
      <c r="J2" s="61" t="s">
        <v>2058</v>
      </c>
      <c r="K2" s="61">
        <v>2948</v>
      </c>
      <c r="L2" s="61">
        <v>3720</v>
      </c>
      <c r="M2" s="61">
        <v>3585</v>
      </c>
      <c r="N2" s="6">
        <v>3195</v>
      </c>
      <c r="O2" s="6">
        <v>3549</v>
      </c>
      <c r="P2" s="3">
        <v>3198</v>
      </c>
      <c r="Q2" s="6"/>
      <c r="R2" s="3">
        <v>3055</v>
      </c>
      <c r="S2" s="6"/>
      <c r="T2" s="3">
        <v>2965</v>
      </c>
      <c r="U2" s="6"/>
      <c r="V2" s="6">
        <v>3425</v>
      </c>
      <c r="W2" s="6"/>
      <c r="X2" s="1"/>
      <c r="Y2" s="6" t="s">
        <v>2059</v>
      </c>
    </row>
    <row r="3" spans="1:26">
      <c r="A3" s="1"/>
      <c r="B3" s="1"/>
      <c r="C3" s="60"/>
      <c r="D3" s="60"/>
      <c r="E3" s="60"/>
      <c r="F3" s="60"/>
      <c r="G3" s="60"/>
      <c r="H3" s="60"/>
      <c r="I3" s="61"/>
      <c r="J3" s="61"/>
      <c r="K3" s="61"/>
      <c r="L3" s="61"/>
      <c r="M3" s="61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spans="1:26">
      <c r="A5" s="1" t="s">
        <v>1002</v>
      </c>
      <c r="B5" s="5" t="s">
        <v>1001</v>
      </c>
      <c r="C5" s="6" t="s">
        <v>2060</v>
      </c>
      <c r="D5" s="6" t="s">
        <v>2060</v>
      </c>
      <c r="E5" s="6" t="s">
        <v>2060</v>
      </c>
      <c r="F5" s="6" t="s">
        <v>2060</v>
      </c>
      <c r="G5" s="6" t="s">
        <v>2060</v>
      </c>
      <c r="H5" s="62">
        <v>294</v>
      </c>
      <c r="I5" s="63">
        <v>268</v>
      </c>
      <c r="J5" s="63">
        <v>566</v>
      </c>
      <c r="K5" s="63">
        <v>523</v>
      </c>
      <c r="L5" s="63">
        <v>735</v>
      </c>
      <c r="M5" s="63">
        <v>359</v>
      </c>
      <c r="N5" s="62">
        <v>145</v>
      </c>
      <c r="O5" s="64" t="s">
        <v>2061</v>
      </c>
      <c r="P5" s="3" t="s">
        <v>2061</v>
      </c>
      <c r="Q5" s="65">
        <v>0</v>
      </c>
      <c r="R5" s="3" t="s">
        <v>2061</v>
      </c>
      <c r="S5" s="65">
        <v>0</v>
      </c>
      <c r="T5" s="66">
        <v>1070</v>
      </c>
      <c r="U5" s="65">
        <f>(1-T5/2965)*80+10</f>
        <v>61.129848229342329</v>
      </c>
      <c r="V5" s="62">
        <v>56</v>
      </c>
      <c r="W5" s="67">
        <f t="shared" ref="W5:W11" si="0">(1-V5/3425)*80+20</f>
        <v>98.691970802919712</v>
      </c>
      <c r="X5" s="1"/>
      <c r="Y5" s="65">
        <f t="shared" ref="Y5:Y70" si="1">(SUM(S5,U5,W5)-MIN(S5,U5,W5))/2</f>
        <v>79.910909516131028</v>
      </c>
    </row>
    <row r="6" spans="1:26">
      <c r="A6" s="1" t="s">
        <v>18</v>
      </c>
      <c r="B6" s="1" t="s">
        <v>18</v>
      </c>
      <c r="C6" s="6" t="s">
        <v>2060</v>
      </c>
      <c r="D6" s="6" t="s">
        <v>2060</v>
      </c>
      <c r="E6" s="6" t="s">
        <v>2060</v>
      </c>
      <c r="F6" s="6" t="s">
        <v>2060</v>
      </c>
      <c r="G6" s="6" t="s">
        <v>2060</v>
      </c>
      <c r="H6" s="6" t="s">
        <v>2060</v>
      </c>
      <c r="I6" s="6" t="s">
        <v>2060</v>
      </c>
      <c r="J6" s="62">
        <v>41</v>
      </c>
      <c r="K6" s="62">
        <v>16</v>
      </c>
      <c r="L6" s="62">
        <v>26</v>
      </c>
      <c r="M6" s="62">
        <v>12</v>
      </c>
      <c r="N6" s="6" t="s">
        <v>553</v>
      </c>
      <c r="O6" s="62">
        <v>7</v>
      </c>
      <c r="P6" s="62">
        <v>46</v>
      </c>
      <c r="Q6" s="65">
        <f>(1-P6/3198)*80+20</f>
        <v>98.84928080050031</v>
      </c>
      <c r="R6" s="62">
        <v>3</v>
      </c>
      <c r="S6" s="65">
        <f>(1-R6/3055)*80+20</f>
        <v>99.921440261865797</v>
      </c>
      <c r="T6" s="62">
        <v>23</v>
      </c>
      <c r="U6" s="65">
        <f>(1-T6/2965)*80+20</f>
        <v>99.379426644182132</v>
      </c>
      <c r="V6" s="62">
        <v>59</v>
      </c>
      <c r="W6" s="67">
        <f t="shared" si="0"/>
        <v>98.621897810218982</v>
      </c>
      <c r="X6" s="1"/>
      <c r="Y6" s="65">
        <f t="shared" si="1"/>
        <v>99.650433453023965</v>
      </c>
    </row>
    <row r="7" spans="1:26">
      <c r="A7" s="1" t="s">
        <v>710</v>
      </c>
      <c r="B7" s="1" t="s">
        <v>709</v>
      </c>
      <c r="C7" s="6" t="s">
        <v>2060</v>
      </c>
      <c r="D7" s="6" t="s">
        <v>2060</v>
      </c>
      <c r="E7" s="6" t="s">
        <v>2060</v>
      </c>
      <c r="F7" s="6" t="s">
        <v>2060</v>
      </c>
      <c r="G7" s="6" t="s">
        <v>2060</v>
      </c>
      <c r="H7" s="6" t="s">
        <v>2060</v>
      </c>
      <c r="I7" s="6" t="s">
        <v>2060</v>
      </c>
      <c r="J7" s="6" t="s">
        <v>2060</v>
      </c>
      <c r="K7" s="6" t="s">
        <v>2060</v>
      </c>
      <c r="L7" s="6" t="s">
        <v>2060</v>
      </c>
      <c r="M7" s="6" t="s">
        <v>2060</v>
      </c>
      <c r="N7" s="6" t="s">
        <v>2060</v>
      </c>
      <c r="O7" s="6" t="s">
        <v>2060</v>
      </c>
      <c r="P7" s="6" t="s">
        <v>2060</v>
      </c>
      <c r="Q7" s="65">
        <v>0</v>
      </c>
      <c r="R7" s="6" t="s">
        <v>2060</v>
      </c>
      <c r="S7" s="65">
        <v>0</v>
      </c>
      <c r="T7" s="66">
        <v>452</v>
      </c>
      <c r="U7" s="65">
        <f>(1-T7/2965)*80+10</f>
        <v>77.804384485666105</v>
      </c>
      <c r="V7" s="62">
        <v>73</v>
      </c>
      <c r="W7" s="67">
        <f t="shared" si="0"/>
        <v>98.294890510948903</v>
      </c>
      <c r="X7" s="1"/>
      <c r="Y7" s="65">
        <f t="shared" si="1"/>
        <v>88.049637498307504</v>
      </c>
    </row>
    <row r="8" spans="1:26">
      <c r="A8" s="9" t="s">
        <v>705</v>
      </c>
      <c r="B8" s="9" t="s">
        <v>704</v>
      </c>
      <c r="C8" s="6" t="s">
        <v>2060</v>
      </c>
      <c r="D8" s="6" t="s">
        <v>2060</v>
      </c>
      <c r="E8" s="6" t="s">
        <v>2060</v>
      </c>
      <c r="F8" s="6" t="s">
        <v>2060</v>
      </c>
      <c r="G8" s="6" t="s">
        <v>2060</v>
      </c>
      <c r="H8" s="6" t="s">
        <v>2060</v>
      </c>
      <c r="I8" s="6" t="s">
        <v>2060</v>
      </c>
      <c r="J8" s="6" t="s">
        <v>2060</v>
      </c>
      <c r="K8" s="6" t="s">
        <v>2060</v>
      </c>
      <c r="L8" s="6" t="s">
        <v>2060</v>
      </c>
      <c r="M8" s="6" t="s">
        <v>2060</v>
      </c>
      <c r="N8" s="6" t="s">
        <v>2060</v>
      </c>
      <c r="O8" s="6" t="s">
        <v>2060</v>
      </c>
      <c r="P8" s="6" t="s">
        <v>2060</v>
      </c>
      <c r="Q8" s="65">
        <v>0</v>
      </c>
      <c r="R8" s="6" t="s">
        <v>2060</v>
      </c>
      <c r="S8" s="65">
        <v>0</v>
      </c>
      <c r="T8" s="63">
        <v>161</v>
      </c>
      <c r="U8" s="65">
        <f>(1-T8/2965)*80+15</f>
        <v>90.655986509274868</v>
      </c>
      <c r="V8" s="62">
        <v>84</v>
      </c>
      <c r="W8" s="67">
        <f t="shared" si="0"/>
        <v>98.037956204379554</v>
      </c>
      <c r="X8" s="1"/>
      <c r="Y8" s="65">
        <f t="shared" si="1"/>
        <v>94.346971356827211</v>
      </c>
    </row>
    <row r="9" spans="1:26">
      <c r="A9" s="1" t="s">
        <v>701</v>
      </c>
      <c r="B9" s="5" t="s">
        <v>700</v>
      </c>
      <c r="C9" s="68">
        <v>1430</v>
      </c>
      <c r="D9" s="69">
        <v>1040</v>
      </c>
      <c r="E9" s="6" t="s">
        <v>553</v>
      </c>
      <c r="F9" s="63">
        <v>733</v>
      </c>
      <c r="G9" s="3" t="s">
        <v>553</v>
      </c>
      <c r="H9" s="66">
        <v>2151</v>
      </c>
      <c r="I9" s="3" t="s">
        <v>553</v>
      </c>
      <c r="J9" s="68">
        <v>2495</v>
      </c>
      <c r="K9" s="3" t="s">
        <v>553</v>
      </c>
      <c r="L9" s="6" t="s">
        <v>553</v>
      </c>
      <c r="M9" s="62">
        <v>151</v>
      </c>
      <c r="N9" s="63">
        <v>309</v>
      </c>
      <c r="O9" s="66">
        <v>933</v>
      </c>
      <c r="P9" s="3" t="s">
        <v>553</v>
      </c>
      <c r="Q9" s="65">
        <v>0</v>
      </c>
      <c r="R9" s="66">
        <v>671</v>
      </c>
      <c r="S9" s="65">
        <f>(1-R9/3055)*80+10</f>
        <v>72.428805237315871</v>
      </c>
      <c r="T9" s="66">
        <v>370</v>
      </c>
      <c r="U9" s="65">
        <f t="shared" ref="U9:U10" si="2">(1-T9/2965)*80+10</f>
        <v>80.016863406408092</v>
      </c>
      <c r="V9" s="62">
        <v>196</v>
      </c>
      <c r="W9" s="67">
        <f t="shared" si="0"/>
        <v>95.421897810218979</v>
      </c>
      <c r="X9" s="1"/>
      <c r="Y9" s="65">
        <f t="shared" si="1"/>
        <v>87.719380608313543</v>
      </c>
    </row>
    <row r="10" spans="1:26">
      <c r="A10" s="28" t="s">
        <v>674</v>
      </c>
      <c r="B10" s="23" t="s">
        <v>673</v>
      </c>
      <c r="C10" s="70">
        <v>2393</v>
      </c>
      <c r="D10" s="71">
        <v>2905</v>
      </c>
      <c r="E10" s="71">
        <v>2176</v>
      </c>
      <c r="F10" s="27" t="s">
        <v>553</v>
      </c>
      <c r="G10" s="71">
        <v>1784</v>
      </c>
      <c r="H10" s="72">
        <v>1603</v>
      </c>
      <c r="I10" s="71">
        <v>2241</v>
      </c>
      <c r="J10" s="27" t="s">
        <v>553</v>
      </c>
      <c r="K10" s="71">
        <v>1621</v>
      </c>
      <c r="L10" s="72">
        <v>1543</v>
      </c>
      <c r="M10" s="73">
        <v>1066</v>
      </c>
      <c r="N10" s="71">
        <v>1563</v>
      </c>
      <c r="O10" s="74" t="s">
        <v>553</v>
      </c>
      <c r="P10" s="71">
        <v>1262</v>
      </c>
      <c r="Q10" s="75">
        <f>(1-P10/3198)*80+5</f>
        <v>53.4302689180738</v>
      </c>
      <c r="R10" s="76" t="s">
        <v>553</v>
      </c>
      <c r="S10" s="75">
        <v>0</v>
      </c>
      <c r="T10" s="72">
        <v>416</v>
      </c>
      <c r="U10" s="75">
        <f t="shared" si="2"/>
        <v>78.775716694772342</v>
      </c>
      <c r="V10" s="77">
        <v>198</v>
      </c>
      <c r="W10" s="78">
        <f t="shared" si="0"/>
        <v>95.375182481751821</v>
      </c>
      <c r="X10" s="28"/>
      <c r="Y10" s="75">
        <f t="shared" si="1"/>
        <v>87.075449588262074</v>
      </c>
      <c r="Z10" s="28"/>
    </row>
    <row r="11" spans="1:26">
      <c r="A11" s="9" t="s">
        <v>25</v>
      </c>
      <c r="B11" s="9" t="s">
        <v>24</v>
      </c>
      <c r="C11" s="6" t="s">
        <v>2060</v>
      </c>
      <c r="D11" s="6" t="s">
        <v>2060</v>
      </c>
      <c r="E11" s="6" t="s">
        <v>2060</v>
      </c>
      <c r="F11" s="6" t="s">
        <v>2060</v>
      </c>
      <c r="G11" s="6" t="s">
        <v>2060</v>
      </c>
      <c r="H11" s="6" t="s">
        <v>2060</v>
      </c>
      <c r="I11" s="6" t="s">
        <v>2060</v>
      </c>
      <c r="J11" s="6" t="s">
        <v>2060</v>
      </c>
      <c r="K11" s="6" t="s">
        <v>2060</v>
      </c>
      <c r="L11" s="6" t="s">
        <v>2060</v>
      </c>
      <c r="M11" s="6" t="s">
        <v>2060</v>
      </c>
      <c r="N11" s="6" t="s">
        <v>2060</v>
      </c>
      <c r="O11" s="6" t="s">
        <v>2060</v>
      </c>
      <c r="P11" s="6" t="s">
        <v>2060</v>
      </c>
      <c r="Q11" s="65">
        <v>0</v>
      </c>
      <c r="R11" s="6" t="s">
        <v>2060</v>
      </c>
      <c r="S11" s="65">
        <v>0</v>
      </c>
      <c r="T11" s="68">
        <v>1737</v>
      </c>
      <c r="U11" s="65">
        <f>(1-T11/2965)*80+5</f>
        <v>38.133220910623947</v>
      </c>
      <c r="V11" s="62">
        <v>201</v>
      </c>
      <c r="W11" s="67">
        <f t="shared" si="0"/>
        <v>95.305109489051091</v>
      </c>
      <c r="X11" s="1"/>
      <c r="Y11" s="65">
        <f t="shared" si="1"/>
        <v>66.719165199837519</v>
      </c>
    </row>
    <row r="12" spans="1:26">
      <c r="A12" s="1" t="s">
        <v>799</v>
      </c>
      <c r="B12" s="5" t="s">
        <v>798</v>
      </c>
      <c r="C12" s="6" t="s">
        <v>2060</v>
      </c>
      <c r="D12" s="6" t="s">
        <v>2060</v>
      </c>
      <c r="E12" s="6" t="s">
        <v>2060</v>
      </c>
      <c r="F12" s="6" t="s">
        <v>2060</v>
      </c>
      <c r="G12" s="6" t="s">
        <v>2060</v>
      </c>
      <c r="H12" s="6" t="s">
        <v>2060</v>
      </c>
      <c r="I12" s="6" t="s">
        <v>2060</v>
      </c>
      <c r="J12" s="6" t="s">
        <v>2060</v>
      </c>
      <c r="K12" s="6" t="s">
        <v>2060</v>
      </c>
      <c r="L12" s="6" t="s">
        <v>2060</v>
      </c>
      <c r="M12" s="6" t="s">
        <v>2060</v>
      </c>
      <c r="N12" s="63">
        <v>280</v>
      </c>
      <c r="O12" s="63">
        <v>308</v>
      </c>
      <c r="P12" s="63">
        <v>309</v>
      </c>
      <c r="Q12" s="65">
        <f>(1-P12/3198)*80+15</f>
        <v>87.270168855534706</v>
      </c>
      <c r="R12" s="66">
        <v>527</v>
      </c>
      <c r="S12" s="65">
        <f>(1-R12/3055)*80+10</f>
        <v>76.199672667757767</v>
      </c>
      <c r="T12" s="3" t="s">
        <v>553</v>
      </c>
      <c r="U12" s="65">
        <v>0</v>
      </c>
      <c r="V12" s="63">
        <v>209</v>
      </c>
      <c r="W12" s="67">
        <f t="shared" ref="W12:W20" si="3">(1-V11/3425)*80+15</f>
        <v>90.305109489051091</v>
      </c>
      <c r="X12" s="1"/>
      <c r="Y12" s="65">
        <f t="shared" si="1"/>
        <v>83.252391078404429</v>
      </c>
    </row>
    <row r="13" spans="1:26">
      <c r="A13" s="1" t="s">
        <v>2062</v>
      </c>
      <c r="B13" s="1" t="s">
        <v>19</v>
      </c>
      <c r="C13" s="68">
        <v>1402</v>
      </c>
      <c r="D13" s="69">
        <v>1428</v>
      </c>
      <c r="E13" s="68">
        <v>996</v>
      </c>
      <c r="F13" s="6" t="s">
        <v>553</v>
      </c>
      <c r="G13" s="66">
        <v>868</v>
      </c>
      <c r="H13" s="63">
        <v>1081</v>
      </c>
      <c r="I13" s="68">
        <v>1767</v>
      </c>
      <c r="J13" s="66">
        <v>1136</v>
      </c>
      <c r="K13" s="68">
        <v>1333</v>
      </c>
      <c r="L13" s="63">
        <v>828</v>
      </c>
      <c r="M13" s="63">
        <v>1452</v>
      </c>
      <c r="N13" s="63">
        <v>552</v>
      </c>
      <c r="O13" s="66">
        <v>1145</v>
      </c>
      <c r="P13" s="66">
        <v>800</v>
      </c>
      <c r="Q13" s="65">
        <f t="shared" ref="Q13:Q14" si="4">(1-P13/3198)*80+10</f>
        <v>69.987492182614133</v>
      </c>
      <c r="R13" s="68">
        <v>1682</v>
      </c>
      <c r="S13" s="65">
        <f t="shared" ref="S13:S14" si="5">(1-R13/3055)*80+5</f>
        <v>40.954173486088379</v>
      </c>
      <c r="T13" s="66">
        <v>1066</v>
      </c>
      <c r="U13" s="65">
        <f>(1-T13/2965)*80+10</f>
        <v>61.237774030354132</v>
      </c>
      <c r="V13" s="63">
        <v>378</v>
      </c>
      <c r="W13" s="67">
        <f t="shared" si="3"/>
        <v>90.118248175182487</v>
      </c>
      <c r="X13" s="1"/>
      <c r="Y13" s="65">
        <f t="shared" si="1"/>
        <v>75.678011102768295</v>
      </c>
    </row>
    <row r="14" spans="1:26">
      <c r="A14" s="11" t="s">
        <v>758</v>
      </c>
      <c r="B14" s="79" t="s">
        <v>665</v>
      </c>
      <c r="C14" s="6" t="s">
        <v>2060</v>
      </c>
      <c r="D14" s="6" t="s">
        <v>2060</v>
      </c>
      <c r="E14" s="6" t="s">
        <v>2060</v>
      </c>
      <c r="F14" s="6" t="s">
        <v>2060</v>
      </c>
      <c r="G14" s="6" t="s">
        <v>2060</v>
      </c>
      <c r="H14" s="6" t="s">
        <v>2060</v>
      </c>
      <c r="I14" s="6" t="s">
        <v>2060</v>
      </c>
      <c r="J14" s="6" t="s">
        <v>2060</v>
      </c>
      <c r="K14" s="6" t="s">
        <v>2060</v>
      </c>
      <c r="L14" s="6" t="s">
        <v>2060</v>
      </c>
      <c r="M14" s="6" t="s">
        <v>2060</v>
      </c>
      <c r="N14" s="6" t="s">
        <v>2060</v>
      </c>
      <c r="O14" s="6" t="s">
        <v>2060</v>
      </c>
      <c r="P14" s="66">
        <v>666</v>
      </c>
      <c r="Q14" s="65">
        <f t="shared" si="4"/>
        <v>73.339587242026269</v>
      </c>
      <c r="R14" s="68">
        <v>1534</v>
      </c>
      <c r="S14" s="65">
        <f t="shared" si="5"/>
        <v>44.829787234042556</v>
      </c>
      <c r="T14" s="63">
        <v>195</v>
      </c>
      <c r="U14" s="65">
        <f>(1-T14/2965)*80+15</f>
        <v>89.73861720067454</v>
      </c>
      <c r="V14" s="63">
        <v>386</v>
      </c>
      <c r="W14" s="67">
        <f t="shared" si="3"/>
        <v>86.170802919708024</v>
      </c>
      <c r="X14" s="1"/>
      <c r="Y14" s="65">
        <f t="shared" si="1"/>
        <v>87.954710060191275</v>
      </c>
    </row>
    <row r="15" spans="1:26">
      <c r="A15" s="9" t="s">
        <v>783</v>
      </c>
      <c r="B15" s="5" t="s">
        <v>782</v>
      </c>
      <c r="C15" s="6" t="s">
        <v>2060</v>
      </c>
      <c r="D15" s="6" t="s">
        <v>2060</v>
      </c>
      <c r="E15" s="6" t="s">
        <v>2060</v>
      </c>
      <c r="F15" s="6" t="s">
        <v>2060</v>
      </c>
      <c r="G15" s="6" t="s">
        <v>2060</v>
      </c>
      <c r="H15" s="6" t="s">
        <v>2060</v>
      </c>
      <c r="I15" s="6" t="s">
        <v>2060</v>
      </c>
      <c r="J15" s="6" t="s">
        <v>2060</v>
      </c>
      <c r="K15" s="6" t="s">
        <v>2060</v>
      </c>
      <c r="L15" s="6" t="s">
        <v>2060</v>
      </c>
      <c r="M15" s="6" t="s">
        <v>2060</v>
      </c>
      <c r="N15" s="6" t="s">
        <v>2060</v>
      </c>
      <c r="O15" s="6" t="s">
        <v>2060</v>
      </c>
      <c r="P15" s="6" t="s">
        <v>2060</v>
      </c>
      <c r="Q15" s="6" t="s">
        <v>2060</v>
      </c>
      <c r="R15" s="6" t="s">
        <v>2060</v>
      </c>
      <c r="S15" s="65">
        <v>0</v>
      </c>
      <c r="T15" s="6" t="s">
        <v>2060</v>
      </c>
      <c r="U15" s="65">
        <v>0</v>
      </c>
      <c r="V15" s="63">
        <v>474</v>
      </c>
      <c r="W15" s="67">
        <f t="shared" si="3"/>
        <v>85.983941605839419</v>
      </c>
      <c r="X15" s="1"/>
      <c r="Y15" s="65">
        <f t="shared" si="1"/>
        <v>42.99197080291971</v>
      </c>
    </row>
    <row r="16" spans="1:26">
      <c r="A16" s="11" t="s">
        <v>681</v>
      </c>
      <c r="B16" s="11" t="s">
        <v>678</v>
      </c>
      <c r="C16" s="6" t="s">
        <v>2060</v>
      </c>
      <c r="D16" s="6" t="s">
        <v>2060</v>
      </c>
      <c r="E16" s="6" t="s">
        <v>2060</v>
      </c>
      <c r="F16" s="6" t="s">
        <v>2060</v>
      </c>
      <c r="G16" s="6" t="s">
        <v>2060</v>
      </c>
      <c r="H16" s="6" t="s">
        <v>2060</v>
      </c>
      <c r="I16" s="6" t="s">
        <v>2060</v>
      </c>
      <c r="J16" s="6" t="s">
        <v>2060</v>
      </c>
      <c r="K16" s="6" t="s">
        <v>2060</v>
      </c>
      <c r="L16" s="6" t="s">
        <v>2060</v>
      </c>
      <c r="M16" s="6" t="s">
        <v>2060</v>
      </c>
      <c r="N16" s="6" t="s">
        <v>2060</v>
      </c>
      <c r="O16" s="6" t="s">
        <v>2060</v>
      </c>
      <c r="P16" s="6" t="s">
        <v>2060</v>
      </c>
      <c r="Q16" s="65">
        <v>0</v>
      </c>
      <c r="R16" s="66">
        <v>810</v>
      </c>
      <c r="S16" s="65">
        <f>(1-R16/3055)*80+10</f>
        <v>68.788870703764331</v>
      </c>
      <c r="T16" s="68">
        <v>1641</v>
      </c>
      <c r="U16" s="65">
        <f t="shared" ref="U16:U18" si="6">(1-T16/2965)*80+5</f>
        <v>40.72344013490725</v>
      </c>
      <c r="V16" s="63">
        <v>548</v>
      </c>
      <c r="W16" s="67">
        <f t="shared" si="3"/>
        <v>83.928467153284672</v>
      </c>
      <c r="X16" s="1"/>
      <c r="Y16" s="65">
        <f t="shared" si="1"/>
        <v>76.358668928524509</v>
      </c>
    </row>
    <row r="17" spans="1:25">
      <c r="A17" s="1" t="s">
        <v>13</v>
      </c>
      <c r="B17" s="5" t="s">
        <v>12</v>
      </c>
      <c r="C17" s="6" t="s">
        <v>2060</v>
      </c>
      <c r="D17" s="6" t="s">
        <v>2060</v>
      </c>
      <c r="E17" s="68">
        <v>719</v>
      </c>
      <c r="F17" s="68">
        <v>1698</v>
      </c>
      <c r="G17" s="63">
        <v>423</v>
      </c>
      <c r="H17" s="63">
        <v>605</v>
      </c>
      <c r="I17" s="68">
        <v>1444</v>
      </c>
      <c r="J17" s="66">
        <v>1059</v>
      </c>
      <c r="K17" s="68">
        <v>1425</v>
      </c>
      <c r="L17" s="66">
        <v>1266</v>
      </c>
      <c r="M17" s="63">
        <v>815</v>
      </c>
      <c r="N17" s="66">
        <v>1289</v>
      </c>
      <c r="O17" s="63">
        <v>670</v>
      </c>
      <c r="P17" s="68">
        <v>1406</v>
      </c>
      <c r="Q17" s="65">
        <f t="shared" ref="Q17:Q18" si="7">(1-P17/3198)*80+5</f>
        <v>49.828017510944342</v>
      </c>
      <c r="R17" s="68">
        <v>972</v>
      </c>
      <c r="S17" s="65">
        <f>(1-R17/3055)*80+5</f>
        <v>59.546644844517189</v>
      </c>
      <c r="T17" s="68">
        <v>1097</v>
      </c>
      <c r="U17" s="65">
        <f t="shared" si="6"/>
        <v>55.401349072512645</v>
      </c>
      <c r="V17" s="63">
        <v>564</v>
      </c>
      <c r="W17" s="67">
        <f t="shared" si="3"/>
        <v>82.2</v>
      </c>
      <c r="X17" s="1"/>
      <c r="Y17" s="65">
        <f t="shared" si="1"/>
        <v>70.87332242225861</v>
      </c>
    </row>
    <row r="18" spans="1:25">
      <c r="A18" s="1" t="s">
        <v>660</v>
      </c>
      <c r="B18" s="1" t="s">
        <v>2063</v>
      </c>
      <c r="C18" s="6" t="s">
        <v>2060</v>
      </c>
      <c r="D18" s="69">
        <v>711</v>
      </c>
      <c r="E18" s="68">
        <v>1728</v>
      </c>
      <c r="F18" s="66">
        <v>1105</v>
      </c>
      <c r="G18" s="68">
        <v>1417</v>
      </c>
      <c r="H18" s="6" t="s">
        <v>553</v>
      </c>
      <c r="I18" s="66">
        <v>1297</v>
      </c>
      <c r="J18" s="6" t="s">
        <v>553</v>
      </c>
      <c r="K18" s="66">
        <v>786</v>
      </c>
      <c r="L18" s="6" t="s">
        <v>553</v>
      </c>
      <c r="M18" s="68">
        <v>2285</v>
      </c>
      <c r="N18" s="6" t="s">
        <v>553</v>
      </c>
      <c r="O18" s="68">
        <v>1618</v>
      </c>
      <c r="P18" s="68">
        <v>1305</v>
      </c>
      <c r="Q18" s="65">
        <f t="shared" si="7"/>
        <v>52.354596622889304</v>
      </c>
      <c r="R18" s="80" t="s">
        <v>553</v>
      </c>
      <c r="S18" s="65">
        <v>0</v>
      </c>
      <c r="T18" s="68">
        <v>1118</v>
      </c>
      <c r="U18" s="65">
        <f t="shared" si="6"/>
        <v>54.834738617200678</v>
      </c>
      <c r="V18" s="63">
        <v>571</v>
      </c>
      <c r="W18" s="67">
        <f t="shared" si="3"/>
        <v>81.82627737226278</v>
      </c>
      <c r="X18" s="1"/>
      <c r="Y18" s="65">
        <f t="shared" si="1"/>
        <v>68.330507994731732</v>
      </c>
    </row>
    <row r="19" spans="1:25">
      <c r="A19" s="1" t="s">
        <v>0</v>
      </c>
      <c r="B19" s="1" t="s">
        <v>0</v>
      </c>
      <c r="C19" s="63">
        <v>250</v>
      </c>
      <c r="D19" s="62">
        <v>110</v>
      </c>
      <c r="E19" s="66">
        <v>610</v>
      </c>
      <c r="F19" s="62">
        <v>24</v>
      </c>
      <c r="G19" s="62">
        <v>26</v>
      </c>
      <c r="H19" s="6" t="s">
        <v>553</v>
      </c>
      <c r="I19" s="62">
        <v>104</v>
      </c>
      <c r="J19" s="63">
        <v>299</v>
      </c>
      <c r="K19" s="63">
        <v>77</v>
      </c>
      <c r="L19" s="62">
        <v>46</v>
      </c>
      <c r="M19" s="62">
        <v>3</v>
      </c>
      <c r="N19" s="6" t="s">
        <v>553</v>
      </c>
      <c r="O19" s="64" t="s">
        <v>553</v>
      </c>
      <c r="P19" s="63">
        <v>470</v>
      </c>
      <c r="Q19" s="65">
        <f>(1-P19/3198)*80+15</f>
        <v>83.242651657285805</v>
      </c>
      <c r="R19" s="66">
        <v>493</v>
      </c>
      <c r="S19" s="65">
        <f>(1-R19/3055)*80+10</f>
        <v>77.090016366612119</v>
      </c>
      <c r="T19" s="63">
        <v>222</v>
      </c>
      <c r="U19" s="65">
        <f>(1-T19/2965)*80+15</f>
        <v>89.010118043844855</v>
      </c>
      <c r="V19" s="63">
        <v>583</v>
      </c>
      <c r="W19" s="67">
        <f t="shared" si="3"/>
        <v>81.662773722627733</v>
      </c>
      <c r="X19" s="1"/>
      <c r="Y19" s="65">
        <f t="shared" si="1"/>
        <v>85.33644588323628</v>
      </c>
    </row>
    <row r="20" spans="1:25">
      <c r="A20" s="1" t="s">
        <v>695</v>
      </c>
      <c r="B20" s="5" t="s">
        <v>694</v>
      </c>
      <c r="C20" s="68">
        <v>1614</v>
      </c>
      <c r="D20" s="68">
        <v>2541</v>
      </c>
      <c r="E20" s="68">
        <v>1523</v>
      </c>
      <c r="F20" s="66">
        <v>1274</v>
      </c>
      <c r="G20" s="66">
        <v>1178</v>
      </c>
      <c r="H20" s="6" t="s">
        <v>553</v>
      </c>
      <c r="I20" s="63">
        <v>473</v>
      </c>
      <c r="J20" s="6" t="s">
        <v>553</v>
      </c>
      <c r="K20" s="66">
        <v>934</v>
      </c>
      <c r="L20" s="63">
        <v>615</v>
      </c>
      <c r="M20" s="66">
        <v>1953</v>
      </c>
      <c r="N20" s="66">
        <v>1380</v>
      </c>
      <c r="O20" s="64" t="s">
        <v>553</v>
      </c>
      <c r="P20" s="68">
        <v>1722</v>
      </c>
      <c r="Q20" s="65">
        <f>(1-P20/3198)*80+5</f>
        <v>41.923076923076927</v>
      </c>
      <c r="R20" s="80" t="s">
        <v>553</v>
      </c>
      <c r="S20" s="65">
        <v>0</v>
      </c>
      <c r="T20" s="80" t="s">
        <v>553</v>
      </c>
      <c r="U20" s="65">
        <v>0</v>
      </c>
      <c r="V20" s="63">
        <v>608</v>
      </c>
      <c r="W20" s="67">
        <f t="shared" si="3"/>
        <v>81.382481751824812</v>
      </c>
      <c r="X20" s="1"/>
      <c r="Y20" s="65">
        <f t="shared" si="1"/>
        <v>40.691240875912406</v>
      </c>
    </row>
    <row r="21" spans="1:25" ht="15.75" customHeight="1">
      <c r="A21" s="1" t="s">
        <v>714</v>
      </c>
      <c r="B21" s="5" t="s">
        <v>1074</v>
      </c>
      <c r="C21" s="6" t="s">
        <v>2060</v>
      </c>
      <c r="D21" s="6" t="s">
        <v>2060</v>
      </c>
      <c r="E21" s="6" t="s">
        <v>2060</v>
      </c>
      <c r="F21" s="6" t="s">
        <v>2060</v>
      </c>
      <c r="G21" s="6" t="s">
        <v>2060</v>
      </c>
      <c r="H21" s="6" t="s">
        <v>2060</v>
      </c>
      <c r="I21" s="6" t="s">
        <v>2060</v>
      </c>
      <c r="J21" s="6" t="s">
        <v>2060</v>
      </c>
      <c r="K21" s="6" t="s">
        <v>2060</v>
      </c>
      <c r="L21" s="6" t="s">
        <v>2060</v>
      </c>
      <c r="M21" s="63">
        <v>1035</v>
      </c>
      <c r="N21" s="62">
        <v>66</v>
      </c>
      <c r="O21" s="66">
        <v>1021</v>
      </c>
      <c r="P21" s="66">
        <v>765</v>
      </c>
      <c r="Q21" s="65">
        <f t="shared" ref="Q21:Q23" si="8">(1-P21/3198)*80+10</f>
        <v>70.863039399624768</v>
      </c>
      <c r="R21" s="66">
        <v>231</v>
      </c>
      <c r="S21" s="65">
        <f>(1-R21/3055)*80+10</f>
        <v>83.95090016366612</v>
      </c>
      <c r="T21" s="66">
        <v>490</v>
      </c>
      <c r="U21" s="65">
        <f>(1-T21/2965)*80+10</f>
        <v>76.77908937605396</v>
      </c>
      <c r="V21" s="66">
        <v>646</v>
      </c>
      <c r="W21" s="67">
        <f t="shared" ref="W21:W41" si="9">(1-V20/3425)*80+10</f>
        <v>75.798540145985399</v>
      </c>
      <c r="X21" s="1"/>
      <c r="Y21" s="65">
        <f t="shared" si="1"/>
        <v>80.364994769860033</v>
      </c>
    </row>
    <row r="22" spans="1:25" ht="15.75" customHeight="1">
      <c r="A22" s="1" t="s">
        <v>734</v>
      </c>
      <c r="B22" s="5" t="s">
        <v>733</v>
      </c>
      <c r="C22" s="6"/>
      <c r="D22" s="6"/>
      <c r="E22" s="6"/>
      <c r="F22" s="6"/>
      <c r="G22" s="68">
        <v>1655</v>
      </c>
      <c r="H22" s="63">
        <v>993</v>
      </c>
      <c r="I22" s="66">
        <v>1056</v>
      </c>
      <c r="J22" s="68">
        <v>1739</v>
      </c>
      <c r="K22" s="66">
        <v>1003</v>
      </c>
      <c r="L22" s="63">
        <v>700</v>
      </c>
      <c r="M22" s="6" t="s">
        <v>553</v>
      </c>
      <c r="N22" s="63">
        <v>638</v>
      </c>
      <c r="O22" s="66">
        <v>1066</v>
      </c>
      <c r="P22" s="66">
        <v>863</v>
      </c>
      <c r="Q22" s="65">
        <f t="shared" si="8"/>
        <v>68.411507191995</v>
      </c>
      <c r="R22" s="68">
        <v>1161</v>
      </c>
      <c r="S22" s="65">
        <f t="shared" ref="S22:S25" si="10">(1-R22/3055)*80+5</f>
        <v>54.597381342062192</v>
      </c>
      <c r="T22" s="63">
        <v>119</v>
      </c>
      <c r="U22" s="65">
        <f>(1-T22/2965)*80+15</f>
        <v>91.789207419898815</v>
      </c>
      <c r="V22" s="66">
        <v>662</v>
      </c>
      <c r="W22" s="67">
        <f t="shared" si="9"/>
        <v>74.910948905109493</v>
      </c>
      <c r="X22" s="1"/>
      <c r="Y22" s="65">
        <f t="shared" si="1"/>
        <v>83.350078162504161</v>
      </c>
    </row>
    <row r="23" spans="1:25" ht="15.75" customHeight="1">
      <c r="A23" s="11" t="s">
        <v>2064</v>
      </c>
      <c r="B23" s="11" t="s">
        <v>2064</v>
      </c>
      <c r="C23" s="6" t="s">
        <v>2060</v>
      </c>
      <c r="D23" s="6" t="s">
        <v>2060</v>
      </c>
      <c r="E23" s="6" t="s">
        <v>2060</v>
      </c>
      <c r="F23" s="6" t="s">
        <v>2060</v>
      </c>
      <c r="G23" s="6" t="s">
        <v>2060</v>
      </c>
      <c r="H23" s="6" t="s">
        <v>2060</v>
      </c>
      <c r="I23" s="6" t="s">
        <v>2060</v>
      </c>
      <c r="J23" s="6" t="s">
        <v>2060</v>
      </c>
      <c r="K23" s="6" t="s">
        <v>2060</v>
      </c>
      <c r="L23" s="6" t="s">
        <v>2060</v>
      </c>
      <c r="M23" s="6" t="s">
        <v>2060</v>
      </c>
      <c r="N23" s="6" t="s">
        <v>2060</v>
      </c>
      <c r="O23" s="6" t="s">
        <v>2060</v>
      </c>
      <c r="P23" s="66">
        <v>918</v>
      </c>
      <c r="Q23" s="65">
        <f t="shared" si="8"/>
        <v>67.035647279549721</v>
      </c>
      <c r="R23" s="68">
        <v>1108</v>
      </c>
      <c r="S23" s="65">
        <f t="shared" si="10"/>
        <v>55.985270049099839</v>
      </c>
      <c r="T23" s="66">
        <v>1060</v>
      </c>
      <c r="U23" s="65">
        <f>(1-T23/2965)*80+10</f>
        <v>61.399662731871842</v>
      </c>
      <c r="V23" s="66">
        <v>796</v>
      </c>
      <c r="W23" s="67">
        <f t="shared" si="9"/>
        <v>74.53722627737227</v>
      </c>
      <c r="X23" s="1"/>
      <c r="Y23" s="65">
        <f t="shared" si="1"/>
        <v>67.968444504622056</v>
      </c>
    </row>
    <row r="24" spans="1:25" ht="15.75" customHeight="1">
      <c r="A24" s="1" t="s">
        <v>2065</v>
      </c>
      <c r="B24" s="5" t="s">
        <v>34</v>
      </c>
      <c r="C24" s="6" t="s">
        <v>2060</v>
      </c>
      <c r="D24" s="6" t="s">
        <v>2060</v>
      </c>
      <c r="E24" s="6" t="s">
        <v>2060</v>
      </c>
      <c r="F24" s="63">
        <v>395</v>
      </c>
      <c r="G24" s="63">
        <v>330</v>
      </c>
      <c r="H24" s="63">
        <v>681</v>
      </c>
      <c r="I24" s="63">
        <v>465</v>
      </c>
      <c r="J24" s="63">
        <v>160</v>
      </c>
      <c r="K24" s="66">
        <v>890</v>
      </c>
      <c r="L24" s="6" t="s">
        <v>553</v>
      </c>
      <c r="M24" s="63">
        <v>512</v>
      </c>
      <c r="N24" s="6" t="s">
        <v>553</v>
      </c>
      <c r="O24" s="64" t="s">
        <v>553</v>
      </c>
      <c r="P24" s="3" t="s">
        <v>553</v>
      </c>
      <c r="Q24" s="65">
        <v>0</v>
      </c>
      <c r="R24" s="68">
        <v>1210</v>
      </c>
      <c r="S24" s="65">
        <f t="shared" si="10"/>
        <v>53.314238952536819</v>
      </c>
      <c r="T24" s="63">
        <v>293</v>
      </c>
      <c r="U24" s="65">
        <f>(1-T24/2965)*80+15</f>
        <v>87.094435075885329</v>
      </c>
      <c r="V24" s="66">
        <v>805</v>
      </c>
      <c r="W24" s="67">
        <f t="shared" si="9"/>
        <v>71.407299270072997</v>
      </c>
      <c r="X24" s="1"/>
      <c r="Y24" s="65">
        <f t="shared" si="1"/>
        <v>79.25086717297917</v>
      </c>
    </row>
    <row r="25" spans="1:25" ht="15.75" customHeight="1">
      <c r="A25" s="11" t="s">
        <v>570</v>
      </c>
      <c r="B25" s="11" t="s">
        <v>569</v>
      </c>
      <c r="C25" s="81">
        <v>1983</v>
      </c>
      <c r="D25" s="6" t="s">
        <v>2060</v>
      </c>
      <c r="E25" s="6" t="s">
        <v>2060</v>
      </c>
      <c r="F25" s="6" t="s">
        <v>2060</v>
      </c>
      <c r="G25" s="6" t="s">
        <v>2060</v>
      </c>
      <c r="H25" s="6" t="s">
        <v>2060</v>
      </c>
      <c r="I25" s="6" t="s">
        <v>2060</v>
      </c>
      <c r="J25" s="6" t="s">
        <v>2060</v>
      </c>
      <c r="K25" s="6" t="s">
        <v>2060</v>
      </c>
      <c r="L25" s="6" t="s">
        <v>2060</v>
      </c>
      <c r="M25" s="66">
        <v>1925</v>
      </c>
      <c r="N25" s="68">
        <v>1649</v>
      </c>
      <c r="O25" s="64" t="s">
        <v>553</v>
      </c>
      <c r="P25" s="68">
        <v>1338</v>
      </c>
      <c r="Q25" s="65">
        <f>(1-P25/3198)*80+5</f>
        <v>51.529080675422136</v>
      </c>
      <c r="R25" s="68">
        <v>948</v>
      </c>
      <c r="S25" s="65">
        <f t="shared" si="10"/>
        <v>60.175122749590827</v>
      </c>
      <c r="T25" s="68">
        <v>1173</v>
      </c>
      <c r="U25" s="65">
        <f>(1-T25/2965)*80+5</f>
        <v>53.350758853288355</v>
      </c>
      <c r="V25" s="66">
        <v>860</v>
      </c>
      <c r="W25" s="67">
        <f t="shared" si="9"/>
        <v>71.197080291970806</v>
      </c>
      <c r="X25" s="1"/>
      <c r="Y25" s="65">
        <f t="shared" si="1"/>
        <v>65.686101520780824</v>
      </c>
    </row>
    <row r="26" spans="1:25" ht="15.75" customHeight="1">
      <c r="A26" s="22" t="s">
        <v>703</v>
      </c>
      <c r="B26" s="1" t="s">
        <v>2066</v>
      </c>
      <c r="C26" s="6" t="s">
        <v>2060</v>
      </c>
      <c r="D26" s="68">
        <v>1877</v>
      </c>
      <c r="E26" s="68">
        <v>1432</v>
      </c>
      <c r="F26" s="63">
        <v>772</v>
      </c>
      <c r="G26" s="68">
        <v>2032</v>
      </c>
      <c r="H26" s="6" t="s">
        <v>553</v>
      </c>
      <c r="I26" s="68">
        <v>1441</v>
      </c>
      <c r="J26" s="6" t="s">
        <v>553</v>
      </c>
      <c r="K26" s="68">
        <v>1319</v>
      </c>
      <c r="L26" s="6" t="s">
        <v>553</v>
      </c>
      <c r="M26" s="63">
        <v>1512</v>
      </c>
      <c r="N26" s="68">
        <v>1773</v>
      </c>
      <c r="O26" s="63">
        <v>307</v>
      </c>
      <c r="P26" s="63">
        <v>352</v>
      </c>
      <c r="Q26" s="65">
        <f>(1-P26/3198)*80+15</f>
        <v>86.194496560350217</v>
      </c>
      <c r="R26" s="66">
        <v>597</v>
      </c>
      <c r="S26" s="65">
        <f>(1-R26/3055)*80+10</f>
        <v>74.366612111292966</v>
      </c>
      <c r="T26" s="3" t="s">
        <v>553</v>
      </c>
      <c r="U26" s="65">
        <v>0</v>
      </c>
      <c r="V26" s="66">
        <v>883</v>
      </c>
      <c r="W26" s="67">
        <f t="shared" si="9"/>
        <v>69.912408759124091</v>
      </c>
      <c r="X26" s="1"/>
      <c r="Y26" s="65">
        <f t="shared" si="1"/>
        <v>72.139510435208535</v>
      </c>
    </row>
    <row r="27" spans="1:25" ht="15.75" customHeight="1">
      <c r="A27" s="1" t="s">
        <v>675</v>
      </c>
      <c r="B27" s="1" t="s">
        <v>675</v>
      </c>
      <c r="C27" s="68">
        <v>1677</v>
      </c>
      <c r="D27" s="69">
        <v>935</v>
      </c>
      <c r="E27" s="68">
        <v>2368</v>
      </c>
      <c r="F27" s="63">
        <v>361</v>
      </c>
      <c r="G27" s="66">
        <v>567</v>
      </c>
      <c r="H27" s="62">
        <v>446</v>
      </c>
      <c r="I27" s="3" t="s">
        <v>553</v>
      </c>
      <c r="J27" s="68">
        <v>1722</v>
      </c>
      <c r="K27" s="66">
        <v>806</v>
      </c>
      <c r="L27" s="62">
        <v>189</v>
      </c>
      <c r="M27" s="66">
        <v>1568</v>
      </c>
      <c r="N27" s="63">
        <v>614</v>
      </c>
      <c r="O27" s="63">
        <v>193</v>
      </c>
      <c r="P27" s="66">
        <v>760</v>
      </c>
      <c r="Q27" s="65">
        <f>(1-P27/3198)*80+10</f>
        <v>70.988117573483436</v>
      </c>
      <c r="R27" s="68">
        <v>1068</v>
      </c>
      <c r="S27" s="65">
        <f t="shared" ref="S27:S31" si="11">(1-R27/3055)*80+5</f>
        <v>57.032733224222589</v>
      </c>
      <c r="T27" s="66">
        <v>385</v>
      </c>
      <c r="U27" s="65">
        <f>(1-T27/2965)*80+10</f>
        <v>79.612141652613829</v>
      </c>
      <c r="V27" s="66">
        <v>888</v>
      </c>
      <c r="W27" s="67">
        <f t="shared" si="9"/>
        <v>69.375182481751821</v>
      </c>
      <c r="X27" s="1"/>
      <c r="Y27" s="65">
        <f t="shared" si="1"/>
        <v>74.493662067182825</v>
      </c>
    </row>
    <row r="28" spans="1:25" ht="15.75" customHeight="1">
      <c r="A28" s="11" t="s">
        <v>830</v>
      </c>
      <c r="B28" s="11" t="s">
        <v>830</v>
      </c>
      <c r="C28" s="6" t="s">
        <v>2060</v>
      </c>
      <c r="D28" s="6" t="s">
        <v>2060</v>
      </c>
      <c r="E28" s="6" t="s">
        <v>2060</v>
      </c>
      <c r="F28" s="6" t="s">
        <v>2060</v>
      </c>
      <c r="G28" s="6" t="s">
        <v>2060</v>
      </c>
      <c r="H28" s="6" t="s">
        <v>2060</v>
      </c>
      <c r="I28" s="6" t="s">
        <v>2060</v>
      </c>
      <c r="J28" s="6" t="s">
        <v>2060</v>
      </c>
      <c r="K28" s="6" t="s">
        <v>2060</v>
      </c>
      <c r="L28" s="6" t="s">
        <v>2060</v>
      </c>
      <c r="M28" s="6" t="s">
        <v>2060</v>
      </c>
      <c r="N28" s="6" t="s">
        <v>2060</v>
      </c>
      <c r="O28" s="6" t="s">
        <v>2060</v>
      </c>
      <c r="P28" s="6" t="s">
        <v>2060</v>
      </c>
      <c r="Q28" s="65">
        <v>0</v>
      </c>
      <c r="R28" s="68">
        <v>1644</v>
      </c>
      <c r="S28" s="65">
        <f t="shared" si="11"/>
        <v>41.94926350245499</v>
      </c>
      <c r="T28" s="68">
        <v>1508</v>
      </c>
      <c r="U28" s="65">
        <f>(1-T28/2965)*80+5</f>
        <v>44.31197301854975</v>
      </c>
      <c r="V28" s="66">
        <v>904</v>
      </c>
      <c r="W28" s="67">
        <f t="shared" si="9"/>
        <v>69.258394160583947</v>
      </c>
      <c r="X28" s="1"/>
      <c r="Y28" s="65">
        <f t="shared" si="1"/>
        <v>56.785183589566856</v>
      </c>
    </row>
    <row r="29" spans="1:25" ht="15.75" customHeight="1">
      <c r="A29" s="1" t="s">
        <v>964</v>
      </c>
      <c r="B29" s="1" t="s">
        <v>884</v>
      </c>
      <c r="C29" s="6" t="s">
        <v>2060</v>
      </c>
      <c r="D29" s="6" t="s">
        <v>2060</v>
      </c>
      <c r="E29" s="68">
        <v>1766</v>
      </c>
      <c r="F29" s="6" t="s">
        <v>553</v>
      </c>
      <c r="G29" s="66">
        <v>841</v>
      </c>
      <c r="H29" s="6" t="s">
        <v>553</v>
      </c>
      <c r="I29" s="66">
        <v>1243</v>
      </c>
      <c r="J29" s="63">
        <v>632</v>
      </c>
      <c r="K29" s="3" t="s">
        <v>553</v>
      </c>
      <c r="L29" s="63">
        <v>751</v>
      </c>
      <c r="M29" s="63">
        <v>1490</v>
      </c>
      <c r="N29" s="6" t="s">
        <v>553</v>
      </c>
      <c r="O29" s="63">
        <v>533</v>
      </c>
      <c r="P29" s="66">
        <v>802</v>
      </c>
      <c r="Q29" s="65">
        <f t="shared" ref="Q29:Q31" si="12">(1-P29/3198)*80+10</f>
        <v>69.937460913070666</v>
      </c>
      <c r="R29" s="68">
        <v>1048</v>
      </c>
      <c r="S29" s="65">
        <f t="shared" si="11"/>
        <v>57.556464811783961</v>
      </c>
      <c r="T29" s="66">
        <v>689</v>
      </c>
      <c r="U29" s="65">
        <f t="shared" ref="U29:U30" si="13">(1-T29/2965)*80+10</f>
        <v>71.409780775716698</v>
      </c>
      <c r="V29" s="66">
        <v>964</v>
      </c>
      <c r="W29" s="67">
        <f t="shared" si="9"/>
        <v>68.88467153284671</v>
      </c>
      <c r="X29" s="1"/>
      <c r="Y29" s="65">
        <f t="shared" si="1"/>
        <v>70.147226154281697</v>
      </c>
    </row>
    <row r="30" spans="1:25" ht="15.75" customHeight="1">
      <c r="A30" s="1" t="s">
        <v>21</v>
      </c>
      <c r="B30" s="5" t="s">
        <v>20</v>
      </c>
      <c r="C30" s="6" t="s">
        <v>2060</v>
      </c>
      <c r="D30" s="6" t="s">
        <v>2060</v>
      </c>
      <c r="E30" s="6" t="s">
        <v>2060</v>
      </c>
      <c r="F30" s="6" t="s">
        <v>2060</v>
      </c>
      <c r="G30" s="6" t="s">
        <v>2060</v>
      </c>
      <c r="H30" s="6" t="s">
        <v>2060</v>
      </c>
      <c r="I30" s="6" t="s">
        <v>2060</v>
      </c>
      <c r="J30" s="6" t="s">
        <v>2060</v>
      </c>
      <c r="K30" s="6" t="s">
        <v>2060</v>
      </c>
      <c r="L30" s="6" t="s">
        <v>2060</v>
      </c>
      <c r="M30" s="6" t="s">
        <v>2060</v>
      </c>
      <c r="N30" s="66">
        <v>1283</v>
      </c>
      <c r="O30" s="66">
        <v>1122</v>
      </c>
      <c r="P30" s="66">
        <v>904</v>
      </c>
      <c r="Q30" s="65">
        <f t="shared" si="12"/>
        <v>67.385866166353964</v>
      </c>
      <c r="R30" s="68">
        <v>1021</v>
      </c>
      <c r="S30" s="65">
        <f t="shared" si="11"/>
        <v>58.263502454991816</v>
      </c>
      <c r="T30" s="66">
        <v>911</v>
      </c>
      <c r="U30" s="65">
        <f t="shared" si="13"/>
        <v>65.419898819561553</v>
      </c>
      <c r="V30" s="66">
        <v>1017</v>
      </c>
      <c r="W30" s="67">
        <f t="shared" si="9"/>
        <v>67.48321167883212</v>
      </c>
      <c r="X30" s="1"/>
      <c r="Y30" s="65">
        <f t="shared" si="1"/>
        <v>66.451555249196829</v>
      </c>
    </row>
    <row r="31" spans="1:25" ht="15.75" customHeight="1">
      <c r="A31" s="1" t="s">
        <v>707</v>
      </c>
      <c r="B31" s="5" t="s">
        <v>706</v>
      </c>
      <c r="C31" s="6" t="s">
        <v>553</v>
      </c>
      <c r="D31" s="69">
        <v>791</v>
      </c>
      <c r="E31" s="68">
        <v>2015</v>
      </c>
      <c r="F31" s="66">
        <v>1468</v>
      </c>
      <c r="G31" s="66">
        <v>1167</v>
      </c>
      <c r="H31" s="63">
        <v>954</v>
      </c>
      <c r="I31" s="68">
        <v>1413</v>
      </c>
      <c r="J31" s="6" t="s">
        <v>553</v>
      </c>
      <c r="K31" s="68">
        <v>1693</v>
      </c>
      <c r="L31" s="6" t="s">
        <v>553</v>
      </c>
      <c r="M31" s="63">
        <v>361</v>
      </c>
      <c r="N31" s="6" t="s">
        <v>553</v>
      </c>
      <c r="O31" s="63">
        <v>570</v>
      </c>
      <c r="P31" s="66">
        <v>970</v>
      </c>
      <c r="Q31" s="65">
        <f t="shared" si="12"/>
        <v>65.734834271419643</v>
      </c>
      <c r="R31" s="68">
        <v>1433</v>
      </c>
      <c r="S31" s="65">
        <f t="shared" si="11"/>
        <v>47.474631751227498</v>
      </c>
      <c r="T31" s="80" t="s">
        <v>553</v>
      </c>
      <c r="U31" s="65">
        <v>0</v>
      </c>
      <c r="V31" s="66">
        <v>1063</v>
      </c>
      <c r="W31" s="67">
        <f t="shared" si="9"/>
        <v>66.245255474452563</v>
      </c>
      <c r="X31" s="1"/>
      <c r="Y31" s="65">
        <f t="shared" si="1"/>
        <v>56.859943612840027</v>
      </c>
    </row>
    <row r="32" spans="1:25" ht="15.75" customHeight="1">
      <c r="A32" s="11" t="s">
        <v>683</v>
      </c>
      <c r="B32" s="11" t="s">
        <v>30</v>
      </c>
      <c r="C32" s="6" t="s">
        <v>2060</v>
      </c>
      <c r="D32" s="6" t="s">
        <v>2060</v>
      </c>
      <c r="E32" s="6" t="s">
        <v>2060</v>
      </c>
      <c r="F32" s="6" t="s">
        <v>2060</v>
      </c>
      <c r="G32" s="6" t="s">
        <v>2060</v>
      </c>
      <c r="H32" s="6" t="s">
        <v>2060</v>
      </c>
      <c r="I32" s="6" t="s">
        <v>2060</v>
      </c>
      <c r="J32" s="6" t="s">
        <v>2060</v>
      </c>
      <c r="K32" s="6" t="s">
        <v>2060</v>
      </c>
      <c r="L32" s="6" t="s">
        <v>2060</v>
      </c>
      <c r="M32" s="6" t="s">
        <v>2060</v>
      </c>
      <c r="N32" s="6" t="s">
        <v>2060</v>
      </c>
      <c r="O32" s="6" t="s">
        <v>2060</v>
      </c>
      <c r="P32" s="6" t="s">
        <v>2060</v>
      </c>
      <c r="Q32" s="65">
        <v>0</v>
      </c>
      <c r="R32" s="6" t="s">
        <v>2060</v>
      </c>
      <c r="S32" s="65">
        <v>0</v>
      </c>
      <c r="T32" s="68">
        <v>1475</v>
      </c>
      <c r="U32" s="65">
        <f>(1-T32/2965)*80+5</f>
        <v>45.202360876897139</v>
      </c>
      <c r="V32" s="66">
        <v>1131</v>
      </c>
      <c r="W32" s="67">
        <f t="shared" si="9"/>
        <v>65.170802919708024</v>
      </c>
      <c r="X32" s="1"/>
      <c r="Y32" s="65">
        <f t="shared" si="1"/>
        <v>55.186581898302578</v>
      </c>
    </row>
    <row r="33" spans="1:26" ht="15.75" customHeight="1">
      <c r="A33" s="1" t="s">
        <v>1188</v>
      </c>
      <c r="B33" s="5" t="s">
        <v>813</v>
      </c>
      <c r="C33" s="6" t="s">
        <v>2060</v>
      </c>
      <c r="D33" s="6" t="s">
        <v>2060</v>
      </c>
      <c r="E33" s="6" t="s">
        <v>2060</v>
      </c>
      <c r="F33" s="6" t="s">
        <v>2060</v>
      </c>
      <c r="G33" s="6" t="s">
        <v>2060</v>
      </c>
      <c r="H33" s="6" t="s">
        <v>2060</v>
      </c>
      <c r="I33" s="6" t="s">
        <v>2060</v>
      </c>
      <c r="J33" s="6" t="s">
        <v>553</v>
      </c>
      <c r="K33" s="3" t="s">
        <v>553</v>
      </c>
      <c r="L33" s="66">
        <v>1068</v>
      </c>
      <c r="M33" s="63">
        <v>1071</v>
      </c>
      <c r="N33" s="66">
        <v>1346</v>
      </c>
      <c r="O33" s="66">
        <v>1114</v>
      </c>
      <c r="P33" s="66">
        <v>730</v>
      </c>
      <c r="Q33" s="65">
        <f>(1-P33/3198)*80+10</f>
        <v>71.738586616635402</v>
      </c>
      <c r="R33" s="66">
        <v>466</v>
      </c>
      <c r="S33" s="65">
        <f t="shared" ref="S33:S34" si="14">(1-R33/3055)*80+10</f>
        <v>77.797054009819973</v>
      </c>
      <c r="T33" s="66">
        <v>726</v>
      </c>
      <c r="U33" s="65">
        <f t="shared" ref="U33:U36" si="15">(1-T33/2965)*80+10</f>
        <v>70.4114671163575</v>
      </c>
      <c r="V33" s="66">
        <v>1149</v>
      </c>
      <c r="W33" s="67">
        <f t="shared" si="9"/>
        <v>63.582481751824815</v>
      </c>
      <c r="X33" s="1"/>
      <c r="Y33" s="65">
        <f t="shared" si="1"/>
        <v>74.104260563088729</v>
      </c>
    </row>
    <row r="34" spans="1:26" ht="15.75" customHeight="1">
      <c r="A34" s="11" t="s">
        <v>643</v>
      </c>
      <c r="B34" s="11" t="s">
        <v>687</v>
      </c>
      <c r="C34" s="6" t="s">
        <v>2060</v>
      </c>
      <c r="D34" s="6" t="s">
        <v>2060</v>
      </c>
      <c r="E34" s="6" t="s">
        <v>2060</v>
      </c>
      <c r="F34" s="6" t="s">
        <v>2060</v>
      </c>
      <c r="G34" s="6" t="s">
        <v>2060</v>
      </c>
      <c r="H34" s="6" t="s">
        <v>2060</v>
      </c>
      <c r="I34" s="6" t="s">
        <v>2060</v>
      </c>
      <c r="J34" s="6" t="s">
        <v>2060</v>
      </c>
      <c r="K34" s="6" t="s">
        <v>2060</v>
      </c>
      <c r="L34" s="6" t="s">
        <v>2060</v>
      </c>
      <c r="M34" s="6" t="s">
        <v>2060</v>
      </c>
      <c r="N34" s="63">
        <v>558</v>
      </c>
      <c r="O34" s="68">
        <v>1571</v>
      </c>
      <c r="P34" s="68">
        <v>1405</v>
      </c>
      <c r="Q34" s="65">
        <f>(1-P34/3198)*80+5</f>
        <v>49.853033145716083</v>
      </c>
      <c r="R34" s="66">
        <v>844</v>
      </c>
      <c r="S34" s="65">
        <f t="shared" si="14"/>
        <v>67.89852700490998</v>
      </c>
      <c r="T34" s="66">
        <v>838</v>
      </c>
      <c r="U34" s="65">
        <f t="shared" si="15"/>
        <v>67.389544688026973</v>
      </c>
      <c r="V34" s="66">
        <v>1150</v>
      </c>
      <c r="W34" s="67">
        <f t="shared" si="9"/>
        <v>63.162043795620441</v>
      </c>
      <c r="X34" s="1"/>
      <c r="Y34" s="65">
        <f t="shared" si="1"/>
        <v>67.644035846468483</v>
      </c>
    </row>
    <row r="35" spans="1:26" ht="15.75" customHeight="1">
      <c r="A35" s="11" t="s">
        <v>728</v>
      </c>
      <c r="B35" s="79" t="s">
        <v>727</v>
      </c>
      <c r="C35" s="6" t="s">
        <v>2060</v>
      </c>
      <c r="D35" s="6" t="s">
        <v>2060</v>
      </c>
      <c r="E35" s="6" t="s">
        <v>2060</v>
      </c>
      <c r="F35" s="6" t="s">
        <v>2060</v>
      </c>
      <c r="G35" s="6" t="s">
        <v>2060</v>
      </c>
      <c r="H35" s="6" t="s">
        <v>2060</v>
      </c>
      <c r="I35" s="6" t="s">
        <v>2060</v>
      </c>
      <c r="J35" s="6" t="s">
        <v>2060</v>
      </c>
      <c r="K35" s="6" t="s">
        <v>2060</v>
      </c>
      <c r="L35" s="6" t="s">
        <v>2060</v>
      </c>
      <c r="M35" s="6" t="s">
        <v>2060</v>
      </c>
      <c r="N35" s="6" t="s">
        <v>2060</v>
      </c>
      <c r="O35" s="6" t="s">
        <v>2060</v>
      </c>
      <c r="P35" s="6" t="s">
        <v>2060</v>
      </c>
      <c r="Q35" s="65">
        <v>0</v>
      </c>
      <c r="R35" s="68">
        <v>1728</v>
      </c>
      <c r="S35" s="65">
        <f>(1-R35/3055)*80+5</f>
        <v>39.749590834697216</v>
      </c>
      <c r="T35" s="66">
        <v>1049</v>
      </c>
      <c r="U35" s="65">
        <f t="shared" si="15"/>
        <v>61.696458684654303</v>
      </c>
      <c r="V35" s="66">
        <v>1168</v>
      </c>
      <c r="W35" s="67">
        <f t="shared" si="9"/>
        <v>63.138686131386862</v>
      </c>
      <c r="X35" s="1"/>
      <c r="Y35" s="65">
        <f t="shared" si="1"/>
        <v>62.417572408020575</v>
      </c>
    </row>
    <row r="36" spans="1:26" ht="15.75" customHeight="1">
      <c r="A36" s="1" t="s">
        <v>5</v>
      </c>
      <c r="B36" s="5" t="s">
        <v>4</v>
      </c>
      <c r="C36" s="63">
        <v>321</v>
      </c>
      <c r="D36" s="68">
        <v>2185</v>
      </c>
      <c r="E36" s="6" t="s">
        <v>553</v>
      </c>
      <c r="F36" s="6" t="s">
        <v>553</v>
      </c>
      <c r="G36" s="63">
        <v>163</v>
      </c>
      <c r="H36" s="66">
        <v>1433</v>
      </c>
      <c r="I36" s="66">
        <v>807</v>
      </c>
      <c r="J36" s="66">
        <v>1631</v>
      </c>
      <c r="K36" s="68">
        <v>1115</v>
      </c>
      <c r="L36" s="63">
        <v>762</v>
      </c>
      <c r="M36" s="63">
        <v>820</v>
      </c>
      <c r="N36" s="66">
        <v>935</v>
      </c>
      <c r="O36" s="68">
        <v>1480</v>
      </c>
      <c r="P36" s="66">
        <v>566</v>
      </c>
      <c r="Q36" s="65">
        <f>(1-P36/3198)*80+10</f>
        <v>75.841150719199504</v>
      </c>
      <c r="R36" s="66">
        <v>753</v>
      </c>
      <c r="S36" s="65">
        <f>(1-R36/3055)*80+10</f>
        <v>70.281505728314244</v>
      </c>
      <c r="T36" s="66">
        <v>419</v>
      </c>
      <c r="U36" s="65">
        <f t="shared" si="15"/>
        <v>78.694772344013487</v>
      </c>
      <c r="V36" s="66">
        <v>1177</v>
      </c>
      <c r="W36" s="67">
        <f t="shared" si="9"/>
        <v>62.718248175182481</v>
      </c>
      <c r="X36" s="1"/>
      <c r="Y36" s="65">
        <f t="shared" si="1"/>
        <v>74.488139036163858</v>
      </c>
    </row>
    <row r="37" spans="1:26" ht="15.75" customHeight="1">
      <c r="A37" s="1" t="s">
        <v>602</v>
      </c>
      <c r="B37" s="5" t="s">
        <v>601</v>
      </c>
      <c r="C37" s="6" t="s">
        <v>2060</v>
      </c>
      <c r="D37" s="6" t="s">
        <v>553</v>
      </c>
      <c r="E37" s="6" t="s">
        <v>553</v>
      </c>
      <c r="F37" s="68">
        <v>1936</v>
      </c>
      <c r="G37" s="3" t="s">
        <v>553</v>
      </c>
      <c r="H37" s="66">
        <v>1498</v>
      </c>
      <c r="I37" s="6" t="s">
        <v>2060</v>
      </c>
      <c r="J37" s="6" t="s">
        <v>2060</v>
      </c>
      <c r="K37" s="6" t="s">
        <v>2060</v>
      </c>
      <c r="L37" s="6" t="s">
        <v>2060</v>
      </c>
      <c r="M37" s="6" t="s">
        <v>2060</v>
      </c>
      <c r="N37" s="6" t="s">
        <v>2060</v>
      </c>
      <c r="O37" s="6" t="s">
        <v>2060</v>
      </c>
      <c r="P37" s="64" t="s">
        <v>553</v>
      </c>
      <c r="Q37" s="65">
        <v>0</v>
      </c>
      <c r="R37" s="68">
        <v>1352</v>
      </c>
      <c r="S37" s="65">
        <f t="shared" ref="S37:S39" si="16">(1-R37/3055)*80+5</f>
        <v>49.59574468085107</v>
      </c>
      <c r="T37" s="3" t="s">
        <v>553</v>
      </c>
      <c r="U37" s="65">
        <v>0</v>
      </c>
      <c r="V37" s="66">
        <v>1242</v>
      </c>
      <c r="W37" s="67">
        <f t="shared" si="9"/>
        <v>62.50802919708029</v>
      </c>
      <c r="X37" s="1"/>
      <c r="Y37" s="65">
        <f t="shared" si="1"/>
        <v>56.05188693896568</v>
      </c>
    </row>
    <row r="38" spans="1:26" ht="15.75" customHeight="1">
      <c r="A38" s="1" t="s">
        <v>1447</v>
      </c>
      <c r="B38" s="1" t="s">
        <v>1446</v>
      </c>
      <c r="C38" s="6" t="s">
        <v>2060</v>
      </c>
      <c r="D38" s="6" t="s">
        <v>2060</v>
      </c>
      <c r="E38" s="68">
        <v>1882</v>
      </c>
      <c r="F38" s="66">
        <v>1338</v>
      </c>
      <c r="G38" s="68">
        <v>1318</v>
      </c>
      <c r="H38" s="63">
        <v>791</v>
      </c>
      <c r="I38" s="68">
        <v>1424</v>
      </c>
      <c r="J38" s="63">
        <v>416</v>
      </c>
      <c r="K38" s="68">
        <v>1098</v>
      </c>
      <c r="L38" s="66">
        <v>1351</v>
      </c>
      <c r="M38" s="63">
        <v>1384</v>
      </c>
      <c r="N38" s="66">
        <v>1079</v>
      </c>
      <c r="O38" s="68">
        <v>1535</v>
      </c>
      <c r="P38" s="3" t="s">
        <v>553</v>
      </c>
      <c r="Q38" s="65">
        <v>0</v>
      </c>
      <c r="R38" s="68">
        <v>1571</v>
      </c>
      <c r="S38" s="65">
        <f t="shared" si="16"/>
        <v>43.860883797054015</v>
      </c>
      <c r="T38" s="68">
        <v>1232</v>
      </c>
      <c r="U38" s="65">
        <f>(1-T38/2965)*80+5</f>
        <v>51.75885328836425</v>
      </c>
      <c r="V38" s="66">
        <v>1260</v>
      </c>
      <c r="W38" s="67">
        <f t="shared" si="9"/>
        <v>60.989781021897812</v>
      </c>
      <c r="X38" s="1"/>
      <c r="Y38" s="65">
        <f t="shared" si="1"/>
        <v>56.374317155131038</v>
      </c>
    </row>
    <row r="39" spans="1:26" ht="15.75" customHeight="1">
      <c r="A39" s="1" t="s">
        <v>1275</v>
      </c>
      <c r="B39" s="5" t="s">
        <v>743</v>
      </c>
      <c r="C39" s="6" t="s">
        <v>2060</v>
      </c>
      <c r="D39" s="6" t="s">
        <v>2060</v>
      </c>
      <c r="E39" s="6" t="s">
        <v>2060</v>
      </c>
      <c r="F39" s="6" t="s">
        <v>2060</v>
      </c>
      <c r="G39" s="66">
        <v>686</v>
      </c>
      <c r="H39" s="66">
        <v>1170</v>
      </c>
      <c r="I39" s="82">
        <v>2616</v>
      </c>
      <c r="J39" s="66">
        <v>1518</v>
      </c>
      <c r="K39" s="3" t="s">
        <v>553</v>
      </c>
      <c r="L39" s="66">
        <v>1706</v>
      </c>
      <c r="M39" s="63">
        <v>1277</v>
      </c>
      <c r="N39" s="68">
        <v>1635</v>
      </c>
      <c r="O39" s="68">
        <v>1425</v>
      </c>
      <c r="P39" s="68">
        <v>1383</v>
      </c>
      <c r="Q39" s="65">
        <f t="shared" ref="Q39:Q40" si="17">(1-P39/3198)*80+5</f>
        <v>50.403377110694187</v>
      </c>
      <c r="R39" s="68">
        <v>1718</v>
      </c>
      <c r="S39" s="65">
        <f t="shared" si="16"/>
        <v>40.011456628477902</v>
      </c>
      <c r="T39" s="66">
        <v>332</v>
      </c>
      <c r="U39" s="65">
        <f>(1-T39/2965)*80+10</f>
        <v>81.042158516020237</v>
      </c>
      <c r="V39" s="66">
        <v>1418</v>
      </c>
      <c r="W39" s="67">
        <f t="shared" si="9"/>
        <v>60.569343065693431</v>
      </c>
      <c r="X39" s="1"/>
      <c r="Y39" s="65">
        <f t="shared" si="1"/>
        <v>70.805750790856834</v>
      </c>
    </row>
    <row r="40" spans="1:26" ht="15.75" customHeight="1">
      <c r="A40" s="1" t="s">
        <v>685</v>
      </c>
      <c r="B40" s="1" t="s">
        <v>685</v>
      </c>
      <c r="C40" s="82">
        <v>2611</v>
      </c>
      <c r="D40" s="68">
        <v>2357</v>
      </c>
      <c r="E40" s="68">
        <v>1139</v>
      </c>
      <c r="F40" s="63">
        <v>896</v>
      </c>
      <c r="G40" s="68">
        <v>1437</v>
      </c>
      <c r="H40" s="6" t="s">
        <v>553</v>
      </c>
      <c r="I40" s="3" t="s">
        <v>553</v>
      </c>
      <c r="J40" s="68">
        <v>1826</v>
      </c>
      <c r="K40" s="68">
        <v>1647</v>
      </c>
      <c r="L40" s="6" t="s">
        <v>553</v>
      </c>
      <c r="M40" s="68">
        <v>2155</v>
      </c>
      <c r="N40" s="6" t="s">
        <v>553</v>
      </c>
      <c r="O40" s="68">
        <v>1786</v>
      </c>
      <c r="P40" s="68">
        <v>1292</v>
      </c>
      <c r="Q40" s="65">
        <f t="shared" si="17"/>
        <v>52.679799874921827</v>
      </c>
      <c r="R40" s="80" t="s">
        <v>553</v>
      </c>
      <c r="S40" s="65">
        <v>0</v>
      </c>
      <c r="T40" s="68">
        <v>1518</v>
      </c>
      <c r="U40" s="65">
        <f>(1-T40/2965)*80+5</f>
        <v>44.042158516020237</v>
      </c>
      <c r="V40" s="66">
        <v>1453</v>
      </c>
      <c r="W40" s="67">
        <f t="shared" si="9"/>
        <v>56.878832116788317</v>
      </c>
      <c r="X40" s="1"/>
      <c r="Y40" s="65">
        <f t="shared" si="1"/>
        <v>50.460495316404277</v>
      </c>
    </row>
    <row r="41" spans="1:26" ht="15.75" customHeight="1">
      <c r="A41" s="1" t="s">
        <v>1337</v>
      </c>
      <c r="B41" s="5" t="s">
        <v>1336</v>
      </c>
      <c r="C41" s="69">
        <v>929</v>
      </c>
      <c r="D41" s="69">
        <v>665</v>
      </c>
      <c r="E41" s="66">
        <v>344</v>
      </c>
      <c r="F41" s="63">
        <v>840</v>
      </c>
      <c r="G41" s="66">
        <v>1016</v>
      </c>
      <c r="H41" s="66">
        <v>1903</v>
      </c>
      <c r="I41" s="68">
        <v>1445</v>
      </c>
      <c r="J41" s="68">
        <v>2512</v>
      </c>
      <c r="K41" s="68">
        <v>1615</v>
      </c>
      <c r="L41" s="66">
        <v>929</v>
      </c>
      <c r="M41" s="66">
        <v>1826</v>
      </c>
      <c r="N41" s="66">
        <v>796</v>
      </c>
      <c r="O41" s="66">
        <v>1003</v>
      </c>
      <c r="P41" s="66">
        <v>1121</v>
      </c>
      <c r="Q41" s="65">
        <f>(1-P41/3198)*80+10</f>
        <v>61.957473420888064</v>
      </c>
      <c r="R41" s="68">
        <v>1083</v>
      </c>
      <c r="S41" s="65">
        <f t="shared" ref="S41:S42" si="18">(1-R41/3055)*80+5</f>
        <v>56.639934533551553</v>
      </c>
      <c r="T41" s="66">
        <v>339</v>
      </c>
      <c r="U41" s="65">
        <f>(1-T41/2965)*80+10</f>
        <v>80.853288364249579</v>
      </c>
      <c r="V41" s="66">
        <v>1486</v>
      </c>
      <c r="W41" s="67">
        <f t="shared" si="9"/>
        <v>56.061313868613141</v>
      </c>
      <c r="X41" s="1"/>
      <c r="Y41" s="65">
        <f t="shared" si="1"/>
        <v>68.74661144890058</v>
      </c>
    </row>
    <row r="42" spans="1:26" ht="15.75" customHeight="1">
      <c r="A42" s="1" t="s">
        <v>641</v>
      </c>
      <c r="B42" s="5" t="s">
        <v>718</v>
      </c>
      <c r="C42" s="6" t="s">
        <v>2060</v>
      </c>
      <c r="D42" s="6" t="s">
        <v>2060</v>
      </c>
      <c r="E42" s="6" t="s">
        <v>2060</v>
      </c>
      <c r="F42" s="66">
        <v>1128</v>
      </c>
      <c r="G42" s="68">
        <v>1714</v>
      </c>
      <c r="H42" s="66">
        <v>1201</v>
      </c>
      <c r="I42" s="68">
        <v>1695</v>
      </c>
      <c r="J42" s="66">
        <v>1415</v>
      </c>
      <c r="K42" s="68">
        <v>1196</v>
      </c>
      <c r="L42" s="66">
        <v>1120</v>
      </c>
      <c r="M42" s="63">
        <v>871</v>
      </c>
      <c r="N42" s="6" t="s">
        <v>553</v>
      </c>
      <c r="O42" s="64" t="s">
        <v>553</v>
      </c>
      <c r="P42" s="3" t="s">
        <v>553</v>
      </c>
      <c r="Q42" s="65">
        <v>0</v>
      </c>
      <c r="R42" s="68">
        <v>1049</v>
      </c>
      <c r="S42" s="65">
        <f t="shared" si="18"/>
        <v>57.530278232405898</v>
      </c>
      <c r="T42" s="68">
        <v>1458</v>
      </c>
      <c r="U42" s="65">
        <f t="shared" ref="U42:U44" si="19">(1-T42/2965)*80+5</f>
        <v>45.661045531197303</v>
      </c>
      <c r="V42" s="68">
        <v>1549</v>
      </c>
      <c r="W42" s="67">
        <f t="shared" ref="W42:W50" si="20">(1-V41/3425)*80+5</f>
        <v>50.290510948905109</v>
      </c>
      <c r="X42" s="1"/>
      <c r="Y42" s="65">
        <f t="shared" si="1"/>
        <v>53.910394590655507</v>
      </c>
    </row>
    <row r="43" spans="1:26" ht="15.75" customHeight="1">
      <c r="A43" s="37" t="s">
        <v>563</v>
      </c>
      <c r="B43" s="28" t="s">
        <v>562</v>
      </c>
      <c r="C43" s="71">
        <v>1596</v>
      </c>
      <c r="D43" s="27" t="s">
        <v>2060</v>
      </c>
      <c r="E43" s="27" t="s">
        <v>2060</v>
      </c>
      <c r="F43" s="27" t="s">
        <v>2060</v>
      </c>
      <c r="G43" s="27" t="s">
        <v>2060</v>
      </c>
      <c r="H43" s="27" t="s">
        <v>2060</v>
      </c>
      <c r="I43" s="27" t="s">
        <v>2060</v>
      </c>
      <c r="J43" s="27" t="s">
        <v>2060</v>
      </c>
      <c r="K43" s="27" t="s">
        <v>2060</v>
      </c>
      <c r="L43" s="27" t="s">
        <v>2060</v>
      </c>
      <c r="M43" s="27" t="s">
        <v>2060</v>
      </c>
      <c r="N43" s="27" t="s">
        <v>2060</v>
      </c>
      <c r="O43" s="27" t="s">
        <v>2060</v>
      </c>
      <c r="P43" s="27" t="s">
        <v>2060</v>
      </c>
      <c r="Q43" s="75">
        <v>0</v>
      </c>
      <c r="R43" s="27" t="s">
        <v>2060</v>
      </c>
      <c r="S43" s="75">
        <v>0</v>
      </c>
      <c r="T43" s="71">
        <v>1976</v>
      </c>
      <c r="U43" s="75">
        <f t="shared" si="19"/>
        <v>31.684654300168631</v>
      </c>
      <c r="V43" s="71">
        <v>1576</v>
      </c>
      <c r="W43" s="78">
        <f t="shared" si="20"/>
        <v>48.818978102189789</v>
      </c>
      <c r="X43" s="28"/>
      <c r="Y43" s="75">
        <f t="shared" si="1"/>
        <v>40.25181620117921</v>
      </c>
      <c r="Z43" s="28"/>
    </row>
    <row r="44" spans="1:26" ht="15.75" customHeight="1">
      <c r="A44" s="1" t="s">
        <v>654</v>
      </c>
      <c r="B44" s="1" t="s">
        <v>653</v>
      </c>
      <c r="C44" s="6" t="s">
        <v>2060</v>
      </c>
      <c r="D44" s="69">
        <v>2641</v>
      </c>
      <c r="E44" s="68">
        <v>866</v>
      </c>
      <c r="F44" s="63">
        <v>242</v>
      </c>
      <c r="G44" s="68">
        <v>1584</v>
      </c>
      <c r="H44" s="68">
        <v>2238</v>
      </c>
      <c r="I44" s="66">
        <v>784</v>
      </c>
      <c r="J44" s="6" t="s">
        <v>553</v>
      </c>
      <c r="K44" s="68">
        <v>1662</v>
      </c>
      <c r="L44" s="6" t="s">
        <v>553</v>
      </c>
      <c r="M44" s="63">
        <v>1080</v>
      </c>
      <c r="N44" s="68">
        <v>1667</v>
      </c>
      <c r="O44" s="68">
        <v>1655</v>
      </c>
      <c r="P44" s="3" t="s">
        <v>553</v>
      </c>
      <c r="Q44" s="65">
        <v>0</v>
      </c>
      <c r="R44" s="82">
        <v>2360</v>
      </c>
      <c r="S44" s="65">
        <v>0</v>
      </c>
      <c r="T44" s="68">
        <v>1825</v>
      </c>
      <c r="U44" s="65">
        <f t="shared" si="19"/>
        <v>35.75885328836425</v>
      </c>
      <c r="V44" s="68">
        <v>1594</v>
      </c>
      <c r="W44" s="67">
        <f t="shared" si="20"/>
        <v>48.188321167883217</v>
      </c>
      <c r="X44" s="1"/>
      <c r="Y44" s="65">
        <f t="shared" si="1"/>
        <v>41.973587228123733</v>
      </c>
    </row>
    <row r="45" spans="1:26" ht="15.75" customHeight="1">
      <c r="A45" s="1" t="s">
        <v>801</v>
      </c>
      <c r="B45" s="5" t="s">
        <v>740</v>
      </c>
      <c r="C45" s="6" t="s">
        <v>2060</v>
      </c>
      <c r="D45" s="6" t="s">
        <v>553</v>
      </c>
      <c r="E45" s="66">
        <v>562</v>
      </c>
      <c r="F45" s="63">
        <v>727</v>
      </c>
      <c r="G45" s="68">
        <v>1389</v>
      </c>
      <c r="H45" s="66">
        <v>1594</v>
      </c>
      <c r="I45" s="68">
        <v>2291</v>
      </c>
      <c r="J45" s="68">
        <v>2433</v>
      </c>
      <c r="K45" s="68">
        <v>1087</v>
      </c>
      <c r="L45" s="66">
        <v>1488</v>
      </c>
      <c r="M45" s="63">
        <v>1347</v>
      </c>
      <c r="N45" s="63">
        <v>648</v>
      </c>
      <c r="O45" s="66">
        <v>860</v>
      </c>
      <c r="P45" s="66">
        <v>878</v>
      </c>
      <c r="Q45" s="65">
        <f>(1-P45/3198)*80+10</f>
        <v>68.03627267041901</v>
      </c>
      <c r="R45" s="80" t="s">
        <v>553</v>
      </c>
      <c r="S45" s="65">
        <v>0</v>
      </c>
      <c r="T45" s="80" t="s">
        <v>553</v>
      </c>
      <c r="U45" s="65">
        <v>0</v>
      </c>
      <c r="V45" s="68">
        <v>1596</v>
      </c>
      <c r="W45" s="67">
        <f t="shared" si="20"/>
        <v>47.767883211678836</v>
      </c>
      <c r="X45" s="1"/>
      <c r="Y45" s="65">
        <f t="shared" si="1"/>
        <v>23.883941605839418</v>
      </c>
    </row>
    <row r="46" spans="1:26" ht="15.75" customHeight="1">
      <c r="A46" s="1" t="s">
        <v>1093</v>
      </c>
      <c r="B46" s="1" t="s">
        <v>2067</v>
      </c>
      <c r="C46" s="6" t="s">
        <v>2060</v>
      </c>
      <c r="D46" s="6" t="s">
        <v>2060</v>
      </c>
      <c r="E46" s="66">
        <v>638</v>
      </c>
      <c r="F46" s="66">
        <v>1238</v>
      </c>
      <c r="G46" s="63">
        <v>213</v>
      </c>
      <c r="H46" s="63">
        <v>771</v>
      </c>
      <c r="I46" s="63">
        <v>433</v>
      </c>
      <c r="J46" s="63">
        <v>1035</v>
      </c>
      <c r="K46" s="66">
        <v>701</v>
      </c>
      <c r="L46" s="66">
        <v>1128</v>
      </c>
      <c r="M46" s="62">
        <v>61</v>
      </c>
      <c r="N46" s="66">
        <v>1029</v>
      </c>
      <c r="O46" s="68">
        <v>1651</v>
      </c>
      <c r="P46" s="3" t="s">
        <v>553</v>
      </c>
      <c r="Q46" s="65">
        <v>0</v>
      </c>
      <c r="R46" s="68">
        <v>954</v>
      </c>
      <c r="S46" s="65">
        <f>(1-R46/3055)*80+5</f>
        <v>60.018003273322421</v>
      </c>
      <c r="T46" s="3" t="s">
        <v>553</v>
      </c>
      <c r="U46" s="65">
        <v>0</v>
      </c>
      <c r="V46" s="68">
        <v>1615</v>
      </c>
      <c r="W46" s="67">
        <f t="shared" si="20"/>
        <v>47.721167883211677</v>
      </c>
      <c r="X46" s="1"/>
      <c r="Y46" s="65">
        <f t="shared" si="1"/>
        <v>53.869585578267049</v>
      </c>
    </row>
    <row r="47" spans="1:26" ht="15.75" customHeight="1">
      <c r="A47" s="1" t="s">
        <v>1021</v>
      </c>
      <c r="B47" s="5" t="s">
        <v>1020</v>
      </c>
      <c r="C47" s="6" t="s">
        <v>2060</v>
      </c>
      <c r="D47" s="6" t="s">
        <v>2060</v>
      </c>
      <c r="E47" s="6" t="s">
        <v>2060</v>
      </c>
      <c r="F47" s="6" t="s">
        <v>2060</v>
      </c>
      <c r="G47" s="6" t="s">
        <v>2060</v>
      </c>
      <c r="H47" s="6" t="s">
        <v>2060</v>
      </c>
      <c r="I47" s="6" t="s">
        <v>2060</v>
      </c>
      <c r="J47" s="6" t="s">
        <v>2060</v>
      </c>
      <c r="K47" s="6" t="s">
        <v>2060</v>
      </c>
      <c r="L47" s="6" t="s">
        <v>2060</v>
      </c>
      <c r="M47" s="6" t="s">
        <v>2060</v>
      </c>
      <c r="N47" s="6" t="s">
        <v>2060</v>
      </c>
      <c r="O47" s="6" t="s">
        <v>2060</v>
      </c>
      <c r="P47" s="6" t="s">
        <v>2060</v>
      </c>
      <c r="Q47" s="6" t="s">
        <v>2060</v>
      </c>
      <c r="R47" s="6" t="s">
        <v>2060</v>
      </c>
      <c r="S47" s="65">
        <v>0</v>
      </c>
      <c r="T47" s="6" t="s">
        <v>2060</v>
      </c>
      <c r="U47" s="65">
        <v>0</v>
      </c>
      <c r="V47" s="68">
        <v>1622</v>
      </c>
      <c r="W47" s="67">
        <f t="shared" si="20"/>
        <v>47.277372262773724</v>
      </c>
      <c r="X47" s="1"/>
      <c r="Y47" s="65">
        <f t="shared" si="1"/>
        <v>23.638686131386862</v>
      </c>
    </row>
    <row r="48" spans="1:26" ht="15.75" customHeight="1">
      <c r="A48" s="28" t="s">
        <v>658</v>
      </c>
      <c r="B48" s="23" t="s">
        <v>2068</v>
      </c>
      <c r="C48" s="27" t="s">
        <v>2060</v>
      </c>
      <c r="D48" s="27" t="s">
        <v>2060</v>
      </c>
      <c r="E48" s="27" t="s">
        <v>2060</v>
      </c>
      <c r="F48" s="27" t="s">
        <v>2060</v>
      </c>
      <c r="G48" s="27" t="s">
        <v>2060</v>
      </c>
      <c r="H48" s="27" t="s">
        <v>2060</v>
      </c>
      <c r="I48" s="27" t="s">
        <v>2060</v>
      </c>
      <c r="J48" s="27" t="s">
        <v>2060</v>
      </c>
      <c r="K48" s="27" t="s">
        <v>2060</v>
      </c>
      <c r="L48" s="27" t="s">
        <v>2060</v>
      </c>
      <c r="M48" s="27" t="s">
        <v>2060</v>
      </c>
      <c r="N48" s="27" t="s">
        <v>2060</v>
      </c>
      <c r="O48" s="27" t="s">
        <v>2060</v>
      </c>
      <c r="P48" s="74" t="s">
        <v>553</v>
      </c>
      <c r="Q48" s="75">
        <v>0</v>
      </c>
      <c r="R48" s="71">
        <v>1563</v>
      </c>
      <c r="S48" s="75">
        <f t="shared" ref="S48:S49" si="21">(1-R48/3055)*80+5</f>
        <v>44.070376432078561</v>
      </c>
      <c r="T48" s="72">
        <v>1004</v>
      </c>
      <c r="U48" s="75">
        <f t="shared" ref="U48:U49" si="22">(1-T48/2965)*80+10</f>
        <v>62.910623946037099</v>
      </c>
      <c r="V48" s="71">
        <v>1768</v>
      </c>
      <c r="W48" s="78">
        <f t="shared" si="20"/>
        <v>47.113868613138692</v>
      </c>
      <c r="X48" s="28"/>
      <c r="Y48" s="75">
        <f t="shared" si="1"/>
        <v>55.012246279587892</v>
      </c>
      <c r="Z48" s="28"/>
    </row>
    <row r="49" spans="1:25" ht="15.75" customHeight="1">
      <c r="A49" s="1" t="s">
        <v>777</v>
      </c>
      <c r="B49" s="1" t="s">
        <v>776</v>
      </c>
      <c r="C49" s="69">
        <v>864</v>
      </c>
      <c r="D49" s="69">
        <v>1017</v>
      </c>
      <c r="E49" s="68">
        <v>989</v>
      </c>
      <c r="F49" s="63">
        <v>919</v>
      </c>
      <c r="G49" s="66">
        <v>1238</v>
      </c>
      <c r="H49" s="66">
        <v>1463</v>
      </c>
      <c r="I49" s="63">
        <v>472</v>
      </c>
      <c r="J49" s="6" t="s">
        <v>553</v>
      </c>
      <c r="K49" s="68">
        <v>1589</v>
      </c>
      <c r="L49" s="68">
        <v>2138</v>
      </c>
      <c r="M49" s="63">
        <v>420</v>
      </c>
      <c r="N49" s="68">
        <v>1881</v>
      </c>
      <c r="O49" s="63">
        <v>481</v>
      </c>
      <c r="P49" s="63">
        <v>201</v>
      </c>
      <c r="Q49" s="65">
        <f>(1-P49/3198)*80+15</f>
        <v>89.971857410881796</v>
      </c>
      <c r="R49" s="68">
        <v>1417</v>
      </c>
      <c r="S49" s="65">
        <f t="shared" si="21"/>
        <v>47.893617021276597</v>
      </c>
      <c r="T49" s="66">
        <v>540</v>
      </c>
      <c r="U49" s="65">
        <f t="shared" si="22"/>
        <v>75.430016863406408</v>
      </c>
      <c r="V49" s="68">
        <v>1777</v>
      </c>
      <c r="W49" s="67">
        <f t="shared" si="20"/>
        <v>43.703649635036498</v>
      </c>
      <c r="X49" s="1"/>
      <c r="Y49" s="65">
        <f t="shared" si="1"/>
        <v>61.661816942341503</v>
      </c>
    </row>
    <row r="50" spans="1:25" ht="15.75" customHeight="1">
      <c r="A50" s="1" t="s">
        <v>15</v>
      </c>
      <c r="B50" s="1" t="s">
        <v>15</v>
      </c>
      <c r="C50" s="6" t="s">
        <v>2060</v>
      </c>
      <c r="D50" s="6" t="s">
        <v>2060</v>
      </c>
      <c r="E50" s="6" t="s">
        <v>2060</v>
      </c>
      <c r="F50" s="6" t="s">
        <v>2060</v>
      </c>
      <c r="G50" s="6" t="s">
        <v>2060</v>
      </c>
      <c r="H50" s="66">
        <v>1453</v>
      </c>
      <c r="I50" s="68">
        <v>1419</v>
      </c>
      <c r="J50" s="66">
        <v>1184</v>
      </c>
      <c r="K50" s="68">
        <v>1558</v>
      </c>
      <c r="L50" s="63">
        <v>781</v>
      </c>
      <c r="M50" s="63">
        <v>1199</v>
      </c>
      <c r="N50" s="66">
        <v>1317</v>
      </c>
      <c r="O50" s="68">
        <v>1721</v>
      </c>
      <c r="P50" s="66">
        <v>1125</v>
      </c>
      <c r="Q50" s="65">
        <f t="shared" ref="Q50:Q51" si="23">(1-P50/3198)*80+10</f>
        <v>61.857410881801123</v>
      </c>
      <c r="R50" s="66">
        <v>748</v>
      </c>
      <c r="S50" s="65">
        <f t="shared" ref="S50:S51" si="24">(1-R50/3055)*80+10</f>
        <v>70.412438625204587</v>
      </c>
      <c r="T50" s="68">
        <v>1148</v>
      </c>
      <c r="U50" s="65">
        <f t="shared" ref="U50:U52" si="25">(1-T50/2965)*80+5</f>
        <v>54.025295109612145</v>
      </c>
      <c r="V50" s="68">
        <v>1865</v>
      </c>
      <c r="W50" s="67">
        <f t="shared" si="20"/>
        <v>43.493430656934308</v>
      </c>
      <c r="X50" s="1"/>
      <c r="Y50" s="65">
        <f t="shared" si="1"/>
        <v>62.218866867408373</v>
      </c>
    </row>
    <row r="51" spans="1:25" ht="15.75" customHeight="1">
      <c r="A51" s="1" t="s">
        <v>804</v>
      </c>
      <c r="B51" s="1" t="s">
        <v>652</v>
      </c>
      <c r="C51" s="6" t="s">
        <v>2060</v>
      </c>
      <c r="D51" s="6" t="s">
        <v>2060</v>
      </c>
      <c r="E51" s="6" t="s">
        <v>2060</v>
      </c>
      <c r="F51" s="6" t="s">
        <v>2060</v>
      </c>
      <c r="G51" s="6" t="s">
        <v>2060</v>
      </c>
      <c r="H51" s="6" t="s">
        <v>2060</v>
      </c>
      <c r="I51" s="6" t="s">
        <v>2060</v>
      </c>
      <c r="J51" s="63">
        <v>975</v>
      </c>
      <c r="K51" s="66">
        <v>971</v>
      </c>
      <c r="L51" s="66">
        <v>1447</v>
      </c>
      <c r="M51" s="62">
        <v>160</v>
      </c>
      <c r="N51" s="63">
        <v>602</v>
      </c>
      <c r="O51" s="68">
        <v>1499</v>
      </c>
      <c r="P51" s="66">
        <v>793</v>
      </c>
      <c r="Q51" s="65">
        <f t="shared" si="23"/>
        <v>70.162601626016254</v>
      </c>
      <c r="R51" s="66">
        <v>662</v>
      </c>
      <c r="S51" s="65">
        <f t="shared" si="24"/>
        <v>72.664484451718494</v>
      </c>
      <c r="T51" s="68">
        <v>1237</v>
      </c>
      <c r="U51" s="65">
        <f t="shared" si="25"/>
        <v>51.623946037099493</v>
      </c>
      <c r="V51" s="68">
        <v>1963</v>
      </c>
      <c r="W51" s="67">
        <f>(1-V118/3425)*80+5</f>
        <v>39.218978102189787</v>
      </c>
      <c r="X51" s="1"/>
      <c r="Y51" s="65">
        <f t="shared" si="1"/>
        <v>62.144215244408997</v>
      </c>
    </row>
    <row r="52" spans="1:25" ht="15.75" customHeight="1">
      <c r="A52" s="1" t="s">
        <v>662</v>
      </c>
      <c r="B52" s="1" t="s">
        <v>661</v>
      </c>
      <c r="C52" s="6" t="s">
        <v>2060</v>
      </c>
      <c r="D52" s="6" t="s">
        <v>2060</v>
      </c>
      <c r="E52" s="6" t="s">
        <v>2060</v>
      </c>
      <c r="F52" s="6" t="s">
        <v>2060</v>
      </c>
      <c r="G52" s="6" t="s">
        <v>2060</v>
      </c>
      <c r="H52" s="6" t="s">
        <v>2060</v>
      </c>
      <c r="I52" s="6" t="s">
        <v>2060</v>
      </c>
      <c r="J52" s="6" t="s">
        <v>2060</v>
      </c>
      <c r="K52" s="6" t="s">
        <v>2060</v>
      </c>
      <c r="L52" s="6" t="s">
        <v>2060</v>
      </c>
      <c r="M52" s="6" t="s">
        <v>2060</v>
      </c>
      <c r="N52" s="6" t="s">
        <v>2060</v>
      </c>
      <c r="O52" s="64" t="s">
        <v>553</v>
      </c>
      <c r="P52" s="3" t="s">
        <v>553</v>
      </c>
      <c r="Q52" s="65">
        <v>0</v>
      </c>
      <c r="R52" s="68">
        <v>1493</v>
      </c>
      <c r="S52" s="65">
        <f t="shared" ref="S52:S53" si="26">(1-R52/3055)*80+5</f>
        <v>45.903436988543369</v>
      </c>
      <c r="T52" s="68">
        <v>1656</v>
      </c>
      <c r="U52" s="65">
        <f t="shared" si="25"/>
        <v>40.318718381112987</v>
      </c>
      <c r="V52" s="68">
        <v>2047</v>
      </c>
      <c r="W52" s="67">
        <f t="shared" ref="W52:W55" si="27">(1-V51/3425)*80+5</f>
        <v>39.14890510948905</v>
      </c>
      <c r="X52" s="1"/>
      <c r="Y52" s="65">
        <f t="shared" si="1"/>
        <v>43.111077684828174</v>
      </c>
    </row>
    <row r="53" spans="1:25" ht="15.75" customHeight="1">
      <c r="A53" s="1" t="s">
        <v>922</v>
      </c>
      <c r="B53" s="1" t="s">
        <v>921</v>
      </c>
      <c r="C53" s="6" t="s">
        <v>553</v>
      </c>
      <c r="D53" s="68">
        <v>2561</v>
      </c>
      <c r="E53" s="68">
        <v>2192</v>
      </c>
      <c r="F53" s="6" t="s">
        <v>553</v>
      </c>
      <c r="G53" s="68">
        <v>1709</v>
      </c>
      <c r="H53" s="6" t="s">
        <v>553</v>
      </c>
      <c r="I53" s="68">
        <v>2157</v>
      </c>
      <c r="J53" s="68">
        <v>2503</v>
      </c>
      <c r="K53" s="68">
        <v>1847</v>
      </c>
      <c r="L53" s="68">
        <v>2185</v>
      </c>
      <c r="M53" s="68">
        <v>2321</v>
      </c>
      <c r="N53" s="6" t="s">
        <v>553</v>
      </c>
      <c r="O53" s="64" t="s">
        <v>553</v>
      </c>
      <c r="P53" s="3" t="s">
        <v>553</v>
      </c>
      <c r="Q53" s="65">
        <v>0</v>
      </c>
      <c r="R53" s="68">
        <v>1630</v>
      </c>
      <c r="S53" s="65">
        <f t="shared" si="26"/>
        <v>42.315875613747956</v>
      </c>
      <c r="T53" s="3" t="s">
        <v>553</v>
      </c>
      <c r="U53" s="65">
        <v>0</v>
      </c>
      <c r="V53" s="68">
        <v>2106</v>
      </c>
      <c r="W53" s="67">
        <f t="shared" si="27"/>
        <v>37.186861313868611</v>
      </c>
      <c r="X53" s="1"/>
      <c r="Y53" s="65">
        <f t="shared" si="1"/>
        <v>39.751368463808284</v>
      </c>
    </row>
    <row r="54" spans="1:25" ht="15.75" customHeight="1">
      <c r="A54" s="9" t="s">
        <v>1371</v>
      </c>
      <c r="B54" s="9" t="s">
        <v>859</v>
      </c>
      <c r="C54" s="6" t="s">
        <v>2060</v>
      </c>
      <c r="D54" s="6" t="s">
        <v>2060</v>
      </c>
      <c r="E54" s="6" t="s">
        <v>2060</v>
      </c>
      <c r="F54" s="6" t="s">
        <v>2060</v>
      </c>
      <c r="G54" s="6" t="s">
        <v>2060</v>
      </c>
      <c r="H54" s="6" t="s">
        <v>2060</v>
      </c>
      <c r="I54" s="6" t="s">
        <v>2060</v>
      </c>
      <c r="J54" s="6" t="s">
        <v>2060</v>
      </c>
      <c r="K54" s="6" t="s">
        <v>2060</v>
      </c>
      <c r="L54" s="6" t="s">
        <v>2060</v>
      </c>
      <c r="M54" s="6" t="s">
        <v>2060</v>
      </c>
      <c r="N54" s="6" t="s">
        <v>2060</v>
      </c>
      <c r="O54" s="6" t="s">
        <v>2060</v>
      </c>
      <c r="P54" s="6" t="s">
        <v>2060</v>
      </c>
      <c r="Q54" s="65">
        <v>0</v>
      </c>
      <c r="R54" s="6" t="s">
        <v>2060</v>
      </c>
      <c r="S54" s="65">
        <v>0</v>
      </c>
      <c r="T54" s="68">
        <v>1411</v>
      </c>
      <c r="U54" s="65">
        <f>(1-T54/2965)*80+5</f>
        <v>46.929173693086</v>
      </c>
      <c r="V54" s="68">
        <v>2151</v>
      </c>
      <c r="W54" s="67">
        <f t="shared" si="27"/>
        <v>35.808759124087587</v>
      </c>
      <c r="X54" s="1"/>
      <c r="Y54" s="65">
        <f t="shared" si="1"/>
        <v>41.368966408586793</v>
      </c>
    </row>
    <row r="55" spans="1:25" ht="15.75" customHeight="1">
      <c r="A55" s="11" t="s">
        <v>790</v>
      </c>
      <c r="B55" s="1" t="s">
        <v>789</v>
      </c>
      <c r="C55" s="6" t="s">
        <v>2060</v>
      </c>
      <c r="D55" s="6" t="s">
        <v>2060</v>
      </c>
      <c r="E55" s="6" t="s">
        <v>2060</v>
      </c>
      <c r="F55" s="6" t="s">
        <v>2060</v>
      </c>
      <c r="G55" s="6" t="s">
        <v>2060</v>
      </c>
      <c r="H55" s="6" t="s">
        <v>2060</v>
      </c>
      <c r="I55" s="6" t="s">
        <v>2060</v>
      </c>
      <c r="J55" s="6" t="s">
        <v>2060</v>
      </c>
      <c r="K55" s="6" t="s">
        <v>2060</v>
      </c>
      <c r="L55" s="6" t="s">
        <v>2060</v>
      </c>
      <c r="M55" s="6" t="s">
        <v>2060</v>
      </c>
      <c r="N55" s="6" t="s">
        <v>2060</v>
      </c>
      <c r="O55" s="6" t="s">
        <v>2060</v>
      </c>
      <c r="P55" s="6" t="s">
        <v>2060</v>
      </c>
      <c r="Q55" s="65">
        <v>0</v>
      </c>
      <c r="R55" s="3" t="s">
        <v>553</v>
      </c>
      <c r="S55" s="65">
        <v>0</v>
      </c>
      <c r="T55" s="3" t="s">
        <v>553</v>
      </c>
      <c r="U55" s="65">
        <v>0</v>
      </c>
      <c r="V55" s="68">
        <v>2249</v>
      </c>
      <c r="W55" s="67">
        <f t="shared" si="27"/>
        <v>34.757664233576648</v>
      </c>
      <c r="X55" s="1"/>
      <c r="Y55" s="65">
        <f t="shared" si="1"/>
        <v>17.378832116788324</v>
      </c>
    </row>
    <row r="56" spans="1:25" ht="15.75" customHeight="1">
      <c r="A56" s="1" t="s">
        <v>1234</v>
      </c>
      <c r="B56" s="5" t="s">
        <v>1233</v>
      </c>
      <c r="C56" s="6" t="s">
        <v>2060</v>
      </c>
      <c r="D56" s="6" t="s">
        <v>2060</v>
      </c>
      <c r="E56" s="6" t="s">
        <v>2060</v>
      </c>
      <c r="F56" s="6" t="s">
        <v>2060</v>
      </c>
      <c r="G56" s="3" t="s">
        <v>553</v>
      </c>
      <c r="H56" s="6" t="s">
        <v>553</v>
      </c>
      <c r="I56" s="66">
        <v>984</v>
      </c>
      <c r="J56" s="63">
        <v>1030</v>
      </c>
      <c r="K56" s="63">
        <v>247</v>
      </c>
      <c r="L56" s="62">
        <v>230</v>
      </c>
      <c r="M56" s="62">
        <v>165</v>
      </c>
      <c r="N56" s="63">
        <v>279</v>
      </c>
      <c r="O56" s="64" t="s">
        <v>553</v>
      </c>
      <c r="P56" s="64" t="s">
        <v>2061</v>
      </c>
      <c r="Q56" s="65">
        <v>0</v>
      </c>
      <c r="R56" s="64" t="s">
        <v>2061</v>
      </c>
      <c r="S56" s="65">
        <v>0</v>
      </c>
      <c r="T56" s="64" t="s">
        <v>2061</v>
      </c>
      <c r="U56" s="65">
        <v>0</v>
      </c>
      <c r="V56" s="6" t="s">
        <v>2061</v>
      </c>
      <c r="W56" s="67">
        <v>0</v>
      </c>
      <c r="X56" s="1"/>
      <c r="Y56" s="65">
        <f t="shared" si="1"/>
        <v>0</v>
      </c>
    </row>
    <row r="57" spans="1:25" ht="15.75" customHeight="1">
      <c r="A57" s="1" t="s">
        <v>2069</v>
      </c>
      <c r="B57" s="1" t="s">
        <v>2070</v>
      </c>
      <c r="C57" s="6" t="s">
        <v>2060</v>
      </c>
      <c r="D57" s="6" t="s">
        <v>2060</v>
      </c>
      <c r="E57" s="6" t="s">
        <v>2060</v>
      </c>
      <c r="F57" s="6" t="s">
        <v>2060</v>
      </c>
      <c r="G57" s="6" t="s">
        <v>2060</v>
      </c>
      <c r="H57" s="6" t="s">
        <v>2060</v>
      </c>
      <c r="I57" s="68">
        <v>1370</v>
      </c>
      <c r="J57" s="63">
        <v>276</v>
      </c>
      <c r="K57" s="63">
        <v>478</v>
      </c>
      <c r="L57" s="63">
        <v>420</v>
      </c>
      <c r="M57" s="63">
        <v>895</v>
      </c>
      <c r="N57" s="6" t="s">
        <v>553</v>
      </c>
      <c r="O57" s="63">
        <v>661</v>
      </c>
      <c r="P57" s="63">
        <v>367</v>
      </c>
      <c r="Q57" s="65">
        <f>(1-P57/3198)*80+15</f>
        <v>85.819262038774241</v>
      </c>
      <c r="R57" s="66">
        <v>612</v>
      </c>
      <c r="S57" s="65">
        <f>(1-R57/3055)*80+10</f>
        <v>73.973813420621923</v>
      </c>
      <c r="T57" s="66">
        <v>392</v>
      </c>
      <c r="U57" s="65">
        <f t="shared" ref="U57:U61" si="28">(1-T57/2965)*80+10</f>
        <v>79.423271500843171</v>
      </c>
      <c r="V57" s="6" t="s">
        <v>553</v>
      </c>
      <c r="W57" s="67">
        <v>0</v>
      </c>
      <c r="X57" s="1"/>
      <c r="Y57" s="65">
        <f t="shared" si="1"/>
        <v>76.69854246073254</v>
      </c>
    </row>
    <row r="58" spans="1:25" ht="15.75" customHeight="1">
      <c r="A58" s="9" t="s">
        <v>670</v>
      </c>
      <c r="B58" s="9" t="s">
        <v>669</v>
      </c>
      <c r="C58" s="6" t="s">
        <v>2060</v>
      </c>
      <c r="D58" s="6" t="s">
        <v>2060</v>
      </c>
      <c r="E58" s="6" t="s">
        <v>2060</v>
      </c>
      <c r="F58" s="6" t="s">
        <v>2060</v>
      </c>
      <c r="G58" s="6" t="s">
        <v>2060</v>
      </c>
      <c r="H58" s="6" t="s">
        <v>2060</v>
      </c>
      <c r="I58" s="6" t="s">
        <v>2060</v>
      </c>
      <c r="J58" s="6" t="s">
        <v>2060</v>
      </c>
      <c r="K58" s="6" t="s">
        <v>2060</v>
      </c>
      <c r="L58" s="6" t="s">
        <v>2060</v>
      </c>
      <c r="M58" s="6" t="s">
        <v>2060</v>
      </c>
      <c r="N58" s="6" t="s">
        <v>2060</v>
      </c>
      <c r="O58" s="6" t="s">
        <v>2060</v>
      </c>
      <c r="P58" s="6" t="s">
        <v>2060</v>
      </c>
      <c r="Q58" s="65">
        <v>0</v>
      </c>
      <c r="R58" s="6" t="s">
        <v>2060</v>
      </c>
      <c r="S58" s="65">
        <v>0</v>
      </c>
      <c r="T58" s="66">
        <v>522</v>
      </c>
      <c r="U58" s="65">
        <f t="shared" si="28"/>
        <v>75.915682967959526</v>
      </c>
      <c r="V58" s="6" t="s">
        <v>553</v>
      </c>
      <c r="W58" s="67">
        <v>0</v>
      </c>
      <c r="X58" s="1"/>
      <c r="Y58" s="65">
        <f t="shared" si="1"/>
        <v>37.957841483979763</v>
      </c>
    </row>
    <row r="59" spans="1:25" ht="15.75" customHeight="1">
      <c r="A59" s="1" t="s">
        <v>1262</v>
      </c>
      <c r="B59" s="1" t="s">
        <v>1262</v>
      </c>
      <c r="C59" s="69">
        <v>630</v>
      </c>
      <c r="D59" s="69">
        <v>578</v>
      </c>
      <c r="E59" s="68">
        <v>747</v>
      </c>
      <c r="F59" s="63">
        <v>156</v>
      </c>
      <c r="G59" s="63">
        <v>209</v>
      </c>
      <c r="H59" s="6" t="s">
        <v>553</v>
      </c>
      <c r="I59" s="63">
        <v>283</v>
      </c>
      <c r="J59" s="63">
        <v>626</v>
      </c>
      <c r="K59" s="63">
        <v>98</v>
      </c>
      <c r="L59" s="62">
        <v>213</v>
      </c>
      <c r="M59" s="63">
        <v>828</v>
      </c>
      <c r="N59" s="66">
        <v>810</v>
      </c>
      <c r="O59" s="63">
        <v>207</v>
      </c>
      <c r="P59" s="3" t="s">
        <v>553</v>
      </c>
      <c r="Q59" s="65">
        <v>0</v>
      </c>
      <c r="R59" s="3" t="s">
        <v>553</v>
      </c>
      <c r="S59" s="65">
        <v>0</v>
      </c>
      <c r="T59" s="66">
        <v>547</v>
      </c>
      <c r="U59" s="65">
        <f t="shared" si="28"/>
        <v>75.24114671163575</v>
      </c>
      <c r="V59" s="6" t="s">
        <v>553</v>
      </c>
      <c r="W59" s="67">
        <v>0</v>
      </c>
      <c r="X59" s="1"/>
      <c r="Y59" s="65">
        <f t="shared" si="1"/>
        <v>37.620573355817875</v>
      </c>
    </row>
    <row r="60" spans="1:25" ht="15.75" customHeight="1">
      <c r="A60" s="1" t="s">
        <v>832</v>
      </c>
      <c r="B60" s="1" t="s">
        <v>831</v>
      </c>
      <c r="C60" s="6" t="s">
        <v>2060</v>
      </c>
      <c r="D60" s="6" t="s">
        <v>2060</v>
      </c>
      <c r="E60" s="6" t="s">
        <v>2060</v>
      </c>
      <c r="F60" s="6" t="s">
        <v>2060</v>
      </c>
      <c r="G60" s="6" t="s">
        <v>2060</v>
      </c>
      <c r="H60" s="6" t="s">
        <v>2060</v>
      </c>
      <c r="I60" s="6" t="s">
        <v>2060</v>
      </c>
      <c r="J60" s="6" t="s">
        <v>553</v>
      </c>
      <c r="K60" s="3" t="s">
        <v>553</v>
      </c>
      <c r="L60" s="66">
        <v>1716</v>
      </c>
      <c r="M60" s="6" t="s">
        <v>553</v>
      </c>
      <c r="N60" s="66">
        <v>968</v>
      </c>
      <c r="O60" s="64" t="s">
        <v>553</v>
      </c>
      <c r="P60" s="3" t="s">
        <v>553</v>
      </c>
      <c r="Q60" s="65">
        <v>0</v>
      </c>
      <c r="R60" s="68">
        <v>1422</v>
      </c>
      <c r="S60" s="65">
        <f t="shared" ref="S60:S61" si="29">(1-R60/3055)*80+5</f>
        <v>47.762684124386254</v>
      </c>
      <c r="T60" s="66">
        <v>792</v>
      </c>
      <c r="U60" s="65">
        <f t="shared" si="28"/>
        <v>68.630691399662723</v>
      </c>
      <c r="V60" s="6" t="s">
        <v>553</v>
      </c>
      <c r="W60" s="67">
        <v>0</v>
      </c>
      <c r="X60" s="1"/>
      <c r="Y60" s="65">
        <f t="shared" si="1"/>
        <v>58.196687762024489</v>
      </c>
    </row>
    <row r="61" spans="1:25" ht="15.75" customHeight="1">
      <c r="A61" s="1" t="s">
        <v>732</v>
      </c>
      <c r="B61" s="5" t="s">
        <v>731</v>
      </c>
      <c r="C61" s="6" t="s">
        <v>2060</v>
      </c>
      <c r="D61" s="6" t="s">
        <v>2060</v>
      </c>
      <c r="E61" s="6" t="s">
        <v>2060</v>
      </c>
      <c r="F61" s="6" t="s">
        <v>2060</v>
      </c>
      <c r="G61" s="6" t="s">
        <v>2060</v>
      </c>
      <c r="H61" s="6" t="s">
        <v>2060</v>
      </c>
      <c r="I61" s="6" t="s">
        <v>2060</v>
      </c>
      <c r="J61" s="6" t="s">
        <v>2060</v>
      </c>
      <c r="K61" s="6" t="s">
        <v>2060</v>
      </c>
      <c r="L61" s="6" t="s">
        <v>2060</v>
      </c>
      <c r="M61" s="6" t="s">
        <v>2060</v>
      </c>
      <c r="N61" s="6" t="s">
        <v>2060</v>
      </c>
      <c r="O61" s="64" t="s">
        <v>553</v>
      </c>
      <c r="P61" s="68">
        <v>1992</v>
      </c>
      <c r="Q61" s="65">
        <f>(1-P61/3198)*80+5</f>
        <v>35.168855534709195</v>
      </c>
      <c r="R61" s="68">
        <v>1155</v>
      </c>
      <c r="S61" s="65">
        <f t="shared" si="29"/>
        <v>54.754500818330605</v>
      </c>
      <c r="T61" s="66">
        <v>971</v>
      </c>
      <c r="U61" s="65">
        <f t="shared" si="28"/>
        <v>63.80101180438448</v>
      </c>
      <c r="V61" s="6" t="s">
        <v>553</v>
      </c>
      <c r="W61" s="67">
        <v>0</v>
      </c>
      <c r="X61" s="1"/>
      <c r="Y61" s="65">
        <f t="shared" si="1"/>
        <v>59.277756311357543</v>
      </c>
    </row>
    <row r="62" spans="1:25" ht="15.75" customHeight="1">
      <c r="A62" s="1" t="s">
        <v>909</v>
      </c>
      <c r="B62" s="1" t="s">
        <v>2071</v>
      </c>
      <c r="C62" s="6" t="s">
        <v>2060</v>
      </c>
      <c r="D62" s="6" t="s">
        <v>2060</v>
      </c>
      <c r="E62" s="6" t="s">
        <v>2060</v>
      </c>
      <c r="F62" s="6" t="s">
        <v>2060</v>
      </c>
      <c r="G62" s="6" t="s">
        <v>2060</v>
      </c>
      <c r="H62" s="6" t="s">
        <v>2060</v>
      </c>
      <c r="I62" s="6" t="s">
        <v>2060</v>
      </c>
      <c r="J62" s="66">
        <v>1582</v>
      </c>
      <c r="K62" s="3" t="s">
        <v>553</v>
      </c>
      <c r="L62" s="68">
        <v>1886</v>
      </c>
      <c r="M62" s="6" t="s">
        <v>553</v>
      </c>
      <c r="N62" s="6" t="s">
        <v>553</v>
      </c>
      <c r="O62" s="66">
        <v>1373</v>
      </c>
      <c r="P62" s="3" t="s">
        <v>553</v>
      </c>
      <c r="Q62" s="65">
        <v>0</v>
      </c>
      <c r="R62" s="66">
        <v>655</v>
      </c>
      <c r="S62" s="65">
        <f>(1-R62/3055)*80+10</f>
        <v>72.847790507364977</v>
      </c>
      <c r="T62" s="68">
        <v>1119</v>
      </c>
      <c r="U62" s="65">
        <f t="shared" ref="U62:U64" si="30">(1-T62/2965)*80+5</f>
        <v>54.807757166947724</v>
      </c>
      <c r="V62" s="6" t="s">
        <v>553</v>
      </c>
      <c r="W62" s="67">
        <v>0</v>
      </c>
      <c r="X62" s="1"/>
      <c r="Y62" s="65">
        <f t="shared" si="1"/>
        <v>63.82777383715635</v>
      </c>
    </row>
    <row r="63" spans="1:25" ht="15.75" customHeight="1">
      <c r="A63" s="1" t="s">
        <v>863</v>
      </c>
      <c r="B63" s="5" t="s">
        <v>862</v>
      </c>
      <c r="C63" s="6" t="s">
        <v>2060</v>
      </c>
      <c r="D63" s="6" t="s">
        <v>2060</v>
      </c>
      <c r="E63" s="68">
        <v>1799</v>
      </c>
      <c r="F63" s="68">
        <v>2026</v>
      </c>
      <c r="G63" s="66">
        <v>673</v>
      </c>
      <c r="H63" s="63">
        <v>1019</v>
      </c>
      <c r="I63" s="3" t="s">
        <v>553</v>
      </c>
      <c r="J63" s="63">
        <v>603</v>
      </c>
      <c r="K63" s="3" t="s">
        <v>553</v>
      </c>
      <c r="L63" s="66">
        <v>1078</v>
      </c>
      <c r="M63" s="6" t="s">
        <v>553</v>
      </c>
      <c r="N63" s="66">
        <v>1029</v>
      </c>
      <c r="O63" s="68">
        <v>1489</v>
      </c>
      <c r="P63" s="66">
        <v>646</v>
      </c>
      <c r="Q63" s="65">
        <f t="shared" ref="Q63:Q65" si="31">(1-P63/3198)*80+10</f>
        <v>73.839899937460913</v>
      </c>
      <c r="R63" s="80" t="s">
        <v>553</v>
      </c>
      <c r="S63" s="65">
        <v>0</v>
      </c>
      <c r="T63" s="68">
        <v>1347</v>
      </c>
      <c r="U63" s="65">
        <f t="shared" si="30"/>
        <v>48.655986509274875</v>
      </c>
      <c r="V63" s="6" t="s">
        <v>553</v>
      </c>
      <c r="W63" s="67">
        <v>0</v>
      </c>
      <c r="X63" s="1"/>
      <c r="Y63" s="65">
        <f t="shared" si="1"/>
        <v>24.327993254637438</v>
      </c>
    </row>
    <row r="64" spans="1:25" ht="15.75" customHeight="1">
      <c r="A64" s="1" t="s">
        <v>872</v>
      </c>
      <c r="B64" s="1" t="s">
        <v>871</v>
      </c>
      <c r="C64" s="6" t="s">
        <v>2060</v>
      </c>
      <c r="D64" s="6" t="s">
        <v>2060</v>
      </c>
      <c r="E64" s="6" t="s">
        <v>2060</v>
      </c>
      <c r="F64" s="6" t="s">
        <v>2060</v>
      </c>
      <c r="G64" s="6" t="s">
        <v>2060</v>
      </c>
      <c r="H64" s="6" t="s">
        <v>2060</v>
      </c>
      <c r="I64" s="66">
        <v>1222</v>
      </c>
      <c r="J64" s="63">
        <v>845</v>
      </c>
      <c r="K64" s="66">
        <v>969</v>
      </c>
      <c r="L64" s="62">
        <v>182</v>
      </c>
      <c r="M64" s="63">
        <v>891</v>
      </c>
      <c r="N64" s="68">
        <v>1383</v>
      </c>
      <c r="O64" s="63">
        <v>708</v>
      </c>
      <c r="P64" s="66">
        <v>696</v>
      </c>
      <c r="Q64" s="65">
        <f t="shared" si="31"/>
        <v>72.589118198874303</v>
      </c>
      <c r="R64" s="66">
        <v>490</v>
      </c>
      <c r="S64" s="65">
        <f>(1-R64/3055)*80+10</f>
        <v>77.168576104746322</v>
      </c>
      <c r="T64" s="68">
        <v>1745</v>
      </c>
      <c r="U64" s="65">
        <f t="shared" si="30"/>
        <v>37.917369308600335</v>
      </c>
      <c r="V64" s="6" t="s">
        <v>553</v>
      </c>
      <c r="W64" s="67">
        <v>0</v>
      </c>
      <c r="X64" s="1"/>
      <c r="Y64" s="65">
        <f t="shared" si="1"/>
        <v>57.542972706673325</v>
      </c>
    </row>
    <row r="65" spans="1:26" ht="15.75" customHeight="1">
      <c r="A65" s="1" t="s">
        <v>828</v>
      </c>
      <c r="B65" s="5" t="s">
        <v>827</v>
      </c>
      <c r="C65" s="6" t="s">
        <v>2060</v>
      </c>
      <c r="D65" s="6" t="s">
        <v>2060</v>
      </c>
      <c r="E65" s="6" t="s">
        <v>2060</v>
      </c>
      <c r="F65" s="6" t="s">
        <v>2060</v>
      </c>
      <c r="G65" s="6" t="s">
        <v>2060</v>
      </c>
      <c r="H65" s="63">
        <v>961</v>
      </c>
      <c r="I65" s="63">
        <v>262</v>
      </c>
      <c r="J65" s="63">
        <v>506</v>
      </c>
      <c r="K65" s="68">
        <v>1086</v>
      </c>
      <c r="L65" s="63">
        <v>582</v>
      </c>
      <c r="M65" s="63">
        <v>927</v>
      </c>
      <c r="N65" s="63">
        <v>631</v>
      </c>
      <c r="O65" s="63">
        <v>614</v>
      </c>
      <c r="P65" s="66">
        <v>549</v>
      </c>
      <c r="Q65" s="65">
        <f t="shared" si="31"/>
        <v>76.266416510318948</v>
      </c>
      <c r="R65" s="68">
        <v>1281</v>
      </c>
      <c r="S65" s="65">
        <f t="shared" ref="S65:S67" si="32">(1-R65/3055)*80+5</f>
        <v>51.454991816693941</v>
      </c>
      <c r="T65" s="80" t="s">
        <v>553</v>
      </c>
      <c r="U65" s="65">
        <v>0</v>
      </c>
      <c r="V65" s="6" t="s">
        <v>553</v>
      </c>
      <c r="W65" s="67">
        <v>0</v>
      </c>
      <c r="X65" s="1"/>
      <c r="Y65" s="65">
        <f t="shared" si="1"/>
        <v>25.72749590834697</v>
      </c>
    </row>
    <row r="66" spans="1:26" ht="15.75" customHeight="1">
      <c r="A66" s="1" t="s">
        <v>754</v>
      </c>
      <c r="B66" s="1" t="s">
        <v>753</v>
      </c>
      <c r="C66" s="6" t="s">
        <v>2060</v>
      </c>
      <c r="D66" s="6" t="s">
        <v>2060</v>
      </c>
      <c r="E66" s="6" t="s">
        <v>2060</v>
      </c>
      <c r="F66" s="6" t="s">
        <v>2060</v>
      </c>
      <c r="G66" s="6" t="s">
        <v>2060</v>
      </c>
      <c r="H66" s="6" t="s">
        <v>2060</v>
      </c>
      <c r="I66" s="3" t="s">
        <v>553</v>
      </c>
      <c r="J66" s="68">
        <v>1847</v>
      </c>
      <c r="K66" s="3" t="s">
        <v>553</v>
      </c>
      <c r="L66" s="66">
        <v>1308</v>
      </c>
      <c r="M66" s="68">
        <v>2223</v>
      </c>
      <c r="N66" s="6" t="s">
        <v>553</v>
      </c>
      <c r="O66" s="66">
        <v>1212</v>
      </c>
      <c r="P66" s="3" t="s">
        <v>553</v>
      </c>
      <c r="Q66" s="65">
        <v>0</v>
      </c>
      <c r="R66" s="68">
        <v>1377</v>
      </c>
      <c r="S66" s="65">
        <f t="shared" si="32"/>
        <v>48.941080196399355</v>
      </c>
      <c r="T66" s="3" t="s">
        <v>553</v>
      </c>
      <c r="U66" s="65">
        <v>0</v>
      </c>
      <c r="V66" s="6" t="s">
        <v>553</v>
      </c>
      <c r="W66" s="67">
        <v>0</v>
      </c>
      <c r="X66" s="1"/>
      <c r="Y66" s="65">
        <f t="shared" si="1"/>
        <v>24.470540098199677</v>
      </c>
    </row>
    <row r="67" spans="1:26" ht="15.75" customHeight="1">
      <c r="A67" s="1" t="s">
        <v>691</v>
      </c>
      <c r="B67" s="5" t="s">
        <v>690</v>
      </c>
      <c r="C67" s="6" t="s">
        <v>2060</v>
      </c>
      <c r="D67" s="6" t="s">
        <v>2060</v>
      </c>
      <c r="E67" s="6" t="s">
        <v>2060</v>
      </c>
      <c r="F67" s="6" t="s">
        <v>2060</v>
      </c>
      <c r="G67" s="6" t="s">
        <v>2060</v>
      </c>
      <c r="H67" s="6" t="s">
        <v>2060</v>
      </c>
      <c r="I67" s="6" t="s">
        <v>2060</v>
      </c>
      <c r="J67" s="6" t="s">
        <v>2060</v>
      </c>
      <c r="K67" s="6" t="s">
        <v>2060</v>
      </c>
      <c r="L67" s="6" t="s">
        <v>2060</v>
      </c>
      <c r="M67" s="6" t="s">
        <v>2060</v>
      </c>
      <c r="N67" s="68">
        <v>1224</v>
      </c>
      <c r="O67" s="63">
        <v>403</v>
      </c>
      <c r="P67" s="66">
        <v>835</v>
      </c>
      <c r="Q67" s="65">
        <f>(1-P67/3198)*80+10</f>
        <v>69.111944965603499</v>
      </c>
      <c r="R67" s="68">
        <v>1603</v>
      </c>
      <c r="S67" s="65">
        <f t="shared" si="32"/>
        <v>43.02291325695581</v>
      </c>
      <c r="T67" s="80" t="s">
        <v>553</v>
      </c>
      <c r="U67" s="65">
        <v>0</v>
      </c>
      <c r="V67" s="6" t="s">
        <v>553</v>
      </c>
      <c r="W67" s="67">
        <v>0</v>
      </c>
      <c r="X67" s="1"/>
      <c r="Y67" s="65">
        <f t="shared" si="1"/>
        <v>21.511456628477905</v>
      </c>
    </row>
    <row r="68" spans="1:26" ht="15.75" customHeight="1">
      <c r="A68" s="1" t="s">
        <v>656</v>
      </c>
      <c r="B68" s="1" t="s">
        <v>655</v>
      </c>
      <c r="C68" s="6" t="s">
        <v>2060</v>
      </c>
      <c r="D68" s="6" t="s">
        <v>2060</v>
      </c>
      <c r="E68" s="6" t="s">
        <v>2060</v>
      </c>
      <c r="F68" s="6" t="s">
        <v>2060</v>
      </c>
      <c r="G68" s="6" t="s">
        <v>2060</v>
      </c>
      <c r="H68" s="6" t="s">
        <v>2060</v>
      </c>
      <c r="I68" s="6" t="s">
        <v>2060</v>
      </c>
      <c r="J68" s="6" t="s">
        <v>2060</v>
      </c>
      <c r="K68" s="6" t="s">
        <v>2060</v>
      </c>
      <c r="L68" s="6" t="s">
        <v>2060</v>
      </c>
      <c r="M68" s="6" t="s">
        <v>2060</v>
      </c>
      <c r="N68" s="6" t="s">
        <v>2060</v>
      </c>
      <c r="O68" s="6" t="s">
        <v>2060</v>
      </c>
      <c r="P68" s="6" t="s">
        <v>2060</v>
      </c>
      <c r="Q68" s="6" t="s">
        <v>2060</v>
      </c>
      <c r="R68" s="6" t="s">
        <v>2060</v>
      </c>
      <c r="S68" s="6" t="s">
        <v>2060</v>
      </c>
      <c r="T68" s="6" t="s">
        <v>2060</v>
      </c>
      <c r="U68" s="6" t="s">
        <v>2060</v>
      </c>
      <c r="V68" s="6" t="s">
        <v>2060</v>
      </c>
      <c r="W68" s="6" t="s">
        <v>2060</v>
      </c>
      <c r="X68" s="6"/>
      <c r="Y68" s="65">
        <f t="shared" si="1"/>
        <v>0</v>
      </c>
    </row>
    <row r="69" spans="1:26" ht="15.75" customHeight="1">
      <c r="A69" s="1" t="s">
        <v>742</v>
      </c>
      <c r="B69" s="1" t="s">
        <v>741</v>
      </c>
      <c r="C69" s="6" t="s">
        <v>2060</v>
      </c>
      <c r="D69" s="6" t="s">
        <v>2060</v>
      </c>
      <c r="E69" s="6" t="s">
        <v>2060</v>
      </c>
      <c r="F69" s="6" t="s">
        <v>2060</v>
      </c>
      <c r="G69" s="6" t="s">
        <v>2060</v>
      </c>
      <c r="H69" s="6" t="s">
        <v>2060</v>
      </c>
      <c r="I69" s="6" t="s">
        <v>2060</v>
      </c>
      <c r="J69" s="6" t="s">
        <v>2060</v>
      </c>
      <c r="K69" s="6" t="s">
        <v>2060</v>
      </c>
      <c r="L69" s="6" t="s">
        <v>2060</v>
      </c>
      <c r="M69" s="6" t="s">
        <v>2060</v>
      </c>
      <c r="N69" s="6" t="s">
        <v>2060</v>
      </c>
      <c r="O69" s="6" t="s">
        <v>2060</v>
      </c>
      <c r="P69" s="6" t="s">
        <v>2060</v>
      </c>
      <c r="Q69" s="6" t="s">
        <v>2060</v>
      </c>
      <c r="R69" s="6" t="s">
        <v>2060</v>
      </c>
      <c r="S69" s="6" t="s">
        <v>2060</v>
      </c>
      <c r="T69" s="6" t="s">
        <v>2060</v>
      </c>
      <c r="U69" s="6" t="s">
        <v>2060</v>
      </c>
      <c r="V69" s="6" t="s">
        <v>2060</v>
      </c>
      <c r="W69" s="6" t="s">
        <v>2060</v>
      </c>
      <c r="X69" s="1"/>
      <c r="Y69" s="65">
        <f t="shared" si="1"/>
        <v>0</v>
      </c>
    </row>
    <row r="70" spans="1:26" ht="15.75" customHeight="1">
      <c r="A70" s="28" t="s">
        <v>646</v>
      </c>
      <c r="B70" s="23" t="s">
        <v>645</v>
      </c>
      <c r="C70" s="71">
        <v>1225</v>
      </c>
      <c r="D70" s="27" t="s">
        <v>553</v>
      </c>
      <c r="E70" s="72">
        <v>510</v>
      </c>
      <c r="F70" s="73">
        <v>239</v>
      </c>
      <c r="G70" s="29" t="s">
        <v>553</v>
      </c>
      <c r="H70" s="77">
        <v>114</v>
      </c>
      <c r="I70" s="29" t="s">
        <v>553</v>
      </c>
      <c r="J70" s="77">
        <v>93</v>
      </c>
      <c r="K70" s="73">
        <v>347</v>
      </c>
      <c r="L70" s="73">
        <v>390</v>
      </c>
      <c r="M70" s="77">
        <v>139</v>
      </c>
      <c r="N70" s="27" t="s">
        <v>553</v>
      </c>
      <c r="O70" s="74" t="s">
        <v>553</v>
      </c>
      <c r="P70" s="73">
        <v>264</v>
      </c>
      <c r="Q70" s="75">
        <f>(1-P70/3198)*80+15</f>
        <v>88.395872420262663</v>
      </c>
      <c r="R70" s="76" t="s">
        <v>553</v>
      </c>
      <c r="S70" s="75">
        <v>0</v>
      </c>
      <c r="T70" s="72">
        <v>919</v>
      </c>
      <c r="U70" s="75">
        <f>(1-T70/2965)*80+10</f>
        <v>65.204047217537934</v>
      </c>
      <c r="V70" s="27" t="s">
        <v>2060</v>
      </c>
      <c r="W70" s="27" t="s">
        <v>2060</v>
      </c>
      <c r="X70" s="28"/>
      <c r="Y70" s="75">
        <f t="shared" si="1"/>
        <v>32.602023608768967</v>
      </c>
      <c r="Z70" s="28"/>
    </row>
    <row r="71" spans="1:26" ht="15.75" customHeight="1">
      <c r="A71" s="28" t="s">
        <v>664</v>
      </c>
      <c r="B71" s="28" t="s">
        <v>663</v>
      </c>
      <c r="C71" s="27" t="s">
        <v>2060</v>
      </c>
      <c r="D71" s="27" t="s">
        <v>2060</v>
      </c>
      <c r="E71" s="27" t="s">
        <v>2060</v>
      </c>
      <c r="F71" s="27" t="s">
        <v>2060</v>
      </c>
      <c r="G71" s="27" t="s">
        <v>2060</v>
      </c>
      <c r="H71" s="27" t="s">
        <v>2060</v>
      </c>
      <c r="I71" s="27" t="s">
        <v>2060</v>
      </c>
      <c r="J71" s="27" t="s">
        <v>2060</v>
      </c>
      <c r="K71" s="27" t="s">
        <v>2060</v>
      </c>
      <c r="L71" s="27" t="s">
        <v>2060</v>
      </c>
      <c r="M71" s="27" t="s">
        <v>2060</v>
      </c>
      <c r="N71" s="27" t="s">
        <v>2060</v>
      </c>
      <c r="O71" s="27" t="s">
        <v>2060</v>
      </c>
      <c r="P71" s="27" t="s">
        <v>2060</v>
      </c>
      <c r="Q71" s="27" t="s">
        <v>2060</v>
      </c>
      <c r="R71" s="27" t="s">
        <v>2060</v>
      </c>
      <c r="S71" s="27" t="s">
        <v>2060</v>
      </c>
      <c r="T71" s="27" t="s">
        <v>2060</v>
      </c>
      <c r="U71" s="27" t="s">
        <v>2060</v>
      </c>
      <c r="V71" s="27" t="s">
        <v>2060</v>
      </c>
      <c r="W71" s="27" t="s">
        <v>2060</v>
      </c>
      <c r="X71" s="28"/>
      <c r="Y71" s="75"/>
      <c r="Z71" s="28"/>
    </row>
    <row r="72" spans="1:26" ht="15.75" customHeight="1">
      <c r="A72" s="1" t="s">
        <v>713</v>
      </c>
      <c r="B72" s="5" t="s">
        <v>712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65"/>
    </row>
    <row r="73" spans="1:26" ht="15.75" customHeight="1">
      <c r="A73" s="1" t="s">
        <v>838</v>
      </c>
      <c r="B73" s="1" t="s">
        <v>837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65"/>
    </row>
    <row r="74" spans="1:26" ht="15.75" customHeight="1">
      <c r="A74" s="1" t="s">
        <v>778</v>
      </c>
      <c r="B74" s="5" t="s">
        <v>765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65"/>
    </row>
    <row r="75" spans="1:26" ht="15.75" customHeight="1">
      <c r="A75" s="1" t="s">
        <v>29</v>
      </c>
      <c r="B75" s="5" t="s">
        <v>28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65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65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65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65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65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spans="1:26" ht="15.75" customHeight="1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spans="1:26" ht="15.75" customHeight="1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spans="1:26" ht="15.75" customHeight="1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spans="1:26" ht="15.75" customHeight="1">
      <c r="A84" s="28" t="s">
        <v>559</v>
      </c>
      <c r="B84" s="23" t="s">
        <v>558</v>
      </c>
      <c r="C84" s="70">
        <v>2930</v>
      </c>
      <c r="D84" s="27" t="s">
        <v>553</v>
      </c>
      <c r="E84" s="28"/>
      <c r="F84" s="28"/>
      <c r="G84" s="28"/>
      <c r="H84" s="28"/>
      <c r="I84" s="28"/>
      <c r="J84" s="29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spans="1:26" ht="15.75" customHeight="1">
      <c r="A85" s="28" t="s">
        <v>567</v>
      </c>
      <c r="B85" s="23" t="s">
        <v>566</v>
      </c>
      <c r="C85" s="27" t="s">
        <v>2060</v>
      </c>
      <c r="D85" s="28"/>
      <c r="E85" s="28"/>
      <c r="F85" s="28"/>
      <c r="G85" s="28"/>
      <c r="H85" s="28"/>
      <c r="I85" s="28"/>
      <c r="J85" s="29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spans="1:26" ht="15.75" customHeight="1">
      <c r="A86" s="28" t="s">
        <v>565</v>
      </c>
      <c r="B86" s="28" t="s">
        <v>564</v>
      </c>
      <c r="C86" s="27" t="s">
        <v>2060</v>
      </c>
      <c r="D86" s="28"/>
      <c r="E86" s="28"/>
      <c r="F86" s="28"/>
      <c r="G86" s="28"/>
      <c r="H86" s="28"/>
      <c r="I86" s="28"/>
      <c r="J86" s="29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spans="1:26" ht="15.75" customHeight="1">
      <c r="A87" s="28" t="s">
        <v>561</v>
      </c>
      <c r="B87" s="23" t="s">
        <v>560</v>
      </c>
      <c r="C87" s="27" t="s">
        <v>2060</v>
      </c>
      <c r="D87" s="28"/>
      <c r="E87" s="28"/>
      <c r="F87" s="28"/>
      <c r="G87" s="28"/>
      <c r="H87" s="28"/>
      <c r="I87" s="28"/>
      <c r="J87" s="29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spans="1:26" ht="15.75" customHeight="1">
      <c r="A88" s="28" t="s">
        <v>573</v>
      </c>
      <c r="B88" s="28" t="s">
        <v>572</v>
      </c>
      <c r="C88" s="27" t="s">
        <v>2060</v>
      </c>
      <c r="D88" s="83">
        <v>926</v>
      </c>
      <c r="E88" s="28"/>
      <c r="F88" s="28"/>
      <c r="G88" s="28"/>
      <c r="H88" s="28"/>
      <c r="I88" s="28"/>
      <c r="J88" s="29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spans="1:26" ht="15.75" customHeight="1">
      <c r="A89" s="28" t="s">
        <v>575</v>
      </c>
      <c r="B89" s="23" t="s">
        <v>574</v>
      </c>
      <c r="C89" s="27" t="s">
        <v>2060</v>
      </c>
      <c r="D89" s="27" t="s">
        <v>2060</v>
      </c>
      <c r="E89" s="27" t="s">
        <v>553</v>
      </c>
      <c r="F89" s="28"/>
      <c r="G89" s="28"/>
      <c r="H89" s="28"/>
      <c r="I89" s="28"/>
      <c r="J89" s="29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spans="1:26" ht="15.75" customHeight="1">
      <c r="A90" s="28" t="s">
        <v>577</v>
      </c>
      <c r="B90" s="23" t="s">
        <v>576</v>
      </c>
      <c r="C90" s="27" t="s">
        <v>2060</v>
      </c>
      <c r="D90" s="27" t="s">
        <v>2060</v>
      </c>
      <c r="E90" s="27" t="s">
        <v>553</v>
      </c>
      <c r="F90" s="28"/>
      <c r="G90" s="28"/>
      <c r="H90" s="28"/>
      <c r="I90" s="28"/>
      <c r="J90" s="29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spans="1:26" ht="15.75" customHeight="1">
      <c r="A91" s="28" t="s">
        <v>581</v>
      </c>
      <c r="B91" s="28" t="s">
        <v>580</v>
      </c>
      <c r="C91" s="27" t="s">
        <v>553</v>
      </c>
      <c r="D91" s="71">
        <v>2040</v>
      </c>
      <c r="E91" s="27" t="s">
        <v>553</v>
      </c>
      <c r="F91" s="28"/>
      <c r="G91" s="28"/>
      <c r="H91" s="28"/>
      <c r="I91" s="28"/>
      <c r="J91" s="29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spans="1:26" ht="15.75" customHeight="1">
      <c r="A92" s="28" t="s">
        <v>585</v>
      </c>
      <c r="B92" s="28" t="s">
        <v>584</v>
      </c>
      <c r="C92" s="27" t="s">
        <v>2060</v>
      </c>
      <c r="D92" s="27" t="s">
        <v>2060</v>
      </c>
      <c r="E92" s="27" t="s">
        <v>2060</v>
      </c>
      <c r="F92" s="27" t="s">
        <v>553</v>
      </c>
      <c r="G92" s="29" t="s">
        <v>553</v>
      </c>
      <c r="H92" s="27"/>
      <c r="I92" s="29"/>
      <c r="J92" s="29"/>
      <c r="K92" s="29"/>
      <c r="L92" s="27"/>
      <c r="M92" s="27"/>
      <c r="N92" s="27"/>
      <c r="O92" s="27"/>
      <c r="P92" s="29"/>
      <c r="Q92" s="29"/>
      <c r="R92" s="29"/>
      <c r="S92" s="29"/>
      <c r="T92" s="29"/>
      <c r="U92" s="29"/>
      <c r="V92" s="27"/>
      <c r="W92" s="67"/>
      <c r="X92" s="28"/>
      <c r="Y92" s="29"/>
      <c r="Z92" s="28"/>
    </row>
    <row r="93" spans="1:26" ht="15.75" customHeight="1">
      <c r="A93" s="28" t="s">
        <v>590</v>
      </c>
      <c r="B93" s="28" t="s">
        <v>589</v>
      </c>
      <c r="C93" s="27" t="s">
        <v>2060</v>
      </c>
      <c r="D93" s="27" t="s">
        <v>2060</v>
      </c>
      <c r="E93" s="27" t="s">
        <v>2060</v>
      </c>
      <c r="F93" s="27" t="s">
        <v>2060</v>
      </c>
      <c r="G93" s="72">
        <v>1177</v>
      </c>
      <c r="H93" s="28"/>
      <c r="I93" s="28"/>
      <c r="J93" s="29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spans="1:26" ht="15.75" customHeight="1">
      <c r="A94" s="28" t="s">
        <v>592</v>
      </c>
      <c r="B94" s="23" t="s">
        <v>591</v>
      </c>
      <c r="C94" s="27" t="s">
        <v>2060</v>
      </c>
      <c r="D94" s="27" t="s">
        <v>553</v>
      </c>
      <c r="E94" s="27" t="s">
        <v>553</v>
      </c>
      <c r="F94" s="72">
        <v>1245</v>
      </c>
      <c r="G94" s="71">
        <v>1760</v>
      </c>
      <c r="H94" s="28"/>
      <c r="I94" s="28"/>
      <c r="J94" s="29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spans="1:26" ht="15.75" customHeight="1">
      <c r="A95" s="28" t="s">
        <v>594</v>
      </c>
      <c r="B95" s="23" t="s">
        <v>593</v>
      </c>
      <c r="C95" s="27" t="s">
        <v>2060</v>
      </c>
      <c r="D95" s="27" t="s">
        <v>2060</v>
      </c>
      <c r="E95" s="27" t="s">
        <v>2060</v>
      </c>
      <c r="F95" s="27" t="s">
        <v>2060</v>
      </c>
      <c r="G95" s="73">
        <v>152</v>
      </c>
      <c r="H95" s="28"/>
      <c r="I95" s="28"/>
      <c r="J95" s="29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spans="1:26" ht="15.75" customHeight="1">
      <c r="A96" s="28" t="s">
        <v>596</v>
      </c>
      <c r="B96" s="28" t="s">
        <v>595</v>
      </c>
      <c r="C96" s="27" t="s">
        <v>2060</v>
      </c>
      <c r="D96" s="27" t="s">
        <v>2060</v>
      </c>
      <c r="E96" s="27" t="s">
        <v>2060</v>
      </c>
      <c r="F96" s="27" t="s">
        <v>553</v>
      </c>
      <c r="G96" s="29" t="s">
        <v>553</v>
      </c>
      <c r="H96" s="28"/>
      <c r="I96" s="28"/>
      <c r="J96" s="29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spans="1:26" ht="15.75" customHeight="1">
      <c r="A97" s="28" t="s">
        <v>598</v>
      </c>
      <c r="B97" s="23" t="s">
        <v>597</v>
      </c>
      <c r="C97" s="27" t="s">
        <v>2060</v>
      </c>
      <c r="D97" s="27" t="s">
        <v>2060</v>
      </c>
      <c r="E97" s="71">
        <v>2225</v>
      </c>
      <c r="F97" s="27" t="s">
        <v>553</v>
      </c>
      <c r="G97" s="71">
        <v>1848</v>
      </c>
      <c r="H97" s="27"/>
      <c r="I97" s="29"/>
      <c r="J97" s="29"/>
      <c r="K97" s="29"/>
      <c r="L97" s="27"/>
      <c r="M97" s="27"/>
      <c r="N97" s="27"/>
      <c r="O97" s="27"/>
      <c r="P97" s="29"/>
      <c r="Q97" s="29"/>
      <c r="R97" s="29"/>
      <c r="S97" s="29"/>
      <c r="T97" s="29"/>
      <c r="U97" s="29"/>
      <c r="V97" s="27"/>
      <c r="W97" s="67"/>
      <c r="X97" s="28"/>
      <c r="Y97" s="29"/>
      <c r="Z97" s="28"/>
    </row>
    <row r="98" spans="1:26" ht="15.75" customHeight="1">
      <c r="A98" s="28" t="s">
        <v>600</v>
      </c>
      <c r="B98" s="23" t="s">
        <v>599</v>
      </c>
      <c r="C98" s="27" t="s">
        <v>2060</v>
      </c>
      <c r="D98" s="27" t="s">
        <v>2060</v>
      </c>
      <c r="E98" s="27" t="s">
        <v>2060</v>
      </c>
      <c r="F98" s="27" t="s">
        <v>553</v>
      </c>
      <c r="G98" s="29" t="s">
        <v>553</v>
      </c>
      <c r="H98" s="27" t="s">
        <v>553</v>
      </c>
      <c r="I98" s="28"/>
      <c r="J98" s="29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spans="1:26" ht="15.75" customHeight="1">
      <c r="A99" s="28" t="s">
        <v>604</v>
      </c>
      <c r="B99" s="23" t="s">
        <v>603</v>
      </c>
      <c r="C99" s="27" t="s">
        <v>2060</v>
      </c>
      <c r="D99" s="83">
        <v>1608</v>
      </c>
      <c r="E99" s="71">
        <v>1465</v>
      </c>
      <c r="F99" s="71">
        <v>1891</v>
      </c>
      <c r="G99" s="72">
        <v>630</v>
      </c>
      <c r="H99" s="27" t="s">
        <v>553</v>
      </c>
      <c r="I99" s="29" t="s">
        <v>553</v>
      </c>
      <c r="J99" s="29"/>
      <c r="K99" s="29"/>
      <c r="L99" s="27"/>
      <c r="M99" s="27"/>
      <c r="N99" s="27"/>
      <c r="O99" s="27"/>
      <c r="P99" s="29"/>
      <c r="Q99" s="29"/>
      <c r="R99" s="29"/>
      <c r="S99" s="29"/>
      <c r="T99" s="29"/>
      <c r="U99" s="29"/>
      <c r="V99" s="27"/>
      <c r="W99" s="67"/>
      <c r="X99" s="28"/>
      <c r="Y99" s="29"/>
      <c r="Z99" s="28"/>
    </row>
    <row r="100" spans="1:26" ht="15.75" customHeight="1">
      <c r="A100" s="28" t="s">
        <v>610</v>
      </c>
      <c r="B100" s="28" t="s">
        <v>2072</v>
      </c>
      <c r="C100" s="70">
        <v>2328</v>
      </c>
      <c r="D100" s="83">
        <v>1507</v>
      </c>
      <c r="E100" s="71">
        <v>2525</v>
      </c>
      <c r="F100" s="71">
        <v>1651</v>
      </c>
      <c r="G100" s="72">
        <v>1288</v>
      </c>
      <c r="H100" s="72">
        <v>1539</v>
      </c>
      <c r="I100" s="29" t="s">
        <v>553</v>
      </c>
      <c r="J100" s="29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spans="1:26" ht="15.75" customHeight="1">
      <c r="A101" s="28" t="s">
        <v>608</v>
      </c>
      <c r="B101" s="28" t="s">
        <v>607</v>
      </c>
      <c r="C101" s="27" t="s">
        <v>2060</v>
      </c>
      <c r="D101" s="27" t="s">
        <v>553</v>
      </c>
      <c r="E101" s="71">
        <v>1282</v>
      </c>
      <c r="F101" s="72">
        <v>1511</v>
      </c>
      <c r="G101" s="29" t="s">
        <v>553</v>
      </c>
      <c r="H101" s="73">
        <v>785</v>
      </c>
      <c r="I101" s="29" t="s">
        <v>553</v>
      </c>
      <c r="J101" s="29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spans="1:26" ht="15.75" customHeight="1">
      <c r="A102" s="28" t="s">
        <v>612</v>
      </c>
      <c r="B102" s="23" t="s">
        <v>611</v>
      </c>
      <c r="C102" s="27" t="s">
        <v>2060</v>
      </c>
      <c r="D102" s="27" t="s">
        <v>2060</v>
      </c>
      <c r="E102" s="71">
        <v>2184</v>
      </c>
      <c r="F102" s="27" t="s">
        <v>553</v>
      </c>
      <c r="G102" s="71">
        <v>1916</v>
      </c>
      <c r="H102" s="27" t="s">
        <v>553</v>
      </c>
      <c r="I102" s="29" t="s">
        <v>553</v>
      </c>
      <c r="J102" s="71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spans="1:26" ht="15.75" customHeight="1">
      <c r="A103" s="28" t="s">
        <v>615</v>
      </c>
      <c r="B103" s="28" t="s">
        <v>614</v>
      </c>
      <c r="C103" s="27" t="s">
        <v>2060</v>
      </c>
      <c r="D103" s="27" t="s">
        <v>2060</v>
      </c>
      <c r="E103" s="71">
        <v>2456</v>
      </c>
      <c r="F103" s="71">
        <v>1710</v>
      </c>
      <c r="G103" s="71">
        <v>2278</v>
      </c>
      <c r="H103" s="72">
        <v>1864</v>
      </c>
      <c r="I103" s="72">
        <v>1182</v>
      </c>
      <c r="J103" s="71">
        <v>2148</v>
      </c>
      <c r="K103" s="29" t="s">
        <v>553</v>
      </c>
      <c r="L103" s="27"/>
      <c r="M103" s="27"/>
      <c r="N103" s="27"/>
      <c r="O103" s="27"/>
      <c r="P103" s="29"/>
      <c r="Q103" s="29"/>
      <c r="R103" s="29"/>
      <c r="S103" s="29"/>
      <c r="T103" s="29"/>
      <c r="U103" s="29"/>
      <c r="V103" s="27"/>
      <c r="W103" s="67"/>
      <c r="X103" s="28"/>
      <c r="Y103" s="29"/>
      <c r="Z103" s="28"/>
    </row>
    <row r="104" spans="1:26" ht="15.75" customHeight="1">
      <c r="A104" s="28" t="s">
        <v>617</v>
      </c>
      <c r="B104" s="28" t="s">
        <v>616</v>
      </c>
      <c r="C104" s="27" t="s">
        <v>2060</v>
      </c>
      <c r="D104" s="27" t="s">
        <v>2060</v>
      </c>
      <c r="E104" s="71">
        <v>1610</v>
      </c>
      <c r="F104" s="71">
        <v>2037</v>
      </c>
      <c r="G104" s="71">
        <v>1789</v>
      </c>
      <c r="H104" s="27" t="s">
        <v>553</v>
      </c>
      <c r="I104" s="71">
        <v>2309</v>
      </c>
      <c r="J104" s="27" t="s">
        <v>553</v>
      </c>
      <c r="K104" s="29" t="s">
        <v>553</v>
      </c>
      <c r="L104" s="27"/>
      <c r="M104" s="6"/>
      <c r="N104" s="6"/>
      <c r="O104" s="74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spans="1:26" ht="15.75" customHeight="1">
      <c r="A105" s="28" t="s">
        <v>619</v>
      </c>
      <c r="B105" s="23" t="s">
        <v>618</v>
      </c>
      <c r="C105" s="27" t="s">
        <v>2060</v>
      </c>
      <c r="D105" s="27" t="s">
        <v>2060</v>
      </c>
      <c r="E105" s="27" t="s">
        <v>2060</v>
      </c>
      <c r="F105" s="27" t="s">
        <v>2060</v>
      </c>
      <c r="G105" s="27" t="s">
        <v>2060</v>
      </c>
      <c r="H105" s="27" t="s">
        <v>2060</v>
      </c>
      <c r="I105" s="27" t="s">
        <v>2060</v>
      </c>
      <c r="J105" s="72">
        <v>1545</v>
      </c>
      <c r="K105" s="72">
        <v>792</v>
      </c>
      <c r="L105" s="73">
        <v>488</v>
      </c>
      <c r="M105" s="6"/>
      <c r="N105" s="6"/>
      <c r="O105" s="64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spans="1:26" ht="15.75" customHeight="1">
      <c r="A106" s="28" t="s">
        <v>621</v>
      </c>
      <c r="B106" s="28" t="s">
        <v>620</v>
      </c>
      <c r="C106" s="27" t="s">
        <v>2060</v>
      </c>
      <c r="D106" s="27" t="s">
        <v>2060</v>
      </c>
      <c r="E106" s="27" t="s">
        <v>2060</v>
      </c>
      <c r="F106" s="27" t="s">
        <v>2060</v>
      </c>
      <c r="G106" s="27" t="s">
        <v>2060</v>
      </c>
      <c r="H106" s="27" t="s">
        <v>2060</v>
      </c>
      <c r="I106" s="27" t="s">
        <v>2060</v>
      </c>
      <c r="J106" s="27" t="s">
        <v>2060</v>
      </c>
      <c r="K106" s="29" t="s">
        <v>553</v>
      </c>
      <c r="L106" s="27" t="s">
        <v>553</v>
      </c>
      <c r="M106" s="6"/>
      <c r="N106" s="6"/>
      <c r="O106" s="64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spans="1:26" ht="15.75" customHeight="1">
      <c r="A107" s="28" t="s">
        <v>623</v>
      </c>
      <c r="B107" s="28" t="s">
        <v>622</v>
      </c>
      <c r="C107" s="27" t="s">
        <v>553</v>
      </c>
      <c r="D107" s="83">
        <v>1195</v>
      </c>
      <c r="E107" s="27" t="s">
        <v>553</v>
      </c>
      <c r="F107" s="73">
        <v>976</v>
      </c>
      <c r="G107" s="71">
        <v>1880</v>
      </c>
      <c r="H107" s="73">
        <v>847</v>
      </c>
      <c r="I107" s="71">
        <v>2090</v>
      </c>
      <c r="J107" s="72">
        <v>1546</v>
      </c>
      <c r="K107" s="71">
        <v>1669</v>
      </c>
      <c r="L107" s="27" t="s">
        <v>553</v>
      </c>
      <c r="M107" s="6"/>
      <c r="N107" s="6"/>
      <c r="O107" s="64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spans="1:26" ht="15.75" customHeight="1">
      <c r="A108" s="28" t="s">
        <v>579</v>
      </c>
      <c r="B108" s="23" t="s">
        <v>578</v>
      </c>
      <c r="C108" s="27" t="s">
        <v>2060</v>
      </c>
      <c r="D108" s="27" t="s">
        <v>2060</v>
      </c>
      <c r="E108" s="27" t="s">
        <v>553</v>
      </c>
      <c r="F108" s="27" t="s">
        <v>2060</v>
      </c>
      <c r="G108" s="27" t="s">
        <v>2060</v>
      </c>
      <c r="H108" s="27" t="s">
        <v>2060</v>
      </c>
      <c r="I108" s="27" t="s">
        <v>2060</v>
      </c>
      <c r="J108" s="27" t="s">
        <v>2060</v>
      </c>
      <c r="K108" s="27" t="s">
        <v>2060</v>
      </c>
      <c r="L108" s="27" t="s">
        <v>553</v>
      </c>
      <c r="M108" s="27"/>
      <c r="N108" s="27"/>
      <c r="O108" s="74"/>
      <c r="P108" s="29"/>
      <c r="Q108" s="29"/>
      <c r="R108" s="29"/>
      <c r="S108" s="29"/>
      <c r="T108" s="29"/>
      <c r="U108" s="29"/>
      <c r="V108" s="27"/>
      <c r="W108" s="67"/>
      <c r="X108" s="28"/>
      <c r="Y108" s="29"/>
      <c r="Z108" s="28"/>
    </row>
    <row r="109" spans="1:26" ht="15.75" customHeight="1">
      <c r="A109" s="28" t="s">
        <v>626</v>
      </c>
      <c r="B109" s="23" t="s">
        <v>625</v>
      </c>
      <c r="C109" s="27" t="s">
        <v>2060</v>
      </c>
      <c r="D109" s="27" t="s">
        <v>553</v>
      </c>
      <c r="E109" s="27" t="s">
        <v>553</v>
      </c>
      <c r="F109" s="71">
        <v>1952</v>
      </c>
      <c r="G109" s="29" t="s">
        <v>553</v>
      </c>
      <c r="H109" s="72">
        <v>1755</v>
      </c>
      <c r="I109" s="29" t="s">
        <v>553</v>
      </c>
      <c r="J109" s="27" t="s">
        <v>553</v>
      </c>
      <c r="K109" s="29" t="s">
        <v>553</v>
      </c>
      <c r="L109" s="72">
        <v>1388</v>
      </c>
      <c r="M109" s="6"/>
      <c r="N109" s="6"/>
      <c r="O109" s="64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spans="1:26" ht="15.75" customHeight="1">
      <c r="A110" s="28" t="s">
        <v>628</v>
      </c>
      <c r="B110" s="28" t="s">
        <v>627</v>
      </c>
      <c r="C110" s="27" t="s">
        <v>2060</v>
      </c>
      <c r="D110" s="27" t="s">
        <v>2060</v>
      </c>
      <c r="E110" s="27" t="s">
        <v>2060</v>
      </c>
      <c r="F110" s="27" t="s">
        <v>2060</v>
      </c>
      <c r="G110" s="27" t="s">
        <v>2060</v>
      </c>
      <c r="H110" s="27" t="s">
        <v>2060</v>
      </c>
      <c r="I110" s="71">
        <v>2104</v>
      </c>
      <c r="J110" s="71">
        <v>1929</v>
      </c>
      <c r="K110" s="71">
        <v>1160</v>
      </c>
      <c r="L110" s="27" t="s">
        <v>553</v>
      </c>
      <c r="M110" s="27" t="s">
        <v>553</v>
      </c>
      <c r="N110" s="27"/>
      <c r="O110" s="74"/>
      <c r="P110" s="29"/>
      <c r="Q110" s="29"/>
      <c r="R110" s="29"/>
      <c r="S110" s="29"/>
      <c r="T110" s="29"/>
      <c r="U110" s="29"/>
      <c r="V110" s="27"/>
      <c r="W110" s="67"/>
      <c r="X110" s="28"/>
      <c r="Y110" s="29"/>
      <c r="Z110" s="28"/>
    </row>
    <row r="111" spans="1:26" ht="15.75" customHeight="1">
      <c r="A111" s="28" t="s">
        <v>631</v>
      </c>
      <c r="B111" s="23" t="s">
        <v>630</v>
      </c>
      <c r="C111" s="70">
        <v>2518</v>
      </c>
      <c r="D111" s="83">
        <v>1642</v>
      </c>
      <c r="E111" s="71">
        <v>1894</v>
      </c>
      <c r="F111" s="27" t="s">
        <v>553</v>
      </c>
      <c r="G111" s="71">
        <v>2335</v>
      </c>
      <c r="H111" s="27" t="s">
        <v>553</v>
      </c>
      <c r="I111" s="71">
        <v>2179</v>
      </c>
      <c r="J111" s="73">
        <v>371</v>
      </c>
      <c r="K111" s="29" t="s">
        <v>553</v>
      </c>
      <c r="L111" s="71">
        <v>2202</v>
      </c>
      <c r="M111" s="27" t="s">
        <v>553</v>
      </c>
      <c r="N111" s="27"/>
      <c r="O111" s="74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spans="1:26" ht="15.75" customHeight="1">
      <c r="A112" s="28" t="s">
        <v>606</v>
      </c>
      <c r="B112" s="23" t="s">
        <v>605</v>
      </c>
      <c r="C112" s="27" t="s">
        <v>2060</v>
      </c>
      <c r="D112" s="27" t="s">
        <v>2060</v>
      </c>
      <c r="E112" s="71">
        <v>1668</v>
      </c>
      <c r="F112" s="71">
        <v>1898</v>
      </c>
      <c r="G112" s="71">
        <v>2390</v>
      </c>
      <c r="H112" s="72">
        <v>1577</v>
      </c>
      <c r="I112" s="29" t="s">
        <v>553</v>
      </c>
      <c r="J112" s="27" t="s">
        <v>2060</v>
      </c>
      <c r="K112" s="72">
        <v>585</v>
      </c>
      <c r="L112" s="72">
        <v>1512</v>
      </c>
      <c r="M112" s="27" t="s">
        <v>553</v>
      </c>
      <c r="N112" s="27"/>
      <c r="O112" s="74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spans="1:26" ht="15.75" customHeight="1">
      <c r="A113" s="28" t="s">
        <v>633</v>
      </c>
      <c r="B113" s="23" t="s">
        <v>632</v>
      </c>
      <c r="C113" s="71">
        <v>1737</v>
      </c>
      <c r="D113" s="83">
        <v>1542</v>
      </c>
      <c r="E113" s="71">
        <v>1327</v>
      </c>
      <c r="F113" s="73">
        <v>930</v>
      </c>
      <c r="G113" s="29" t="s">
        <v>553</v>
      </c>
      <c r="H113" s="72">
        <v>1560</v>
      </c>
      <c r="I113" s="71">
        <v>1811</v>
      </c>
      <c r="J113" s="72">
        <v>1623</v>
      </c>
      <c r="K113" s="71">
        <v>1612</v>
      </c>
      <c r="L113" s="72">
        <v>1608</v>
      </c>
      <c r="M113" s="72">
        <v>1989</v>
      </c>
      <c r="N113" s="27"/>
      <c r="O113" s="74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spans="1:26" ht="15.75" customHeight="1">
      <c r="A114" s="28" t="s">
        <v>636</v>
      </c>
      <c r="B114" s="23" t="s">
        <v>635</v>
      </c>
      <c r="C114" s="27" t="s">
        <v>2060</v>
      </c>
      <c r="D114" s="27" t="s">
        <v>2060</v>
      </c>
      <c r="E114" s="27" t="s">
        <v>2060</v>
      </c>
      <c r="F114" s="27" t="s">
        <v>2060</v>
      </c>
      <c r="G114" s="27" t="s">
        <v>2060</v>
      </c>
      <c r="H114" s="73">
        <v>845</v>
      </c>
      <c r="I114" s="29" t="s">
        <v>553</v>
      </c>
      <c r="J114" s="72">
        <v>1635</v>
      </c>
      <c r="K114" s="29" t="s">
        <v>553</v>
      </c>
      <c r="L114" s="73">
        <v>472</v>
      </c>
      <c r="M114" s="73">
        <v>1041</v>
      </c>
      <c r="N114" s="72">
        <v>849</v>
      </c>
      <c r="O114" s="73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spans="1:26" ht="15.75" customHeight="1">
      <c r="A115" s="28" t="s">
        <v>638</v>
      </c>
      <c r="B115" s="28" t="s">
        <v>637</v>
      </c>
      <c r="C115" s="71">
        <v>1711</v>
      </c>
      <c r="D115" s="83">
        <v>1357</v>
      </c>
      <c r="E115" s="27" t="s">
        <v>553</v>
      </c>
      <c r="F115" s="72">
        <v>1563</v>
      </c>
      <c r="G115" s="71">
        <v>2300</v>
      </c>
      <c r="H115" s="72">
        <v>1532</v>
      </c>
      <c r="I115" s="29" t="s">
        <v>553</v>
      </c>
      <c r="J115" s="71">
        <v>1829</v>
      </c>
      <c r="K115" s="71">
        <v>1641</v>
      </c>
      <c r="L115" s="72">
        <v>1215</v>
      </c>
      <c r="M115" s="71">
        <v>2208</v>
      </c>
      <c r="N115" s="27"/>
      <c r="O115" s="74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spans="1:26" ht="15.75" customHeight="1">
      <c r="A116" s="28" t="s">
        <v>640</v>
      </c>
      <c r="B116" s="23" t="s">
        <v>639</v>
      </c>
      <c r="C116" s="27" t="s">
        <v>2060</v>
      </c>
      <c r="D116" s="27" t="s">
        <v>2060</v>
      </c>
      <c r="E116" s="27" t="s">
        <v>2060</v>
      </c>
      <c r="F116" s="27" t="s">
        <v>2060</v>
      </c>
      <c r="G116" s="27" t="s">
        <v>2060</v>
      </c>
      <c r="H116" s="27" t="s">
        <v>2060</v>
      </c>
      <c r="I116" s="27" t="s">
        <v>2060</v>
      </c>
      <c r="J116" s="27" t="s">
        <v>553</v>
      </c>
      <c r="K116" s="71">
        <v>1185</v>
      </c>
      <c r="L116" s="27" t="s">
        <v>553</v>
      </c>
      <c r="M116" s="71">
        <v>2327</v>
      </c>
      <c r="N116" s="27" t="s">
        <v>553</v>
      </c>
      <c r="O116" s="71">
        <v>1765</v>
      </c>
      <c r="P116" s="29" t="s">
        <v>553</v>
      </c>
      <c r="Q116" s="29"/>
      <c r="R116" s="29"/>
      <c r="S116" s="29"/>
      <c r="T116" s="29"/>
      <c r="U116" s="29"/>
      <c r="V116" s="27"/>
      <c r="W116" s="67"/>
      <c r="X116" s="28"/>
      <c r="Y116" s="29"/>
      <c r="Z116" s="28"/>
    </row>
    <row r="117" spans="1:26" ht="15.75" customHeight="1">
      <c r="A117" s="28" t="s">
        <v>649</v>
      </c>
      <c r="B117" s="28" t="s">
        <v>648</v>
      </c>
      <c r="C117" s="27" t="s">
        <v>2060</v>
      </c>
      <c r="D117" s="27" t="s">
        <v>2060</v>
      </c>
      <c r="E117" s="72">
        <v>455</v>
      </c>
      <c r="F117" s="72">
        <v>1308</v>
      </c>
      <c r="G117" s="72">
        <v>989</v>
      </c>
      <c r="H117" s="72">
        <v>1671</v>
      </c>
      <c r="I117" s="72">
        <v>992</v>
      </c>
      <c r="J117" s="73">
        <v>254</v>
      </c>
      <c r="K117" s="72">
        <v>865</v>
      </c>
      <c r="L117" s="73">
        <v>776</v>
      </c>
      <c r="M117" s="73">
        <v>630</v>
      </c>
      <c r="N117" s="73">
        <v>578</v>
      </c>
      <c r="O117" s="72">
        <v>1110</v>
      </c>
      <c r="P117" s="73">
        <v>397</v>
      </c>
      <c r="Q117" s="75">
        <f>(1-P117/3198)*80+15</f>
        <v>85.06879299562226</v>
      </c>
      <c r="R117" s="71">
        <v>1088</v>
      </c>
      <c r="S117" s="75">
        <f>(1-R117/3055)*80+5</f>
        <v>56.50900163666121</v>
      </c>
      <c r="T117" s="72">
        <v>889</v>
      </c>
      <c r="U117" s="75">
        <f>(1-T117/2965)*80+10</f>
        <v>66.013490725126474</v>
      </c>
      <c r="V117" s="6"/>
      <c r="W117" s="6"/>
      <c r="X117" s="1"/>
      <c r="Y117" s="75">
        <f>(SUM(Q117,S117,U117)-MIN(Q117,S117,U117))/2</f>
        <v>75.541141860374381</v>
      </c>
      <c r="Z117" s="1"/>
    </row>
    <row r="118" spans="1:26" ht="15.75" customHeight="1">
      <c r="A118" s="35" t="s">
        <v>651</v>
      </c>
      <c r="B118" s="35" t="s">
        <v>650</v>
      </c>
      <c r="C118" s="53" t="s">
        <v>2060</v>
      </c>
      <c r="D118" s="53" t="s">
        <v>2060</v>
      </c>
      <c r="E118" s="53" t="s">
        <v>2060</v>
      </c>
      <c r="F118" s="53" t="s">
        <v>2060</v>
      </c>
      <c r="G118" s="53" t="s">
        <v>2060</v>
      </c>
      <c r="H118" s="53" t="s">
        <v>2060</v>
      </c>
      <c r="I118" s="53" t="s">
        <v>2060</v>
      </c>
      <c r="J118" s="53" t="s">
        <v>2060</v>
      </c>
      <c r="K118" s="53" t="s">
        <v>2060</v>
      </c>
      <c r="L118" s="53" t="s">
        <v>2060</v>
      </c>
      <c r="M118" s="53" t="s">
        <v>2060</v>
      </c>
      <c r="N118" s="53" t="s">
        <v>2060</v>
      </c>
      <c r="O118" s="84">
        <v>1590</v>
      </c>
      <c r="P118" s="84">
        <v>1963</v>
      </c>
      <c r="Q118" s="85">
        <f>(1-P118/3198)*80+5</f>
        <v>35.894308943089435</v>
      </c>
      <c r="R118" s="86" t="s">
        <v>553</v>
      </c>
      <c r="S118" s="85">
        <v>0</v>
      </c>
      <c r="T118" s="84">
        <v>1634</v>
      </c>
      <c r="U118" s="85">
        <f>(1-T118/2965)*80+5</f>
        <v>40.912310286677915</v>
      </c>
      <c r="V118" s="84">
        <v>1960</v>
      </c>
      <c r="W118" s="87">
        <f>(1-V119/3425)*80+5</f>
        <v>40.573722627737226</v>
      </c>
      <c r="X118" s="35"/>
      <c r="Y118" s="85">
        <f t="shared" ref="Y118:Y119" si="33">(SUM(S118,U118,W118)-MIN(S118,U118,W118))/2</f>
        <v>40.743016457207574</v>
      </c>
      <c r="Z118" s="35"/>
    </row>
    <row r="119" spans="1:26" ht="15.75" customHeight="1">
      <c r="A119" s="28" t="s">
        <v>351</v>
      </c>
      <c r="B119" s="28" t="s">
        <v>350</v>
      </c>
      <c r="C119" s="27" t="s">
        <v>2060</v>
      </c>
      <c r="D119" s="27" t="s">
        <v>2060</v>
      </c>
      <c r="E119" s="27" t="s">
        <v>2060</v>
      </c>
      <c r="F119" s="27" t="s">
        <v>2060</v>
      </c>
      <c r="G119" s="27" t="s">
        <v>2060</v>
      </c>
      <c r="H119" s="27" t="s">
        <v>2060</v>
      </c>
      <c r="I119" s="27" t="s">
        <v>2060</v>
      </c>
      <c r="J119" s="27" t="s">
        <v>2060</v>
      </c>
      <c r="K119" s="27" t="s">
        <v>2060</v>
      </c>
      <c r="L119" s="27" t="s">
        <v>2060</v>
      </c>
      <c r="M119" s="27" t="s">
        <v>553</v>
      </c>
      <c r="N119" s="71">
        <v>1761</v>
      </c>
      <c r="O119" s="71">
        <v>1426</v>
      </c>
      <c r="P119" s="29" t="s">
        <v>553</v>
      </c>
      <c r="Q119" s="75">
        <v>0</v>
      </c>
      <c r="R119" s="29" t="s">
        <v>553</v>
      </c>
      <c r="S119" s="75">
        <v>0</v>
      </c>
      <c r="T119" s="29" t="s">
        <v>553</v>
      </c>
      <c r="U119" s="75">
        <v>0</v>
      </c>
      <c r="V119" s="71">
        <v>1902</v>
      </c>
      <c r="W119" s="78">
        <f>(1-V50/3425)*80+5</f>
        <v>41.43795620437956</v>
      </c>
      <c r="X119" s="28"/>
      <c r="Y119" s="75">
        <f t="shared" si="33"/>
        <v>20.71897810218978</v>
      </c>
      <c r="Z119" s="28"/>
    </row>
    <row r="120" spans="1:26" ht="15.75" customHeight="1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spans="1:26" ht="15.75" customHeight="1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spans="1:26" ht="15.75" customHeight="1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spans="1:26" ht="15.75" customHeight="1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spans="1:26" ht="15.75" customHeight="1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spans="1:26" ht="15.75" customHeight="1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spans="1:26" ht="15.75" customHeight="1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spans="1:26" ht="15.75" customHeight="1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spans="1:26" ht="15.75" customHeight="1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spans="3:25" ht="15.75" customHeight="1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spans="3:25" ht="15.75" customHeight="1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spans="3:25" ht="15.75" customHeight="1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spans="3:25" ht="15.75" customHeight="1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spans="3:25" ht="15.75" customHeight="1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spans="3:25" ht="15.75" customHeight="1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spans="3:25" ht="15.75" customHeight="1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spans="3:25" ht="15.75" customHeight="1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spans="3:25" ht="15.75" customHeight="1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spans="3:25" ht="15.75" customHeight="1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spans="3:25" ht="15.75" customHeight="1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spans="3:25" ht="15.75" customHeight="1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spans="3:25" ht="15.75" customHeight="1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spans="3:25" ht="15.75" customHeight="1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spans="3:25" ht="15.75" customHeight="1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spans="3:25" ht="15.75" customHeight="1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spans="3:25" ht="15.75" customHeight="1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spans="3:25" ht="15.75" customHeight="1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spans="3:25" ht="15.75" customHeight="1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spans="3:25" ht="15.75" customHeight="1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spans="3:25" ht="15.75" customHeight="1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spans="3:25" ht="15.75" customHeight="1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spans="3:25" ht="15.75" customHeight="1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spans="3:25" ht="15.75" customHeight="1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spans="3:25" ht="15.75" customHeight="1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spans="3:25" ht="15.75" customHeight="1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spans="3:25" ht="15.75" customHeight="1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spans="3:25" ht="15.75" customHeight="1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spans="3:25" ht="15.75" customHeight="1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spans="3:25" ht="15.75" customHeight="1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spans="3:25" ht="15.75" customHeight="1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spans="3:25" ht="15.75" customHeight="1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spans="3:25" ht="15.75" customHeight="1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spans="3:25" ht="15.75" customHeight="1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spans="3:25" ht="15.75" customHeight="1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spans="3:25" ht="15.75" customHeight="1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spans="3:25" ht="15.75" customHeight="1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spans="3:25" ht="15.75" customHeight="1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spans="3:25" ht="15.75" customHeight="1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spans="3:25" ht="15.75" customHeight="1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spans="3:25" ht="15.75" customHeight="1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spans="3:25" ht="15.75" customHeight="1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spans="3:25" ht="15.75" customHeight="1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spans="3:25" ht="15.75" customHeight="1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spans="3:25" ht="15.75" customHeight="1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spans="3:25" ht="15.75" customHeight="1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spans="3:25" ht="15.75" customHeight="1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spans="3:25" ht="15.75" customHeight="1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spans="3:25" ht="15.75" customHeight="1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spans="3:25" ht="15.75" customHeight="1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spans="3:25" ht="15.75" customHeight="1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spans="3:25" ht="15.75" customHeight="1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spans="3:25" ht="15.75" customHeight="1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spans="3:25" ht="15.75" customHeight="1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spans="3:25" ht="15.75" customHeight="1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spans="3:25" ht="15.75" customHeight="1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spans="3:25" ht="15.75" customHeight="1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spans="3:25" ht="15.75" customHeight="1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spans="3:25" ht="15.75" customHeight="1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spans="3:25" ht="15.75" customHeight="1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spans="3:25" ht="15.75" customHeight="1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spans="3:25" ht="15.75" customHeight="1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spans="3:25" ht="15.75" customHeight="1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spans="3:25" ht="15.75" customHeight="1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spans="3:25" ht="15.75" customHeight="1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spans="3:25" ht="15.75" customHeight="1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spans="3:25" ht="15.75" customHeight="1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spans="3:25" ht="15.75" customHeight="1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spans="3:25" ht="15.75" customHeight="1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spans="3:25" ht="15.75" customHeight="1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spans="3:25" ht="15.75" customHeight="1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spans="3:25" ht="15.75" customHeight="1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spans="3:25" ht="15.75" customHeight="1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spans="3:25" ht="15.75" customHeight="1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spans="3:25" ht="15.75" customHeight="1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spans="3:25" ht="15.75" customHeight="1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spans="3:25" ht="15.75" customHeight="1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spans="3:25" ht="15.75" customHeight="1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spans="3:25" ht="15.75" customHeight="1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spans="3:25" ht="15.75" customHeight="1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spans="3:25" ht="15.75" customHeight="1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spans="3:25" ht="15.75" customHeight="1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spans="3:25" ht="15.75" customHeight="1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spans="3:25" ht="15.75" customHeight="1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spans="3:25" ht="15.75" customHeight="1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spans="3:25" ht="15.75" customHeight="1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spans="3:25" ht="15.75" customHeight="1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spans="3:25" ht="15.75" customHeight="1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spans="3:25" ht="15.75" customHeight="1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spans="3:25" ht="15.75" customHeight="1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spans="3:25" ht="15.75" customHeight="1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spans="3:25" ht="15.75" customHeight="1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spans="3:25" ht="15.75" customHeight="1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spans="3:25" ht="15.75" customHeight="1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spans="3:25" ht="15.75" customHeight="1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spans="3:25" ht="15.75" customHeight="1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spans="3:25" ht="15.75" customHeight="1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spans="3:25" ht="15.75" customHeight="1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spans="3:25" ht="15.75" customHeight="1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spans="3:25" ht="15.75" customHeight="1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spans="3:25" ht="15.75" customHeight="1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spans="3:25" ht="15.75" customHeight="1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spans="3:25" ht="15.75" customHeight="1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spans="3:25" ht="15.75" customHeight="1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spans="3:25" ht="15.75" customHeight="1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spans="3:25" ht="15.75" customHeight="1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spans="3:25" ht="15.75" customHeight="1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spans="3:25" ht="15.75" customHeight="1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spans="3:25" ht="15.75" customHeight="1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spans="3:25" ht="15.75" customHeight="1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spans="3:25" ht="15.75" customHeight="1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spans="3:25" ht="15.75" customHeight="1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spans="3:25" ht="15.75" customHeight="1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spans="3:25" ht="15.75" customHeight="1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spans="3:25" ht="15.75" customHeight="1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spans="3:25" ht="15.75" customHeight="1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spans="3:25" ht="15.75" customHeight="1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spans="3:25" ht="15.75" customHeight="1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spans="3:25" ht="15.75" customHeight="1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spans="3:25" ht="15.75" customHeight="1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spans="3:25" ht="15.75" customHeight="1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spans="3:25" ht="15.75" customHeight="1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spans="3:25" ht="15.75" customHeight="1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spans="3:25" ht="15.75" customHeight="1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spans="3:25" ht="15.75" customHeight="1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spans="3:25" ht="15.75" customHeight="1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spans="3:25" ht="15.75" customHeight="1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spans="3:25" ht="15.75" customHeight="1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spans="3:25" ht="15.75" customHeight="1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spans="3:25" ht="15.75" customHeight="1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spans="3:25" ht="15.75" customHeight="1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spans="3:25" ht="15.75" customHeight="1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spans="3:25" ht="15.75" customHeight="1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spans="3:25" ht="15.75" customHeight="1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spans="3:25" ht="15.75" customHeight="1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spans="3:25" ht="15.75" customHeight="1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spans="3:25" ht="15.75" customHeight="1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spans="3:25" ht="15.75" customHeight="1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spans="3:25" ht="15.75" customHeight="1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spans="3:25" ht="15.75" customHeight="1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spans="3:25" ht="15.75" customHeight="1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spans="3:25" ht="15.75" customHeight="1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spans="3:25" ht="15.75" customHeight="1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spans="3:25" ht="15.75" customHeight="1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spans="3:25" ht="15.75" customHeight="1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spans="3:25" ht="15.75" customHeight="1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spans="3:25" ht="15.75" customHeight="1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spans="3:25" ht="15.75" customHeight="1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spans="3:25" ht="15.75" customHeight="1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spans="3:25" ht="15.75" customHeight="1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spans="3:25" ht="15.75" customHeight="1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spans="3:25" ht="15.75" customHeight="1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spans="3:25" ht="15.75" customHeight="1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spans="3:25" ht="15.75" customHeight="1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spans="3:25" ht="15.75" customHeight="1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spans="3:25" ht="15.75" customHeight="1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spans="3:25" ht="15.75" customHeight="1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spans="3:25" ht="15.75" customHeight="1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spans="3:25" ht="15.75" customHeight="1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spans="3:25" ht="15.75" customHeight="1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spans="3:25" ht="15.75" customHeight="1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spans="3:25" ht="15.75" customHeight="1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spans="3:25" ht="15.75" customHeight="1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spans="3:25" ht="15.75" customHeight="1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spans="3:25" ht="15.75" customHeight="1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spans="3:25" ht="15.75" customHeight="1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spans="3:25" ht="15.75" customHeight="1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spans="3:25" ht="15.75" customHeight="1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spans="3:25" ht="15.75" customHeight="1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spans="3:25" ht="15.75" customHeight="1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spans="3:25" ht="15.75" customHeight="1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spans="3:25" ht="15.75" customHeight="1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spans="3:25" ht="15.75" customHeight="1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spans="3:25" ht="15.75" customHeight="1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spans="3:25" ht="15.75" customHeight="1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spans="3:25" ht="15.75" customHeight="1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spans="3:25" ht="15.75" customHeight="1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spans="3:25" ht="15.75" customHeight="1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spans="3:25" ht="15.75" customHeight="1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spans="3:25" ht="15.75" customHeight="1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spans="3:25" ht="15.75" customHeight="1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spans="3:25" ht="15.75" customHeight="1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spans="3:25" ht="15.75" customHeight="1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spans="3:25" ht="15.75" customHeight="1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spans="3:25" ht="15.75" customHeight="1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spans="3:25" ht="15.75" customHeight="1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spans="3:25" ht="15.75" customHeight="1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spans="3:25" ht="15.75" customHeight="1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spans="3:25" ht="15.75" customHeight="1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spans="3:25" ht="15.75" customHeight="1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spans="3:25" ht="15.75" customHeight="1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spans="3:25" ht="15.75" customHeight="1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spans="3:25" ht="15.75" customHeight="1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spans="3:25" ht="15.75" customHeight="1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spans="3:25" ht="15.75" customHeight="1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spans="3:25" ht="15.75" customHeight="1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spans="3:25" ht="15.75" customHeight="1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spans="3:25" ht="15.75" customHeight="1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spans="3:25" ht="15.75" customHeight="1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spans="3:25" ht="15.75" customHeight="1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spans="3:25" ht="15.75" customHeight="1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spans="3:25" ht="15.75" customHeight="1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spans="3:25" ht="15.75" customHeight="1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spans="3:25" ht="15.75" customHeight="1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spans="3:25" ht="15.75" customHeight="1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spans="3:25" ht="15.75" customHeight="1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spans="3:25" ht="15.75" customHeight="1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spans="3:25" ht="15.75" customHeight="1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spans="3:25" ht="15.75" customHeight="1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spans="3:25" ht="15.75" customHeight="1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spans="3:25" ht="15.75" customHeight="1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spans="3:25" ht="15.75" customHeight="1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spans="3:25" ht="15.75" customHeight="1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spans="3:25" ht="15.75" customHeight="1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spans="3:25" ht="15.75" customHeight="1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spans="3:25" ht="15.75" customHeight="1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spans="3:25" ht="15.75" customHeight="1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spans="3:25" ht="15.75" customHeight="1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spans="3:25" ht="15.75" customHeight="1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spans="3:25" ht="15.75" customHeight="1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spans="3:25" ht="15.75" customHeight="1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spans="3:25" ht="15.75" customHeight="1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spans="3:25" ht="15.75" customHeight="1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spans="3:25" ht="15.75" customHeight="1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spans="3:25" ht="15.75" customHeight="1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spans="3:25" ht="15.75" customHeight="1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spans="3:25" ht="15.75" customHeight="1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spans="3:25" ht="15.75" customHeight="1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spans="3:25" ht="15.75" customHeight="1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spans="3:25" ht="15.75" customHeight="1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spans="3:25" ht="15.75" customHeight="1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spans="3:25" ht="15.75" customHeight="1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spans="3:25" ht="15.75" customHeight="1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spans="3:25" ht="15.75" customHeight="1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spans="3:25" ht="15.75" customHeight="1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spans="3:25" ht="15.75" customHeight="1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spans="3:25" ht="15.75" customHeight="1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spans="3:25" ht="15.75" customHeight="1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spans="3:25" ht="15.75" customHeight="1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spans="3:25" ht="15.75" customHeight="1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spans="3:25" ht="15.75" customHeight="1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spans="3:25" ht="15.75" customHeight="1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spans="3:25" ht="15.75" customHeight="1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spans="3:25" ht="15.75" customHeight="1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spans="3:25" ht="15.75" customHeight="1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spans="3:25" ht="15.75" customHeight="1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spans="3:25" ht="15.75" customHeight="1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spans="3:25" ht="15.75" customHeight="1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spans="3:25" ht="15.75" customHeight="1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spans="3:25" ht="15.75" customHeight="1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spans="3:25" ht="15.75" customHeight="1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spans="3:25" ht="15.75" customHeight="1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spans="3:25" ht="15.75" customHeight="1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spans="3:25" ht="15.75" customHeight="1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spans="3:25" ht="15.75" customHeight="1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spans="3:25" ht="15.75" customHeight="1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spans="3:25" ht="15.75" customHeight="1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spans="3:25" ht="15.75" customHeight="1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spans="3:25" ht="15.75" customHeight="1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spans="3:25" ht="15.75" customHeight="1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spans="3:25" ht="15.75" customHeight="1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spans="3:25" ht="15.75" customHeight="1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spans="3:25" ht="15.75" customHeight="1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spans="3:25" ht="15.75" customHeight="1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spans="3:25" ht="15.75" customHeight="1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spans="3:25" ht="15.75" customHeight="1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spans="3:25" ht="15.75" customHeight="1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spans="3:25" ht="15.75" customHeight="1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spans="3:25" ht="15.75" customHeight="1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spans="3:25" ht="15.75" customHeight="1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spans="3:25" ht="15.75" customHeight="1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spans="3:25" ht="15.75" customHeight="1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spans="3:25" ht="15.75" customHeight="1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spans="3:25" ht="15.75" customHeight="1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spans="3:25" ht="15.75" customHeight="1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spans="3:25" ht="15.75" customHeight="1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spans="3:25" ht="15.75" customHeight="1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spans="3:25" ht="15.75" customHeight="1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spans="3:25" ht="15.75" customHeight="1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spans="3:25" ht="15.75" customHeight="1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spans="3:25" ht="15.75" customHeight="1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spans="3:25" ht="15.75" customHeight="1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spans="3:25" ht="15.75" customHeight="1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spans="3:25" ht="15.75" customHeight="1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spans="3:25" ht="15.75" customHeight="1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spans="3:25" ht="15.75" customHeight="1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spans="3:25" ht="15.75" customHeight="1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spans="3:25" ht="15.75" customHeight="1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spans="3:25" ht="15.75" customHeight="1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spans="3:25" ht="15.75" customHeight="1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spans="3:25" ht="15.75" customHeight="1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spans="3:25" ht="15.75" customHeight="1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spans="3:25" ht="15.75" customHeight="1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spans="3:25" ht="15.75" customHeight="1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spans="3:25" ht="15.75" customHeight="1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spans="3:25" ht="15.75" customHeight="1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spans="3:25" ht="15.75" customHeight="1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spans="3:25" ht="15.75" customHeight="1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spans="3:25" ht="15.75" customHeight="1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spans="3:25" ht="15.75" customHeight="1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spans="3:25" ht="15.75" customHeight="1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spans="3:25" ht="15.75" customHeight="1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spans="3:25" ht="15.75" customHeight="1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spans="3:25" ht="15.75" customHeight="1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spans="3:25" ht="15.75" customHeight="1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spans="3:25" ht="15.75" customHeight="1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spans="3:25" ht="15.75" customHeight="1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spans="3:25" ht="15.75" customHeight="1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spans="3:25" ht="15.75" customHeight="1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spans="3:25" ht="15.75" customHeight="1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spans="3:25" ht="15.75" customHeight="1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spans="3:25" ht="15.75" customHeight="1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spans="3:25" ht="15.75" customHeight="1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spans="3:25" ht="15.75" customHeight="1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spans="3:25" ht="15.75" customHeight="1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spans="3:25" ht="15.75" customHeight="1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spans="3:25" ht="15.75" customHeight="1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spans="3:25" ht="15.75" customHeight="1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spans="3:25" ht="15.75" customHeight="1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spans="3:25" ht="15.75" customHeight="1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spans="3:25" ht="15.75" customHeight="1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spans="3:25" ht="15.75" customHeight="1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spans="3:25" ht="15.75" customHeight="1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spans="3:25" ht="15.75" customHeight="1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spans="3:25" ht="15.75" customHeight="1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spans="3:25" ht="15.75" customHeight="1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spans="3:25" ht="15.75" customHeight="1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spans="3:25" ht="15.75" customHeight="1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spans="3:25" ht="15.75" customHeight="1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spans="3:25" ht="15.75" customHeight="1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spans="3:25" ht="15.75" customHeight="1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spans="3:25" ht="15.75" customHeight="1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spans="3:25" ht="15.75" customHeight="1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spans="3:25" ht="15.75" customHeight="1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spans="3:25" ht="15.75" customHeight="1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spans="3:25" ht="15.75" customHeight="1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spans="3:25" ht="15.75" customHeight="1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spans="3:25" ht="15.75" customHeight="1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spans="3:25" ht="15.75" customHeight="1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spans="3:25" ht="15.75" customHeight="1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spans="3:25" ht="15.75" customHeight="1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spans="3:25" ht="15.75" customHeight="1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spans="3:25" ht="15.75" customHeight="1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spans="3:25" ht="15.75" customHeight="1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spans="3:25" ht="15.75" customHeight="1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spans="3:25" ht="15.75" customHeight="1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spans="3:25" ht="15.75" customHeight="1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spans="3:25" ht="15.75" customHeight="1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spans="3:25" ht="15.75" customHeight="1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spans="3:25" ht="15.75" customHeight="1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spans="3:25" ht="15.75" customHeight="1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spans="3:25" ht="15.75" customHeight="1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spans="3:25" ht="15.75" customHeight="1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spans="3:25" ht="15.75" customHeight="1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spans="3:25" ht="15.75" customHeight="1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spans="3:25" ht="15.75" customHeight="1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spans="3:25" ht="15.75" customHeight="1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spans="3:25" ht="15.75" customHeight="1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spans="3:25" ht="15.75" customHeight="1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spans="3:25" ht="15.75" customHeight="1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spans="3:25" ht="15.75" customHeight="1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spans="3:25" ht="15.75" customHeight="1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spans="3:25" ht="15.75" customHeight="1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spans="3:25" ht="15.75" customHeight="1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spans="3:25" ht="15.75" customHeight="1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spans="3:25" ht="15.75" customHeight="1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spans="3:25" ht="15.75" customHeight="1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spans="3:25" ht="15.75" customHeight="1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spans="3:25" ht="15.75" customHeight="1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spans="3:25" ht="15.75" customHeight="1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spans="3:25" ht="15.75" customHeight="1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spans="3:25" ht="15.75" customHeight="1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spans="3:25" ht="15.75" customHeight="1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spans="3:25" ht="15.75" customHeight="1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spans="3:25" ht="15.75" customHeight="1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spans="3:25" ht="15.75" customHeight="1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spans="3:25" ht="15.75" customHeight="1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spans="3:25" ht="15.75" customHeight="1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spans="3:25" ht="15.75" customHeight="1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spans="3:25" ht="15.75" customHeight="1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spans="3:25" ht="15.75" customHeight="1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spans="3:25" ht="15.75" customHeight="1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spans="3:25" ht="15.75" customHeight="1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spans="3:25" ht="15.75" customHeight="1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spans="3:25" ht="15.75" customHeight="1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spans="3:25" ht="15.75" customHeight="1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spans="3:25" ht="15.75" customHeight="1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spans="3:25" ht="15.75" customHeight="1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spans="3:25" ht="15.75" customHeight="1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spans="3:25" ht="15.75" customHeight="1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spans="3:25" ht="15.75" customHeight="1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spans="3:25" ht="15.75" customHeight="1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spans="3:25" ht="15.75" customHeight="1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spans="3:25" ht="15.75" customHeight="1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spans="3:25" ht="15.75" customHeight="1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spans="3:25" ht="15.75" customHeight="1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spans="3:25" ht="15.75" customHeight="1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spans="3:25" ht="15.75" customHeight="1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spans="3:25" ht="15.75" customHeight="1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spans="3:25" ht="15.75" customHeight="1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spans="3:25" ht="15.75" customHeight="1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spans="3:25" ht="15.75" customHeight="1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spans="3:25" ht="15.75" customHeight="1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spans="3:25" ht="15.75" customHeight="1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spans="3:25" ht="15.75" customHeight="1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spans="3:25" ht="15.75" customHeight="1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spans="3:25" ht="15.75" customHeight="1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spans="3:25" ht="15.75" customHeight="1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spans="3:25" ht="15.75" customHeight="1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spans="3:25" ht="15.75" customHeight="1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spans="3:25" ht="15.75" customHeight="1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spans="3:25" ht="15.75" customHeight="1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spans="3:25" ht="15.75" customHeight="1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spans="3:25" ht="15.75" customHeight="1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spans="3:25" ht="15.75" customHeight="1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spans="3:25" ht="15.75" customHeight="1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spans="3:25" ht="15.75" customHeight="1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spans="3:25" ht="15.75" customHeight="1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spans="3:25" ht="15.75" customHeight="1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spans="3:25" ht="15.75" customHeight="1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spans="3:25" ht="15.75" customHeight="1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spans="3:25" ht="15.75" customHeight="1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spans="3:25" ht="15.75" customHeight="1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spans="3:25" ht="15.75" customHeight="1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spans="3:25" ht="15.75" customHeight="1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spans="3:25" ht="15.75" customHeight="1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spans="3:25" ht="15.75" customHeight="1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spans="3:25" ht="15.75" customHeight="1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spans="3:25" ht="15.75" customHeight="1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spans="3:25" ht="15.75" customHeight="1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spans="3:25" ht="15.75" customHeight="1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spans="3:25" ht="15.75" customHeight="1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spans="3:25" ht="15.75" customHeight="1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spans="3:25" ht="15.75" customHeight="1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spans="3:25" ht="15.75" customHeight="1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spans="3:25" ht="15.75" customHeight="1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spans="3:25" ht="15.75" customHeight="1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spans="3:25" ht="15.75" customHeight="1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spans="3:25" ht="15.75" customHeight="1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spans="3:25" ht="15.75" customHeight="1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spans="3:25" ht="15.75" customHeight="1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spans="3:25" ht="15.75" customHeight="1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spans="3:25" ht="15.75" customHeight="1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spans="3:25" ht="15.75" customHeight="1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spans="3:25" ht="15.75" customHeight="1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spans="3:25" ht="15.75" customHeight="1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spans="3:25" ht="15.75" customHeight="1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spans="3:25" ht="15.75" customHeight="1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spans="3:25" ht="15.75" customHeight="1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spans="3:25" ht="15.75" customHeight="1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spans="3:25" ht="15.75" customHeight="1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spans="3:25" ht="15.75" customHeight="1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spans="3:25" ht="15.75" customHeight="1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spans="3:25" ht="15.75" customHeight="1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spans="3:25" ht="15.75" customHeight="1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spans="3:25" ht="15.75" customHeight="1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spans="3:25" ht="15.75" customHeight="1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spans="3:25" ht="15.75" customHeight="1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spans="3:25" ht="15.75" customHeight="1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spans="3:25" ht="15.75" customHeight="1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spans="3:25" ht="15.75" customHeight="1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spans="3:25" ht="15.75" customHeight="1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spans="3:25" ht="15.75" customHeight="1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spans="3:25" ht="15.75" customHeight="1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spans="3:25" ht="15.75" customHeight="1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spans="3:25" ht="15.75" customHeight="1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spans="3:25" ht="15.75" customHeight="1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spans="3:25" ht="15.75" customHeight="1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spans="3:25" ht="15.75" customHeight="1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spans="3:25" ht="15.75" customHeight="1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spans="3:25" ht="15.75" customHeight="1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spans="3:25" ht="15.75" customHeight="1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spans="3:25" ht="15.75" customHeight="1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spans="3:25" ht="15.75" customHeight="1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spans="3:25" ht="15.75" customHeight="1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spans="3:25" ht="15.75" customHeight="1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spans="3:25" ht="15.75" customHeight="1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spans="3:25" ht="15.75" customHeight="1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spans="3:25" ht="15.75" customHeight="1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spans="3:25" ht="15.75" customHeight="1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spans="3:25" ht="15.75" customHeight="1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spans="3:25" ht="15.75" customHeight="1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spans="3:25" ht="15.75" customHeight="1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spans="3:25" ht="15.75" customHeight="1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spans="3:25" ht="15.75" customHeight="1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spans="3:25" ht="15.75" customHeight="1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spans="3:25" ht="15.75" customHeight="1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spans="3:25" ht="15.75" customHeight="1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spans="3:25" ht="15.75" customHeight="1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spans="3:25" ht="15.75" customHeight="1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spans="3:25" ht="15.75" customHeight="1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spans="3:25" ht="15.75" customHeight="1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spans="3:25" ht="15.75" customHeight="1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spans="3:25" ht="15.75" customHeight="1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spans="3:25" ht="15.75" customHeight="1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spans="3:25" ht="15.75" customHeight="1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spans="3:25" ht="15.75" customHeight="1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spans="3:25" ht="15.75" customHeight="1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spans="3:25" ht="15.75" customHeight="1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spans="3:25" ht="15.75" customHeight="1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spans="3:25" ht="15.75" customHeight="1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spans="3:25" ht="15.75" customHeight="1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spans="3:25" ht="15.75" customHeight="1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spans="3:25" ht="15.75" customHeight="1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spans="3:25" ht="15.75" customHeight="1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spans="3:25" ht="15.75" customHeight="1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spans="3:25" ht="15.75" customHeight="1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spans="3:25" ht="15.75" customHeight="1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spans="3:25" ht="15.75" customHeight="1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spans="3:25" ht="15.75" customHeight="1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spans="3:25" ht="15.75" customHeight="1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spans="3:25" ht="15.75" customHeight="1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spans="3:25" ht="15.75" customHeight="1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spans="3:25" ht="15.75" customHeight="1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spans="3:25" ht="15.75" customHeight="1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spans="3:25" ht="15.75" customHeight="1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spans="3:25" ht="15.75" customHeight="1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spans="3:25" ht="15.75" customHeight="1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spans="3:25" ht="15.75" customHeight="1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spans="3:25" ht="15.75" customHeight="1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spans="3:25" ht="15.75" customHeight="1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spans="3:25" ht="15.75" customHeight="1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spans="3:25" ht="15.75" customHeight="1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spans="3:25" ht="15.75" customHeight="1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spans="3:25" ht="15.75" customHeight="1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spans="3:25" ht="15.75" customHeight="1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spans="3:25" ht="15.75" customHeight="1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spans="3:25" ht="15.75" customHeight="1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spans="3:25" ht="15.75" customHeight="1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spans="3:25" ht="15.75" customHeight="1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spans="3:25" ht="15.75" customHeight="1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spans="3:25" ht="15.75" customHeight="1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spans="3:25" ht="15.75" customHeight="1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spans="3:25" ht="15.75" customHeight="1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spans="3:25" ht="15.75" customHeight="1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spans="3:25" ht="15.75" customHeight="1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spans="3:25" ht="15.75" customHeight="1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spans="3:25" ht="15.75" customHeight="1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spans="3:25" ht="15.75" customHeight="1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spans="3:25" ht="15.75" customHeight="1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spans="3:25" ht="15.75" customHeight="1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spans="3:25" ht="15.75" customHeight="1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spans="3:25" ht="15.75" customHeight="1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spans="3:25" ht="15.75" customHeight="1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spans="3:25" ht="15.75" customHeight="1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spans="3:25" ht="15.75" customHeight="1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spans="3:25" ht="15.75" customHeight="1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spans="3:25" ht="15.75" customHeight="1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spans="3:25" ht="15.75" customHeight="1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spans="3:25" ht="15.75" customHeight="1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spans="3:25" ht="15.75" customHeight="1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spans="3:25" ht="15.75" customHeight="1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spans="3:25" ht="15.75" customHeight="1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spans="3:25" ht="15.75" customHeight="1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spans="3:25" ht="15.75" customHeight="1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spans="3:25" ht="15.75" customHeight="1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spans="3:25" ht="15.75" customHeight="1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spans="3:25" ht="15.75" customHeight="1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spans="3:25" ht="15.75" customHeight="1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spans="3:25" ht="15.75" customHeight="1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spans="3:25" ht="15.75" customHeight="1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spans="3:25" ht="15.75" customHeight="1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spans="3:25" ht="15.75" customHeight="1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spans="3:25" ht="15.75" customHeight="1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spans="3:25" ht="15.75" customHeight="1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spans="3:25" ht="15.75" customHeight="1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spans="3:25" ht="15.75" customHeight="1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spans="3:25" ht="15.75" customHeight="1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spans="3:25" ht="15.75" customHeight="1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spans="3:25" ht="15.75" customHeight="1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spans="3:25" ht="15.75" customHeight="1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spans="3:25" ht="15.75" customHeight="1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spans="3:25" ht="15.75" customHeight="1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spans="3:25" ht="15.75" customHeight="1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spans="3:25" ht="15.75" customHeight="1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spans="3:25" ht="15.75" customHeight="1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spans="3:25" ht="15.75" customHeight="1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spans="3:25" ht="15.75" customHeight="1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spans="3:25" ht="15.75" customHeight="1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spans="3:25" ht="15.75" customHeight="1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spans="3:25" ht="15.75" customHeight="1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spans="3:25" ht="15.75" customHeight="1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spans="3:25" ht="15.75" customHeight="1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spans="3:25" ht="15.75" customHeight="1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spans="3:25" ht="15.75" customHeight="1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spans="3:25" ht="15.75" customHeight="1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spans="3:25" ht="15.75" customHeight="1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spans="3:25" ht="15.75" customHeight="1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spans="3:25" ht="15.75" customHeight="1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spans="3:25" ht="15.75" customHeight="1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spans="3:25" ht="15.75" customHeight="1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spans="3:25" ht="15.75" customHeight="1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spans="3:25" ht="15.75" customHeight="1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spans="3:25" ht="15.75" customHeight="1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spans="3:25" ht="15.75" customHeight="1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spans="3:25" ht="15.75" customHeight="1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spans="3:25" ht="15.75" customHeight="1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spans="3:25" ht="15.75" customHeight="1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spans="3:25" ht="15.75" customHeight="1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spans="3:25" ht="15.75" customHeight="1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spans="3:25" ht="15.75" customHeight="1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spans="3:25" ht="15.75" customHeight="1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spans="3:25" ht="15.75" customHeight="1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spans="3:25" ht="15.75" customHeight="1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spans="3:25" ht="15.75" customHeight="1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spans="3:25" ht="15.75" customHeight="1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spans="3:25" ht="15.75" customHeight="1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spans="3:25" ht="15.75" customHeight="1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spans="3:25" ht="15.75" customHeight="1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spans="3:25" ht="15.75" customHeight="1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spans="3:25" ht="15.75" customHeight="1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spans="3:25" ht="15.75" customHeight="1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spans="3:25" ht="15.75" customHeight="1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spans="3:25" ht="15.75" customHeight="1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spans="3:25" ht="15.75" customHeight="1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spans="3:25" ht="15.75" customHeight="1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spans="3:25" ht="15.75" customHeight="1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spans="3:25" ht="15.75" customHeight="1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spans="3:25" ht="15.75" customHeight="1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spans="3:25" ht="15.75" customHeight="1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spans="3:25" ht="15.75" customHeight="1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spans="3:25" ht="15.75" customHeight="1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spans="3:25" ht="15.75" customHeight="1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spans="3:25" ht="15.75" customHeight="1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spans="3:25" ht="15.75" customHeight="1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spans="3:25" ht="15.75" customHeight="1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spans="3:25" ht="15.75" customHeight="1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spans="3:25" ht="15.75" customHeight="1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spans="3:25" ht="15.75" customHeight="1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spans="3:25" ht="15.75" customHeight="1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spans="3:25" ht="15.75" customHeight="1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spans="3:25" ht="15.75" customHeight="1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spans="3:25" ht="15.75" customHeight="1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spans="3:25" ht="15.75" customHeight="1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spans="3:25" ht="15.75" customHeight="1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spans="3:25" ht="15.75" customHeight="1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spans="3:25" ht="15.75" customHeight="1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spans="3:25" ht="15.75" customHeight="1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spans="3:25" ht="15.75" customHeight="1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spans="3:25" ht="15.75" customHeight="1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spans="3:25" ht="15.75" customHeight="1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spans="3:25" ht="15.75" customHeight="1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spans="3:25" ht="15.75" customHeight="1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spans="3:25" ht="15.75" customHeight="1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spans="3:25" ht="15.75" customHeight="1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spans="3:25" ht="15.75" customHeight="1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spans="3:25" ht="15.75" customHeight="1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spans="3:25" ht="15.75" customHeight="1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spans="3:25" ht="15.75" customHeight="1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spans="3:25" ht="15.75" customHeight="1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spans="3:25" ht="15.75" customHeight="1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spans="3:25" ht="15.75" customHeight="1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spans="3:25" ht="15.75" customHeight="1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spans="3:25" ht="15.75" customHeight="1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spans="3:25" ht="15.75" customHeight="1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spans="3:25" ht="15.75" customHeight="1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spans="3:25" ht="15.75" customHeight="1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spans="3:25" ht="15.75" customHeight="1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spans="3:25" ht="15.75" customHeight="1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spans="3:25" ht="15.75" customHeight="1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spans="3:25" ht="15.75" customHeight="1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spans="3:25" ht="15.75" customHeight="1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spans="3:25" ht="15.75" customHeight="1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spans="3:25" ht="15.75" customHeight="1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spans="3:25" ht="15.75" customHeight="1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spans="3:25" ht="15.75" customHeight="1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spans="3:25" ht="15.75" customHeight="1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spans="3:25" ht="15.75" customHeight="1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spans="3:25" ht="15.75" customHeight="1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spans="3:25" ht="15.75" customHeight="1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spans="3:25" ht="15.75" customHeight="1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spans="3:25" ht="15.75" customHeight="1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spans="3:25" ht="15.75" customHeight="1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spans="3:25" ht="15.75" customHeight="1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spans="3:25" ht="15.75" customHeight="1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spans="3:25" ht="15.75" customHeight="1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spans="3:25" ht="15.75" customHeight="1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spans="3:25" ht="15.75" customHeight="1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spans="3:25" ht="15.75" customHeight="1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spans="3:25" ht="15.75" customHeight="1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spans="3:25" ht="15.75" customHeight="1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spans="3:25" ht="15.75" customHeight="1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spans="3:25" ht="15.75" customHeight="1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spans="3:25" ht="15.75" customHeight="1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spans="3:25" ht="15.75" customHeight="1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spans="3:25" ht="15.75" customHeight="1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spans="3:25" ht="15.75" customHeight="1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spans="3:25" ht="15.75" customHeight="1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spans="3:25" ht="15.75" customHeight="1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spans="3:25" ht="15.75" customHeight="1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spans="3:25" ht="15.75" customHeight="1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spans="3:25" ht="15.75" customHeight="1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spans="3:25" ht="15.75" customHeight="1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spans="3:25" ht="15.75" customHeight="1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spans="3:25" ht="15.75" customHeight="1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spans="3:25" ht="15.75" customHeight="1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spans="3:25" ht="15.75" customHeight="1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spans="3:25" ht="15.75" customHeight="1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spans="3:25" ht="15.75" customHeight="1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spans="3:25" ht="15.75" customHeight="1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spans="3:25" ht="15.75" customHeight="1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spans="3:25" ht="15.75" customHeight="1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spans="3:25" ht="15.75" customHeight="1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spans="3:25" ht="15.75" customHeight="1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spans="3:25" ht="15.75" customHeight="1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spans="3:25" ht="15.75" customHeight="1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spans="3:25" ht="15.75" customHeight="1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spans="3:25" ht="15.75" customHeight="1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spans="3:25" ht="15.75" customHeight="1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spans="3:25" ht="15.75" customHeight="1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spans="3:25" ht="15.75" customHeight="1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spans="3:25" ht="15.75" customHeight="1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spans="3:25" ht="15.75" customHeight="1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spans="3:25" ht="15.75" customHeight="1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spans="3:25" ht="15.75" customHeight="1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spans="3:25" ht="15.75" customHeight="1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spans="3:25" ht="15.75" customHeight="1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spans="3:25" ht="15.75" customHeight="1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spans="3:25" ht="15.75" customHeight="1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spans="3:25" ht="15.75" customHeight="1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spans="3:25" ht="15.75" customHeight="1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spans="3:25" ht="15.75" customHeight="1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spans="3:25" ht="15.75" customHeight="1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spans="3:25" ht="15.75" customHeight="1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spans="3:25" ht="15.75" customHeight="1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spans="3:25" ht="15.75" customHeight="1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spans="3:25" ht="15.75" customHeight="1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spans="3:25" ht="15.75" customHeight="1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spans="3:25" ht="15.75" customHeight="1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spans="3:25" ht="15.75" customHeight="1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spans="3:25" ht="15.75" customHeight="1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spans="3:25" ht="15.75" customHeight="1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spans="3:25" ht="15.75" customHeight="1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spans="3:25" ht="15.75" customHeight="1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spans="3:25" ht="15.75" customHeight="1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spans="3:25" ht="15.75" customHeight="1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spans="3:25" ht="15.75" customHeight="1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spans="3:25" ht="15.75" customHeight="1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spans="3:25" ht="15.75" customHeight="1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spans="3:25" ht="15.75" customHeight="1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spans="3:25" ht="15.75" customHeight="1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spans="3:25" ht="15.75" customHeight="1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spans="3:25" ht="15.75" customHeight="1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spans="3:25" ht="15.75" customHeight="1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spans="3:25" ht="15.75" customHeight="1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spans="3:25" ht="15.75" customHeight="1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spans="3:25" ht="15.75" customHeight="1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spans="3:25" ht="15.75" customHeight="1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spans="3:25" ht="15.75" customHeight="1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spans="3:25" ht="15.75" customHeight="1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spans="3:25" ht="15.75" customHeight="1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spans="3:25" ht="15.75" customHeight="1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spans="3:25" ht="15.75" customHeight="1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spans="3:25" ht="15.75" customHeight="1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spans="3:25" ht="15.75" customHeight="1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spans="3:25" ht="15.75" customHeight="1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spans="3:25" ht="15.75" customHeight="1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spans="3:25" ht="15.75" customHeight="1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spans="3:25" ht="15.75" customHeight="1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spans="3:25" ht="15.75" customHeight="1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spans="3:25" ht="15.75" customHeight="1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spans="3:25" ht="15.75" customHeight="1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spans="3:25" ht="15.75" customHeight="1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spans="3:25" ht="15.75" customHeight="1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spans="3:25" ht="15.75" customHeight="1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spans="3:25" ht="15.75" customHeight="1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spans="3:25" ht="15.75" customHeight="1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spans="3:25" ht="15.75" customHeight="1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spans="3:25" ht="15.75" customHeight="1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spans="3:25" ht="15.75" customHeight="1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spans="3:25" ht="15.75" customHeight="1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spans="3:25" ht="15.75" customHeight="1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spans="3:25" ht="15.75" customHeight="1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spans="3:25" ht="15.75" customHeight="1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spans="3:25" ht="15.75" customHeight="1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spans="3:25" ht="15.75" customHeight="1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spans="3:25" ht="15.75" customHeight="1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spans="3:25" ht="15.75" customHeight="1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spans="3:25" ht="15.75" customHeight="1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spans="3:25" ht="15.75" customHeight="1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spans="3:25" ht="15.75" customHeight="1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spans="3:25" ht="15.75" customHeight="1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spans="3:25" ht="15.75" customHeight="1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spans="3:25" ht="15.75" customHeight="1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spans="3:25" ht="15.75" customHeight="1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spans="3:25" ht="15.75" customHeight="1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spans="3:25" ht="15.75" customHeight="1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spans="3:25" ht="15.75" customHeight="1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spans="3:25" ht="15.75" customHeight="1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spans="3:25" ht="15.75" customHeight="1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spans="3:25" ht="15.75" customHeight="1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spans="3:25" ht="15.75" customHeight="1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spans="3:25" ht="15.75" customHeight="1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spans="3:25" ht="15.75" customHeight="1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spans="3:25" ht="15.75" customHeight="1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spans="3:25" ht="15.75" customHeight="1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spans="3:25" ht="15.75" customHeight="1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spans="3:25" ht="15.75" customHeight="1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spans="3:25" ht="15.75" customHeight="1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spans="3:25" ht="15.75" customHeight="1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spans="3:25" ht="15.75" customHeight="1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spans="3:25" ht="15.75" customHeight="1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spans="3:25" ht="15.75" customHeight="1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spans="3:25" ht="15.75" customHeight="1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spans="3:25" ht="15.75" customHeight="1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spans="3:25" ht="15.75" customHeight="1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spans="3:25" ht="15.75" customHeight="1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spans="3:25" ht="15.75" customHeight="1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spans="3:25" ht="15.75" customHeight="1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spans="3:25" ht="15.75" customHeight="1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spans="3:25" ht="15.75" customHeight="1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spans="3:25" ht="15.75" customHeight="1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spans="3:25" ht="15.75" customHeight="1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spans="3:25" ht="15.75" customHeight="1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spans="3:25" ht="15.75" customHeight="1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spans="3:25" ht="15.75" customHeight="1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spans="3:25" ht="15.75" customHeight="1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spans="3:25" ht="15.75" customHeight="1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spans="3:25" ht="15.75" customHeight="1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spans="3:25" ht="15.75" customHeight="1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spans="3:25" ht="15.75" customHeight="1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spans="3:25" ht="15.75" customHeight="1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spans="3:25" ht="15.75" customHeight="1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spans="3:25" ht="15.75" customHeight="1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spans="3:25" ht="15.75" customHeight="1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spans="3:25" ht="15.75" customHeight="1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spans="3:25" ht="15.75" customHeight="1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spans="3:25" ht="15.75" customHeight="1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spans="3:25" ht="15.75" customHeight="1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spans="3:25" ht="15.75" customHeight="1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spans="3:25" ht="15.75" customHeight="1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spans="3:25" ht="15.75" customHeight="1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spans="3:25" ht="15.75" customHeight="1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spans="3:25" ht="15.75" customHeight="1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spans="3:25" ht="15.75" customHeight="1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spans="3:25" ht="15.75" customHeight="1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spans="3:25" ht="15.75" customHeight="1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spans="3:25" ht="15.75" customHeight="1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spans="3:25" ht="15.75" customHeight="1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spans="3:25" ht="15.75" customHeight="1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spans="3:25" ht="15.75" customHeight="1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spans="3:25" ht="15.75" customHeight="1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spans="3:25" ht="15.75" customHeight="1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spans="3:25" ht="15.75" customHeight="1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spans="3:25" ht="15.75" customHeight="1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spans="3:25" ht="15.75" customHeight="1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spans="3:25" ht="15.75" customHeight="1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spans="3:25" ht="15.75" customHeight="1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spans="3:25" ht="15.75" customHeight="1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spans="3:25" ht="15.75" customHeight="1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spans="3:25" ht="15.75" customHeight="1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spans="3:25" ht="15.75" customHeight="1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spans="3:25" ht="15.75" customHeight="1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spans="3:25" ht="15.75" customHeight="1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spans="3:25" ht="15.75" customHeight="1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spans="3:25" ht="15.75" customHeight="1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spans="3:25" ht="15.75" customHeight="1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spans="3:25" ht="15.75" customHeight="1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spans="3:25" ht="15.75" customHeight="1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spans="3:25" ht="15.75" customHeight="1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spans="3:25" ht="15.75" customHeight="1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spans="3:25" ht="15.75" customHeight="1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spans="3:25" ht="15.75" customHeight="1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spans="3:25" ht="15.75" customHeight="1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spans="3:25" ht="15.75" customHeight="1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spans="3:25" ht="15.75" customHeight="1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spans="3:25" ht="15.75" customHeight="1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spans="3:25" ht="15.75" customHeight="1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spans="3:25" ht="15.75" customHeight="1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spans="3:25" ht="15.75" customHeight="1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spans="3:25" ht="15.75" customHeight="1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spans="3:25" ht="15.75" customHeight="1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2073</v>
      </c>
      <c r="E1" s="6" t="s">
        <v>2074</v>
      </c>
      <c r="F1" s="6" t="s">
        <v>2075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" t="s">
        <v>1312</v>
      </c>
      <c r="B2" s="6" t="s">
        <v>2076</v>
      </c>
      <c r="C2" s="88">
        <v>43923</v>
      </c>
      <c r="D2" s="89">
        <v>0.49236111111111108</v>
      </c>
      <c r="E2" s="89">
        <v>0.60902777777777783</v>
      </c>
      <c r="F2" s="89">
        <f t="shared" ref="F2:F19" si="0">E2-D2</f>
        <v>0.11666666666666675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6" t="s">
        <v>2077</v>
      </c>
      <c r="B3" s="6" t="s">
        <v>2078</v>
      </c>
      <c r="C3" s="88">
        <v>43923</v>
      </c>
      <c r="D3" s="89">
        <v>1.9444444444444445E-2</v>
      </c>
      <c r="E3" s="89">
        <v>0.2902777777777778</v>
      </c>
      <c r="F3" s="89">
        <f t="shared" si="0"/>
        <v>0.27083333333333337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6" t="s">
        <v>40</v>
      </c>
      <c r="B4" s="6" t="s">
        <v>2076</v>
      </c>
      <c r="C4" s="88">
        <v>43922</v>
      </c>
      <c r="D4" s="89">
        <v>0.83888888888888891</v>
      </c>
      <c r="E4" s="89">
        <v>0.8618055555555556</v>
      </c>
      <c r="F4" s="89">
        <f t="shared" si="0"/>
        <v>2.2916666666666696E-2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6" t="s">
        <v>2079</v>
      </c>
      <c r="B5" s="6" t="s">
        <v>2080</v>
      </c>
      <c r="C5" s="88">
        <v>43922</v>
      </c>
      <c r="D5" s="89">
        <v>0.85972222222222217</v>
      </c>
      <c r="E5" s="89">
        <v>0.92499999999999993</v>
      </c>
      <c r="F5" s="89">
        <f t="shared" si="0"/>
        <v>6.5277777777777768E-2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6" t="s">
        <v>1297</v>
      </c>
      <c r="B6" s="6" t="s">
        <v>2076</v>
      </c>
      <c r="C6" s="88">
        <v>43922</v>
      </c>
      <c r="D6" s="89">
        <v>0.71458333333333324</v>
      </c>
      <c r="E6" s="89">
        <v>0.75694444444444453</v>
      </c>
      <c r="F6" s="89">
        <f t="shared" si="0"/>
        <v>4.2361111111111294E-2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6" t="s">
        <v>1289</v>
      </c>
      <c r="B7" s="6" t="s">
        <v>2076</v>
      </c>
      <c r="C7" s="88">
        <v>43922</v>
      </c>
      <c r="D7" s="89">
        <v>0.56041666666666667</v>
      </c>
      <c r="E7" s="89">
        <v>0.66736111111111107</v>
      </c>
      <c r="F7" s="89">
        <f t="shared" si="0"/>
        <v>0.1069444444444444</v>
      </c>
    </row>
    <row r="8" spans="1:26">
      <c r="A8" s="6" t="s">
        <v>2081</v>
      </c>
      <c r="B8" s="6" t="s">
        <v>2076</v>
      </c>
      <c r="C8" s="88">
        <v>43922</v>
      </c>
      <c r="D8" s="89">
        <v>0.49236111111111108</v>
      </c>
      <c r="E8" s="89">
        <v>0.64374999999999993</v>
      </c>
      <c r="F8" s="89">
        <f t="shared" si="0"/>
        <v>0.15138888888888885</v>
      </c>
    </row>
    <row r="9" spans="1:26">
      <c r="A9" s="6" t="s">
        <v>2082</v>
      </c>
      <c r="B9" s="6" t="s">
        <v>2080</v>
      </c>
      <c r="C9" s="88">
        <v>43921</v>
      </c>
      <c r="D9" s="89">
        <v>0.86944444444444446</v>
      </c>
      <c r="E9" s="89">
        <v>0.89722222222222225</v>
      </c>
      <c r="F9" s="89">
        <f t="shared" si="0"/>
        <v>2.777777777777779E-2</v>
      </c>
    </row>
    <row r="10" spans="1:26">
      <c r="A10" s="6" t="s">
        <v>1359</v>
      </c>
      <c r="B10" s="6" t="s">
        <v>2076</v>
      </c>
      <c r="C10" s="88">
        <v>43921</v>
      </c>
      <c r="D10" s="89">
        <v>0.76736111111111116</v>
      </c>
      <c r="E10" s="89">
        <v>0.83194444444444438</v>
      </c>
      <c r="F10" s="89">
        <f t="shared" si="0"/>
        <v>6.4583333333333215E-2</v>
      </c>
    </row>
    <row r="11" spans="1:26">
      <c r="A11" s="6" t="s">
        <v>30</v>
      </c>
      <c r="B11" s="6" t="s">
        <v>2076</v>
      </c>
      <c r="C11" s="88">
        <v>43921</v>
      </c>
      <c r="D11" s="89">
        <v>0.67222222222222217</v>
      </c>
      <c r="E11" s="89">
        <v>0.72083333333333333</v>
      </c>
      <c r="F11" s="89">
        <f t="shared" si="0"/>
        <v>4.861111111111116E-2</v>
      </c>
    </row>
    <row r="12" spans="1:26">
      <c r="A12" s="6" t="s">
        <v>112</v>
      </c>
      <c r="B12" s="6" t="s">
        <v>2076</v>
      </c>
      <c r="C12" s="88">
        <v>43921</v>
      </c>
      <c r="D12" s="89">
        <v>0.5756944444444444</v>
      </c>
      <c r="E12" s="89">
        <v>0.67291666666666661</v>
      </c>
      <c r="F12" s="89">
        <f t="shared" si="0"/>
        <v>9.722222222222221E-2</v>
      </c>
    </row>
    <row r="13" spans="1:26">
      <c r="A13" s="6" t="s">
        <v>2083</v>
      </c>
      <c r="B13" s="6" t="s">
        <v>2076</v>
      </c>
      <c r="C13" s="88">
        <v>43921</v>
      </c>
      <c r="D13" s="89">
        <v>0.4861111111111111</v>
      </c>
      <c r="E13" s="89">
        <v>0.57013888888888886</v>
      </c>
      <c r="F13" s="89">
        <f t="shared" si="0"/>
        <v>8.4027777777777757E-2</v>
      </c>
    </row>
    <row r="14" spans="1:26">
      <c r="A14" s="6" t="s">
        <v>0</v>
      </c>
      <c r="B14" s="6" t="s">
        <v>2084</v>
      </c>
      <c r="C14" s="88">
        <v>43921</v>
      </c>
      <c r="D14" s="89">
        <v>2.7777777777777779E-3</v>
      </c>
      <c r="E14" s="89">
        <v>0.24166666666666667</v>
      </c>
      <c r="F14" s="89">
        <f t="shared" si="0"/>
        <v>0.2388888888888889</v>
      </c>
    </row>
    <row r="15" spans="1:26">
      <c r="A15" s="6" t="s">
        <v>1096</v>
      </c>
      <c r="B15" s="6" t="s">
        <v>2076</v>
      </c>
      <c r="C15" s="88">
        <v>43920</v>
      </c>
      <c r="D15" s="89">
        <v>0.84583333333333333</v>
      </c>
      <c r="E15" s="89">
        <v>0.86805555555555547</v>
      </c>
      <c r="F15" s="89">
        <f t="shared" si="0"/>
        <v>2.2222222222222143E-2</v>
      </c>
    </row>
    <row r="16" spans="1:26">
      <c r="A16" s="6" t="s">
        <v>2085</v>
      </c>
      <c r="B16" s="6" t="s">
        <v>2076</v>
      </c>
      <c r="C16" s="88">
        <v>43920</v>
      </c>
      <c r="D16" s="89">
        <v>0.63263888888888886</v>
      </c>
      <c r="E16" s="89">
        <v>0.71111111111111114</v>
      </c>
      <c r="F16" s="89">
        <f t="shared" si="0"/>
        <v>7.8472222222222276E-2</v>
      </c>
    </row>
    <row r="17" spans="1:6">
      <c r="A17" s="6" t="s">
        <v>1480</v>
      </c>
      <c r="B17" s="6" t="s">
        <v>2076</v>
      </c>
      <c r="C17" s="88">
        <v>43920</v>
      </c>
      <c r="D17" s="89">
        <v>0.55972222222222223</v>
      </c>
      <c r="E17" s="89">
        <v>0.68263888888888891</v>
      </c>
      <c r="F17" s="89">
        <f t="shared" si="0"/>
        <v>0.12291666666666667</v>
      </c>
    </row>
    <row r="18" spans="1:6">
      <c r="A18" s="6" t="s">
        <v>987</v>
      </c>
      <c r="B18" s="6" t="s">
        <v>2086</v>
      </c>
      <c r="C18" s="88">
        <v>43920</v>
      </c>
      <c r="D18" s="89">
        <v>0.46180555555555558</v>
      </c>
      <c r="E18" s="89">
        <v>0.59791666666666665</v>
      </c>
      <c r="F18" s="89">
        <f t="shared" si="0"/>
        <v>0.13611111111111107</v>
      </c>
    </row>
    <row r="19" spans="1:6">
      <c r="A19" s="6" t="s">
        <v>2087</v>
      </c>
      <c r="B19" s="6" t="s">
        <v>2076</v>
      </c>
      <c r="C19" s="88">
        <v>43920</v>
      </c>
      <c r="D19" s="89">
        <v>3.888888888888889E-2</v>
      </c>
      <c r="E19" s="89">
        <v>0.25486111111111109</v>
      </c>
      <c r="F19" s="89">
        <f t="shared" si="0"/>
        <v>0.2159722222222222</v>
      </c>
    </row>
    <row r="20" spans="1:6">
      <c r="A20" s="6" t="s">
        <v>1203</v>
      </c>
      <c r="B20" s="6" t="s">
        <v>2076</v>
      </c>
      <c r="C20" s="88">
        <v>43919</v>
      </c>
      <c r="D20" s="89">
        <v>0.98333333333333339</v>
      </c>
      <c r="E20" s="89">
        <v>4.1666666666666664E-2</v>
      </c>
      <c r="F20" s="89">
        <f>E20-D20+24</f>
        <v>23.058333333333334</v>
      </c>
    </row>
    <row r="21" spans="1:6" ht="15.75" customHeight="1">
      <c r="A21" s="6" t="s">
        <v>2088</v>
      </c>
      <c r="B21" s="6" t="s">
        <v>2076</v>
      </c>
      <c r="C21" s="88">
        <v>43919</v>
      </c>
      <c r="D21" s="89">
        <v>0.92152777777777783</v>
      </c>
      <c r="E21" s="89">
        <v>0.9506944444444444</v>
      </c>
      <c r="F21" s="89">
        <f t="shared" ref="F21:F35" si="1">E21-D21</f>
        <v>2.9166666666666563E-2</v>
      </c>
    </row>
    <row r="22" spans="1:6" ht="15.75" customHeight="1">
      <c r="A22" s="6" t="s">
        <v>1141</v>
      </c>
      <c r="B22" s="6" t="s">
        <v>2076</v>
      </c>
      <c r="C22" s="88">
        <v>43919</v>
      </c>
      <c r="D22" s="89">
        <v>0.86736111111111114</v>
      </c>
      <c r="E22" s="89">
        <v>0.89583333333333337</v>
      </c>
      <c r="F22" s="89">
        <f t="shared" si="1"/>
        <v>2.8472222222222232E-2</v>
      </c>
    </row>
    <row r="23" spans="1:6" ht="15.75" customHeight="1">
      <c r="A23" s="6" t="s">
        <v>2089</v>
      </c>
      <c r="B23" s="6" t="s">
        <v>2076</v>
      </c>
      <c r="C23" s="88">
        <v>43919</v>
      </c>
      <c r="D23" s="89">
        <v>0.79999999999999993</v>
      </c>
      <c r="E23" s="89">
        <v>0.8305555555555556</v>
      </c>
      <c r="F23" s="89">
        <f t="shared" si="1"/>
        <v>3.0555555555555669E-2</v>
      </c>
    </row>
    <row r="24" spans="1:6" ht="15.75" customHeight="1">
      <c r="A24" s="6" t="s">
        <v>1439</v>
      </c>
      <c r="B24" s="6" t="s">
        <v>2090</v>
      </c>
      <c r="C24" s="88">
        <v>43919</v>
      </c>
      <c r="D24" s="89">
        <v>0.77500000000000002</v>
      </c>
      <c r="E24" s="89">
        <v>0.81111111111111101</v>
      </c>
      <c r="F24" s="89">
        <f t="shared" si="1"/>
        <v>3.6111111111110983E-2</v>
      </c>
    </row>
    <row r="25" spans="1:6" ht="15.75" customHeight="1">
      <c r="A25" s="6" t="s">
        <v>2091</v>
      </c>
      <c r="B25" s="6" t="s">
        <v>2090</v>
      </c>
      <c r="C25" s="88">
        <v>43919</v>
      </c>
      <c r="D25" s="89">
        <v>0.71250000000000002</v>
      </c>
      <c r="E25" s="89">
        <v>0.74791666666666667</v>
      </c>
      <c r="F25" s="89">
        <f t="shared" si="1"/>
        <v>3.5416666666666652E-2</v>
      </c>
    </row>
    <row r="26" spans="1:6" ht="15.75" customHeight="1">
      <c r="A26" s="6" t="s">
        <v>1111</v>
      </c>
      <c r="B26" s="6" t="s">
        <v>2090</v>
      </c>
      <c r="C26" s="88">
        <v>43919</v>
      </c>
      <c r="D26" s="89">
        <v>0.67499999999999993</v>
      </c>
      <c r="E26" s="89">
        <v>0.7270833333333333</v>
      </c>
      <c r="F26" s="89">
        <f t="shared" si="1"/>
        <v>5.208333333333337E-2</v>
      </c>
    </row>
    <row r="27" spans="1:6" ht="15.75" customHeight="1">
      <c r="A27" s="6" t="s">
        <v>2092</v>
      </c>
      <c r="B27" s="6" t="s">
        <v>2090</v>
      </c>
      <c r="C27" s="88">
        <v>43919</v>
      </c>
      <c r="D27" s="89">
        <v>0.64722222222222225</v>
      </c>
      <c r="E27" s="89">
        <v>0.72083333333333333</v>
      </c>
      <c r="F27" s="89">
        <f t="shared" si="1"/>
        <v>7.3611111111111072E-2</v>
      </c>
    </row>
    <row r="28" spans="1:6" ht="15.75" customHeight="1">
      <c r="A28" s="6" t="s">
        <v>1346</v>
      </c>
      <c r="B28" s="6" t="s">
        <v>2090</v>
      </c>
      <c r="C28" s="88">
        <v>43919</v>
      </c>
      <c r="D28" s="89">
        <v>0.60347222222222219</v>
      </c>
      <c r="E28" s="89">
        <v>0.68125000000000002</v>
      </c>
      <c r="F28" s="89">
        <f t="shared" si="1"/>
        <v>7.7777777777777835E-2</v>
      </c>
    </row>
    <row r="29" spans="1:6" ht="15.75" customHeight="1">
      <c r="A29" s="6" t="s">
        <v>813</v>
      </c>
      <c r="B29" s="6" t="s">
        <v>2090</v>
      </c>
      <c r="C29" s="88">
        <v>43919</v>
      </c>
      <c r="D29" s="89">
        <v>0.55972222222222223</v>
      </c>
      <c r="E29" s="89">
        <v>0.66249999999999998</v>
      </c>
      <c r="F29" s="89">
        <f t="shared" si="1"/>
        <v>0.10277777777777775</v>
      </c>
    </row>
    <row r="30" spans="1:6" ht="15.75" customHeight="1">
      <c r="A30" s="6" t="s">
        <v>2093</v>
      </c>
      <c r="B30" s="6" t="s">
        <v>2090</v>
      </c>
      <c r="C30" s="88">
        <v>43919</v>
      </c>
      <c r="D30" s="89">
        <v>0.5180555555555556</v>
      </c>
      <c r="E30" s="89">
        <v>0.60763888888888895</v>
      </c>
      <c r="F30" s="89">
        <f t="shared" si="1"/>
        <v>8.9583333333333348E-2</v>
      </c>
    </row>
    <row r="31" spans="1:6" ht="15.75" customHeight="1">
      <c r="A31" s="6" t="s">
        <v>2094</v>
      </c>
      <c r="B31" s="6" t="s">
        <v>2090</v>
      </c>
      <c r="C31" s="88">
        <v>43919</v>
      </c>
      <c r="D31" s="89">
        <v>0.4694444444444445</v>
      </c>
      <c r="E31" s="89">
        <v>0.5493055555555556</v>
      </c>
      <c r="F31" s="89">
        <f t="shared" si="1"/>
        <v>7.9861111111111105E-2</v>
      </c>
    </row>
    <row r="32" spans="1:6" ht="15.75" customHeight="1">
      <c r="A32" s="6" t="s">
        <v>125</v>
      </c>
      <c r="B32" s="6" t="s">
        <v>2090</v>
      </c>
      <c r="C32" s="88">
        <v>43919</v>
      </c>
      <c r="D32" s="89">
        <v>0.45416666666666666</v>
      </c>
      <c r="E32" s="89">
        <v>0.53263888888888888</v>
      </c>
      <c r="F32" s="89">
        <f t="shared" si="1"/>
        <v>7.8472222222222221E-2</v>
      </c>
    </row>
    <row r="33" spans="1:6" ht="15.75" customHeight="1">
      <c r="A33" s="6" t="s">
        <v>1291</v>
      </c>
      <c r="B33" s="6" t="s">
        <v>2090</v>
      </c>
      <c r="C33" s="88">
        <v>43919</v>
      </c>
      <c r="D33" s="89">
        <v>0.42291666666666666</v>
      </c>
      <c r="E33" s="89">
        <v>0.48819444444444443</v>
      </c>
      <c r="F33" s="89">
        <f t="shared" si="1"/>
        <v>6.5277777777777768E-2</v>
      </c>
    </row>
    <row r="34" spans="1:6" ht="15.75" customHeight="1">
      <c r="A34" s="6" t="s">
        <v>1298</v>
      </c>
      <c r="B34" s="6" t="s">
        <v>2090</v>
      </c>
      <c r="C34" s="88">
        <v>43919</v>
      </c>
      <c r="D34" s="89">
        <v>7.013888888888889E-2</v>
      </c>
      <c r="E34" s="89">
        <v>0.2902777777777778</v>
      </c>
      <c r="F34" s="89">
        <f t="shared" si="1"/>
        <v>0.22013888888888891</v>
      </c>
    </row>
    <row r="35" spans="1:6" ht="15.75" customHeight="1">
      <c r="A35" s="6" t="s">
        <v>2095</v>
      </c>
      <c r="B35" s="6" t="s">
        <v>2090</v>
      </c>
      <c r="C35" s="88">
        <v>43919</v>
      </c>
      <c r="D35" s="89">
        <v>1.6666666666666666E-2</v>
      </c>
      <c r="E35" s="89">
        <v>0.17083333333333331</v>
      </c>
      <c r="F35" s="89">
        <f t="shared" si="1"/>
        <v>0.15416666666666665</v>
      </c>
    </row>
    <row r="36" spans="1:6" ht="15.75" customHeight="1">
      <c r="A36" s="6" t="s">
        <v>1227</v>
      </c>
      <c r="B36" s="6" t="s">
        <v>2090</v>
      </c>
      <c r="C36" s="88">
        <v>43918</v>
      </c>
      <c r="D36" s="89">
        <v>0.97152777777777777</v>
      </c>
      <c r="E36" s="89">
        <v>0</v>
      </c>
      <c r="F36" s="89">
        <f>E36-D36+24</f>
        <v>23.028472222222224</v>
      </c>
    </row>
    <row r="37" spans="1:6" ht="15.75" customHeight="1">
      <c r="A37" s="6" t="s">
        <v>2096</v>
      </c>
      <c r="B37" s="6" t="s">
        <v>2090</v>
      </c>
      <c r="C37" s="88">
        <v>43918</v>
      </c>
      <c r="D37" s="89">
        <v>0.97013888888888899</v>
      </c>
      <c r="E37" s="89">
        <v>0.99722222222222223</v>
      </c>
      <c r="F37" s="89">
        <f t="shared" ref="F37:F53" si="2">E37-D37</f>
        <v>2.7083333333333237E-2</v>
      </c>
    </row>
    <row r="38" spans="1:6" ht="15.75" customHeight="1">
      <c r="A38" s="6" t="s">
        <v>1268</v>
      </c>
      <c r="B38" s="6" t="s">
        <v>2090</v>
      </c>
      <c r="C38" s="88">
        <v>43918</v>
      </c>
      <c r="D38" s="89">
        <v>0.95624999999999993</v>
      </c>
      <c r="E38" s="89">
        <v>0.97430555555555554</v>
      </c>
      <c r="F38" s="89">
        <f t="shared" si="2"/>
        <v>1.8055555555555602E-2</v>
      </c>
    </row>
    <row r="39" spans="1:6" ht="15.75" customHeight="1">
      <c r="A39" s="6"/>
      <c r="B39" s="6"/>
      <c r="C39" s="6"/>
      <c r="D39" s="6"/>
      <c r="E39" s="6"/>
      <c r="F39" s="89">
        <f t="shared" si="2"/>
        <v>0</v>
      </c>
    </row>
    <row r="40" spans="1:6" ht="15.75" customHeight="1">
      <c r="A40" s="6"/>
      <c r="B40" s="6"/>
      <c r="C40" s="6"/>
      <c r="D40" s="6"/>
      <c r="E40" s="6"/>
      <c r="F40" s="89">
        <f t="shared" si="2"/>
        <v>0</v>
      </c>
    </row>
    <row r="41" spans="1:6" ht="15.75" customHeight="1">
      <c r="A41" s="6"/>
      <c r="B41" s="6"/>
      <c r="C41" s="6"/>
      <c r="D41" s="6"/>
      <c r="E41" s="6"/>
      <c r="F41" s="89">
        <f t="shared" si="2"/>
        <v>0</v>
      </c>
    </row>
    <row r="42" spans="1:6" ht="15.75" customHeight="1">
      <c r="A42" s="6"/>
      <c r="B42" s="6"/>
      <c r="C42" s="6"/>
      <c r="D42" s="6"/>
      <c r="E42" s="6"/>
      <c r="F42" s="89">
        <f t="shared" si="2"/>
        <v>0</v>
      </c>
    </row>
    <row r="43" spans="1:6" ht="15.75" customHeight="1">
      <c r="A43" s="6"/>
      <c r="B43" s="6"/>
      <c r="C43" s="6"/>
      <c r="D43" s="6"/>
      <c r="E43" s="6"/>
      <c r="F43" s="89">
        <f t="shared" si="2"/>
        <v>0</v>
      </c>
    </row>
    <row r="44" spans="1:6" ht="15.75" customHeight="1">
      <c r="A44" s="6"/>
      <c r="B44" s="6"/>
      <c r="C44" s="6"/>
      <c r="D44" s="6"/>
      <c r="E44" s="6"/>
      <c r="F44" s="89">
        <f t="shared" si="2"/>
        <v>0</v>
      </c>
    </row>
    <row r="45" spans="1:6" ht="15.75" customHeight="1">
      <c r="A45" s="6"/>
      <c r="B45" s="6"/>
      <c r="C45" s="6"/>
      <c r="D45" s="6"/>
      <c r="E45" s="6"/>
      <c r="F45" s="89">
        <f t="shared" si="2"/>
        <v>0</v>
      </c>
    </row>
    <row r="46" spans="1:6" ht="15.75" customHeight="1">
      <c r="A46" s="6"/>
      <c r="B46" s="6"/>
      <c r="C46" s="6"/>
      <c r="D46" s="6"/>
      <c r="E46" s="6"/>
      <c r="F46" s="89">
        <f t="shared" si="2"/>
        <v>0</v>
      </c>
    </row>
    <row r="47" spans="1:6" ht="15.75" customHeight="1">
      <c r="A47" s="6"/>
      <c r="B47" s="6"/>
      <c r="C47" s="6"/>
      <c r="D47" s="6"/>
      <c r="E47" s="6"/>
      <c r="F47" s="89">
        <f t="shared" si="2"/>
        <v>0</v>
      </c>
    </row>
    <row r="48" spans="1:6" ht="15.75" customHeight="1">
      <c r="A48" s="6"/>
      <c r="B48" s="6"/>
      <c r="C48" s="6"/>
      <c r="D48" s="6"/>
      <c r="E48" s="6"/>
      <c r="F48" s="89">
        <f t="shared" si="2"/>
        <v>0</v>
      </c>
    </row>
    <row r="49" spans="1:6" ht="15.75" customHeight="1">
      <c r="A49" s="6"/>
      <c r="B49" s="6"/>
      <c r="C49" s="6"/>
      <c r="D49" s="6"/>
      <c r="E49" s="6"/>
      <c r="F49" s="89">
        <f t="shared" si="2"/>
        <v>0</v>
      </c>
    </row>
    <row r="50" spans="1:6" ht="15.75" customHeight="1">
      <c r="A50" s="6"/>
      <c r="B50" s="6"/>
      <c r="C50" s="6"/>
      <c r="D50" s="6"/>
      <c r="E50" s="6"/>
      <c r="F50" s="89">
        <f t="shared" si="2"/>
        <v>0</v>
      </c>
    </row>
    <row r="51" spans="1:6" ht="15.75" customHeight="1">
      <c r="A51" s="6"/>
      <c r="B51" s="6"/>
      <c r="C51" s="6"/>
      <c r="D51" s="6"/>
      <c r="E51" s="6"/>
      <c r="F51" s="89">
        <f t="shared" si="2"/>
        <v>0</v>
      </c>
    </row>
    <row r="52" spans="1:6" ht="15.75" customHeight="1">
      <c r="A52" s="6"/>
      <c r="B52" s="6"/>
      <c r="C52" s="6"/>
      <c r="D52" s="6"/>
      <c r="E52" s="6"/>
      <c r="F52" s="89">
        <f t="shared" si="2"/>
        <v>0</v>
      </c>
    </row>
    <row r="53" spans="1:6" ht="15.75" customHeight="1">
      <c r="A53" s="6"/>
      <c r="B53" s="6"/>
      <c r="C53" s="6"/>
      <c r="D53" s="6"/>
      <c r="E53" s="6"/>
      <c r="F53" s="89">
        <f t="shared" si="2"/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13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28" t="s">
        <v>1446</v>
      </c>
      <c r="B1" s="28" t="s">
        <v>1447</v>
      </c>
      <c r="C1" s="25">
        <v>43362</v>
      </c>
      <c r="D1" s="25">
        <v>44007</v>
      </c>
      <c r="E1" s="29">
        <f t="shared" ref="E1:E64" si="0">D1-C1</f>
        <v>645</v>
      </c>
      <c r="F1" s="27" t="s">
        <v>0</v>
      </c>
      <c r="G1" s="29"/>
      <c r="H1" s="29"/>
      <c r="I1" s="28"/>
      <c r="J1" s="38" t="s">
        <v>1448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3" t="s">
        <v>1336</v>
      </c>
      <c r="B2" s="28" t="s">
        <v>1337</v>
      </c>
      <c r="C2" s="25">
        <v>43345</v>
      </c>
      <c r="D2" s="26">
        <v>43943</v>
      </c>
      <c r="E2" s="29">
        <f t="shared" si="0"/>
        <v>598</v>
      </c>
      <c r="F2" s="27" t="s">
        <v>0</v>
      </c>
      <c r="G2" s="29"/>
      <c r="H2" s="29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40" t="s">
        <v>1641</v>
      </c>
      <c r="B3" s="28" t="s">
        <v>1642</v>
      </c>
      <c r="C3" s="25">
        <v>43582</v>
      </c>
      <c r="D3" s="25">
        <v>44180</v>
      </c>
      <c r="E3" s="29">
        <f t="shared" si="0"/>
        <v>598</v>
      </c>
      <c r="F3" s="27" t="s">
        <v>0</v>
      </c>
      <c r="G3" s="29"/>
      <c r="H3" s="29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40" t="s">
        <v>96</v>
      </c>
      <c r="B4" s="28" t="s">
        <v>1615</v>
      </c>
      <c r="C4" s="25">
        <v>43569</v>
      </c>
      <c r="D4" s="26">
        <v>44156</v>
      </c>
      <c r="E4" s="27">
        <f t="shared" si="0"/>
        <v>587</v>
      </c>
      <c r="F4" s="27" t="s">
        <v>0</v>
      </c>
      <c r="G4" s="29" t="s">
        <v>62</v>
      </c>
      <c r="H4" s="29"/>
      <c r="I4" s="28"/>
      <c r="J4" s="38" t="s">
        <v>1616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 t="s">
        <v>1262</v>
      </c>
      <c r="B5" s="28" t="s">
        <v>1262</v>
      </c>
      <c r="C5" s="25">
        <v>43346</v>
      </c>
      <c r="D5" s="25">
        <v>43916</v>
      </c>
      <c r="E5" s="29">
        <f t="shared" si="0"/>
        <v>570</v>
      </c>
      <c r="F5" s="27" t="s">
        <v>0</v>
      </c>
      <c r="G5" s="29" t="s">
        <v>2097</v>
      </c>
      <c r="H5" s="29" t="s">
        <v>54</v>
      </c>
      <c r="I5" s="28"/>
      <c r="J5" s="38" t="s">
        <v>1263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40" t="s">
        <v>1557</v>
      </c>
      <c r="B6" s="28" t="s">
        <v>1558</v>
      </c>
      <c r="C6" s="25">
        <v>43546</v>
      </c>
      <c r="D6" s="25">
        <v>44116</v>
      </c>
      <c r="E6" s="29">
        <f t="shared" si="0"/>
        <v>570</v>
      </c>
      <c r="F6" s="27" t="s">
        <v>968</v>
      </c>
      <c r="G6" s="29"/>
      <c r="H6" s="29"/>
      <c r="I6" s="28"/>
      <c r="J6" s="38" t="s">
        <v>1559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3" t="s">
        <v>743</v>
      </c>
      <c r="B7" s="28" t="s">
        <v>1275</v>
      </c>
      <c r="C7" s="25">
        <v>43375</v>
      </c>
      <c r="D7" s="25">
        <v>43925</v>
      </c>
      <c r="E7" s="29">
        <f t="shared" si="0"/>
        <v>550</v>
      </c>
      <c r="F7" s="33" t="s">
        <v>599</v>
      </c>
      <c r="G7" s="29"/>
      <c r="H7" s="29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 t="s">
        <v>1536</v>
      </c>
      <c r="B8" s="28" t="s">
        <v>273</v>
      </c>
      <c r="C8" s="25">
        <v>43548</v>
      </c>
      <c r="D8" s="26">
        <v>44096</v>
      </c>
      <c r="E8" s="29">
        <f t="shared" si="0"/>
        <v>548</v>
      </c>
      <c r="F8" s="27" t="s">
        <v>0</v>
      </c>
      <c r="G8" s="29"/>
      <c r="H8" s="29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3" t="s">
        <v>1233</v>
      </c>
      <c r="B9" s="28" t="s">
        <v>1234</v>
      </c>
      <c r="C9" s="25">
        <v>43374</v>
      </c>
      <c r="D9" s="25">
        <v>43904</v>
      </c>
      <c r="E9" s="29">
        <f t="shared" si="0"/>
        <v>530</v>
      </c>
      <c r="F9" s="29" t="s">
        <v>624</v>
      </c>
      <c r="G9" s="29" t="s">
        <v>1</v>
      </c>
      <c r="H9" s="50"/>
      <c r="I9" s="28"/>
      <c r="J9" s="38" t="s">
        <v>1235</v>
      </c>
    </row>
    <row r="10" spans="1:26">
      <c r="A10" s="28" t="s">
        <v>370</v>
      </c>
      <c r="B10" s="28" t="s">
        <v>1508</v>
      </c>
      <c r="C10" s="25">
        <v>43544</v>
      </c>
      <c r="D10" s="26">
        <v>44065</v>
      </c>
      <c r="E10" s="29">
        <f t="shared" si="0"/>
        <v>521</v>
      </c>
      <c r="F10" s="27" t="s">
        <v>699</v>
      </c>
      <c r="G10" s="29" t="s">
        <v>530</v>
      </c>
      <c r="H10" s="29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40" t="s">
        <v>1488</v>
      </c>
      <c r="B11" s="28" t="s">
        <v>1491</v>
      </c>
      <c r="C11" s="25">
        <v>43534</v>
      </c>
      <c r="D11" s="25">
        <v>44042</v>
      </c>
      <c r="E11" s="29">
        <f t="shared" si="0"/>
        <v>508</v>
      </c>
      <c r="F11" s="27" t="s">
        <v>0</v>
      </c>
      <c r="G11" s="29" t="s">
        <v>237</v>
      </c>
      <c r="H11" s="29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37" t="s">
        <v>859</v>
      </c>
      <c r="B12" s="37" t="s">
        <v>1371</v>
      </c>
      <c r="C12" s="25">
        <v>43453</v>
      </c>
      <c r="D12" s="25">
        <v>43958</v>
      </c>
      <c r="E12" s="29">
        <f t="shared" si="0"/>
        <v>505</v>
      </c>
      <c r="F12" s="27" t="s">
        <v>0</v>
      </c>
      <c r="G12" s="29"/>
      <c r="H12" s="29"/>
      <c r="I12" s="28"/>
      <c r="J12" s="38" t="s">
        <v>1372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44" t="s">
        <v>1163</v>
      </c>
      <c r="B13" s="28" t="s">
        <v>1619</v>
      </c>
      <c r="C13" s="25">
        <v>43662</v>
      </c>
      <c r="D13" s="25">
        <v>44158</v>
      </c>
      <c r="E13" s="29">
        <f t="shared" si="0"/>
        <v>496</v>
      </c>
      <c r="F13" s="27" t="s">
        <v>70</v>
      </c>
      <c r="G13" s="29" t="s">
        <v>16</v>
      </c>
      <c r="H13" s="29"/>
      <c r="I13" s="28"/>
      <c r="J13" s="38" t="s">
        <v>1620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3" t="s">
        <v>813</v>
      </c>
      <c r="B14" s="28" t="s">
        <v>1188</v>
      </c>
      <c r="C14" s="25">
        <v>43398</v>
      </c>
      <c r="D14" s="25">
        <v>43878</v>
      </c>
      <c r="E14" s="29">
        <f t="shared" si="0"/>
        <v>480</v>
      </c>
      <c r="F14" s="27" t="s">
        <v>641</v>
      </c>
      <c r="G14" s="29" t="s">
        <v>16</v>
      </c>
      <c r="H14" s="29"/>
      <c r="I14" s="28"/>
      <c r="J14" s="38" t="s">
        <v>1189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44" t="s">
        <v>961</v>
      </c>
      <c r="B15" s="37" t="s">
        <v>1537</v>
      </c>
      <c r="C15" s="25">
        <v>43626</v>
      </c>
      <c r="D15" s="25">
        <v>44100</v>
      </c>
      <c r="E15" s="29">
        <f t="shared" si="0"/>
        <v>474</v>
      </c>
      <c r="F15" s="27" t="s">
        <v>70</v>
      </c>
      <c r="G15" s="29"/>
      <c r="H15" s="29"/>
      <c r="I15" s="28"/>
      <c r="J15" s="38" t="s">
        <v>1538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 t="s">
        <v>19</v>
      </c>
      <c r="B16" s="24" t="s">
        <v>1105</v>
      </c>
      <c r="C16" s="25">
        <v>43345</v>
      </c>
      <c r="D16" s="25">
        <v>43809</v>
      </c>
      <c r="E16" s="29">
        <f t="shared" si="0"/>
        <v>464</v>
      </c>
      <c r="F16" s="27" t="s">
        <v>0</v>
      </c>
      <c r="G16" s="29" t="s">
        <v>1106</v>
      </c>
      <c r="H16" s="29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43" t="s">
        <v>1154</v>
      </c>
      <c r="B17" s="43" t="s">
        <v>1155</v>
      </c>
      <c r="C17" s="48">
        <v>43388</v>
      </c>
      <c r="D17" s="48">
        <v>43848</v>
      </c>
      <c r="E17" s="42">
        <f t="shared" si="0"/>
        <v>460</v>
      </c>
      <c r="F17" s="49" t="s">
        <v>0</v>
      </c>
      <c r="G17" s="42" t="s">
        <v>1</v>
      </c>
      <c r="H17" s="42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>
      <c r="A18" s="40" t="s">
        <v>1534</v>
      </c>
      <c r="B18" s="28" t="s">
        <v>1535</v>
      </c>
      <c r="C18" s="25">
        <v>43638</v>
      </c>
      <c r="D18" s="25">
        <v>44093</v>
      </c>
      <c r="E18" s="27">
        <f t="shared" si="0"/>
        <v>455</v>
      </c>
      <c r="F18" s="27" t="s">
        <v>0</v>
      </c>
      <c r="G18" s="29"/>
      <c r="H18" s="29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4" t="s">
        <v>1093</v>
      </c>
      <c r="B19" s="24" t="s">
        <v>1093</v>
      </c>
      <c r="C19" s="25">
        <v>43362</v>
      </c>
      <c r="D19" s="25">
        <v>43802</v>
      </c>
      <c r="E19" s="29">
        <f t="shared" si="0"/>
        <v>440</v>
      </c>
      <c r="F19" s="27" t="s">
        <v>0</v>
      </c>
      <c r="G19" s="29"/>
      <c r="H19" s="29"/>
      <c r="I19" s="28"/>
      <c r="J19" s="28"/>
    </row>
    <row r="20" spans="1:26">
      <c r="A20" s="40" t="s">
        <v>1300</v>
      </c>
      <c r="B20" s="37" t="s">
        <v>1626</v>
      </c>
      <c r="C20" s="25">
        <v>43737</v>
      </c>
      <c r="D20" s="25">
        <v>44166</v>
      </c>
      <c r="E20" s="29">
        <f t="shared" si="0"/>
        <v>429</v>
      </c>
      <c r="F20" s="27" t="s">
        <v>1056</v>
      </c>
      <c r="G20" s="29" t="s">
        <v>1</v>
      </c>
      <c r="H20" s="29"/>
      <c r="I20" s="28"/>
      <c r="J20" s="38" t="s">
        <v>1627</v>
      </c>
      <c r="K20" s="28" t="s">
        <v>1628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28" t="s">
        <v>53</v>
      </c>
      <c r="B21" s="28" t="s">
        <v>1494</v>
      </c>
      <c r="C21" s="25">
        <v>43618</v>
      </c>
      <c r="D21" s="26">
        <v>44044</v>
      </c>
      <c r="E21" s="29">
        <f t="shared" si="0"/>
        <v>426</v>
      </c>
      <c r="F21" s="27" t="s">
        <v>0</v>
      </c>
      <c r="G21" s="29" t="s">
        <v>16</v>
      </c>
      <c r="H21" s="29"/>
      <c r="I21" s="28"/>
      <c r="J21" s="38" t="s">
        <v>354</v>
      </c>
      <c r="K21" s="28" t="s">
        <v>355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28" t="s">
        <v>1320</v>
      </c>
      <c r="B22" s="28" t="s">
        <v>1321</v>
      </c>
      <c r="C22" s="25">
        <v>43527</v>
      </c>
      <c r="D22" s="26">
        <v>43937</v>
      </c>
      <c r="E22" s="27">
        <f t="shared" si="0"/>
        <v>410</v>
      </c>
      <c r="F22" s="27" t="s">
        <v>0</v>
      </c>
      <c r="G22" s="29" t="s">
        <v>308</v>
      </c>
      <c r="H22" s="29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>
      <c r="A23" s="28" t="s">
        <v>737</v>
      </c>
      <c r="B23" s="28" t="s">
        <v>1264</v>
      </c>
      <c r="C23" s="25">
        <v>43513</v>
      </c>
      <c r="D23" s="25">
        <v>43917</v>
      </c>
      <c r="E23" s="29">
        <f t="shared" si="0"/>
        <v>404</v>
      </c>
      <c r="F23" s="27" t="s">
        <v>0</v>
      </c>
      <c r="G23" s="29"/>
      <c r="H23" s="29"/>
      <c r="I23" s="28"/>
      <c r="J23" s="38" t="s">
        <v>1265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>
      <c r="A24" s="28" t="s">
        <v>1280</v>
      </c>
      <c r="B24" s="28" t="s">
        <v>1281</v>
      </c>
      <c r="C24" s="25">
        <v>43523</v>
      </c>
      <c r="D24" s="25">
        <v>43925</v>
      </c>
      <c r="E24" s="29">
        <f t="shared" si="0"/>
        <v>402</v>
      </c>
      <c r="F24" s="27" t="s">
        <v>0</v>
      </c>
      <c r="G24" s="29" t="s">
        <v>1282</v>
      </c>
      <c r="H24" s="29"/>
      <c r="I24" s="28"/>
      <c r="J24" s="38" t="s">
        <v>1283</v>
      </c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23" t="s">
        <v>765</v>
      </c>
      <c r="B25" s="28" t="s">
        <v>778</v>
      </c>
      <c r="C25" s="25">
        <v>43596</v>
      </c>
      <c r="D25" s="26">
        <v>43995</v>
      </c>
      <c r="E25" s="29">
        <f t="shared" si="0"/>
        <v>399</v>
      </c>
      <c r="F25" s="27" t="s">
        <v>996</v>
      </c>
      <c r="G25" s="29" t="s">
        <v>779</v>
      </c>
      <c r="H25" s="29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40" t="s">
        <v>1250</v>
      </c>
      <c r="B26" s="28" t="s">
        <v>1638</v>
      </c>
      <c r="C26" s="25">
        <v>43778</v>
      </c>
      <c r="D26" s="25">
        <v>44177</v>
      </c>
      <c r="E26" s="29">
        <f t="shared" si="0"/>
        <v>399</v>
      </c>
      <c r="F26" s="27" t="s">
        <v>0</v>
      </c>
      <c r="G26" s="29" t="s">
        <v>1146</v>
      </c>
      <c r="H26" s="29"/>
      <c r="I26" s="28"/>
      <c r="J26" s="38" t="s">
        <v>1639</v>
      </c>
      <c r="K26" s="28" t="s">
        <v>1640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40" t="s">
        <v>1383</v>
      </c>
      <c r="B27" s="28" t="s">
        <v>1384</v>
      </c>
      <c r="C27" s="25">
        <v>43565</v>
      </c>
      <c r="D27" s="25">
        <v>43960</v>
      </c>
      <c r="E27" s="29">
        <f t="shared" si="0"/>
        <v>395</v>
      </c>
      <c r="F27" s="27" t="s">
        <v>0</v>
      </c>
      <c r="G27" s="29"/>
      <c r="H27" s="29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>
      <c r="A28" s="40" t="s">
        <v>1393</v>
      </c>
      <c r="B28" s="28" t="s">
        <v>1394</v>
      </c>
      <c r="C28" s="25">
        <v>43578</v>
      </c>
      <c r="D28" s="25">
        <v>43967</v>
      </c>
      <c r="E28" s="29">
        <f t="shared" si="0"/>
        <v>389</v>
      </c>
      <c r="F28" s="27" t="s">
        <v>0</v>
      </c>
      <c r="G28" s="29" t="s">
        <v>1395</v>
      </c>
      <c r="H28" s="29"/>
      <c r="I28" s="28"/>
      <c r="J28" s="38" t="s">
        <v>1396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23" t="s">
        <v>1074</v>
      </c>
      <c r="B29" s="24" t="s">
        <v>714</v>
      </c>
      <c r="C29" s="25">
        <v>43416</v>
      </c>
      <c r="D29" s="25">
        <v>43787</v>
      </c>
      <c r="E29" s="29">
        <f t="shared" si="0"/>
        <v>371</v>
      </c>
      <c r="F29" s="33" t="s">
        <v>34</v>
      </c>
      <c r="G29" s="29" t="s">
        <v>45</v>
      </c>
      <c r="H29" s="29"/>
      <c r="I29" s="28"/>
      <c r="J29" s="28"/>
    </row>
    <row r="30" spans="1:26" ht="15.75" customHeight="1">
      <c r="A30" s="40" t="s">
        <v>1098</v>
      </c>
      <c r="B30" s="28" t="s">
        <v>1368</v>
      </c>
      <c r="C30" s="25">
        <v>43586</v>
      </c>
      <c r="D30" s="25">
        <v>43957</v>
      </c>
      <c r="E30" s="29">
        <f t="shared" si="0"/>
        <v>371</v>
      </c>
      <c r="F30" s="27" t="s">
        <v>70</v>
      </c>
      <c r="G30" s="29" t="s">
        <v>1</v>
      </c>
      <c r="H30" s="29"/>
      <c r="I30" s="28"/>
      <c r="J30" s="38" t="s">
        <v>1369</v>
      </c>
      <c r="K30" s="28" t="s">
        <v>1370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28" t="s">
        <v>1406</v>
      </c>
      <c r="B31" s="28" t="s">
        <v>1407</v>
      </c>
      <c r="C31" s="25">
        <v>43614</v>
      </c>
      <c r="D31" s="25">
        <v>43981</v>
      </c>
      <c r="E31" s="27">
        <f t="shared" si="0"/>
        <v>367</v>
      </c>
      <c r="F31" s="27" t="s">
        <v>0</v>
      </c>
      <c r="G31" s="29" t="s">
        <v>45</v>
      </c>
      <c r="H31" s="29"/>
      <c r="I31" s="28"/>
      <c r="J31" s="38" t="s">
        <v>1408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44" t="s">
        <v>1486</v>
      </c>
      <c r="B32" s="28" t="s">
        <v>1487</v>
      </c>
      <c r="C32" s="25">
        <v>43675</v>
      </c>
      <c r="D32" s="25">
        <v>44038</v>
      </c>
      <c r="E32" s="29">
        <f t="shared" si="0"/>
        <v>363</v>
      </c>
      <c r="F32" s="41" t="s">
        <v>1488</v>
      </c>
      <c r="G32" s="29"/>
      <c r="H32" s="29"/>
      <c r="I32" s="28"/>
      <c r="J32" s="38" t="s">
        <v>1489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43" t="s">
        <v>1147</v>
      </c>
      <c r="B33" s="43" t="s">
        <v>1148</v>
      </c>
      <c r="C33" s="48">
        <v>43488</v>
      </c>
      <c r="D33" s="48">
        <v>43841</v>
      </c>
      <c r="E33" s="29">
        <f t="shared" si="0"/>
        <v>353</v>
      </c>
      <c r="F33" s="49" t="s">
        <v>0</v>
      </c>
      <c r="G33" s="42" t="s">
        <v>571</v>
      </c>
    </row>
    <row r="34" spans="1:26" ht="15.75" customHeight="1">
      <c r="A34" s="44" t="s">
        <v>1518</v>
      </c>
      <c r="B34" s="37" t="s">
        <v>1519</v>
      </c>
      <c r="C34" s="25">
        <v>43726</v>
      </c>
      <c r="D34" s="25">
        <v>44079</v>
      </c>
      <c r="E34" s="27">
        <f t="shared" si="0"/>
        <v>353</v>
      </c>
      <c r="F34" s="27" t="s">
        <v>0</v>
      </c>
      <c r="G34" s="29"/>
      <c r="H34" s="29"/>
      <c r="I34" s="28"/>
      <c r="J34" s="38" t="s">
        <v>1520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23" t="s">
        <v>1001</v>
      </c>
      <c r="B35" s="24" t="s">
        <v>1002</v>
      </c>
      <c r="C35" s="25">
        <v>43380</v>
      </c>
      <c r="D35" s="25">
        <v>43731</v>
      </c>
      <c r="E35" s="29">
        <f t="shared" si="0"/>
        <v>351</v>
      </c>
      <c r="F35" s="27" t="s">
        <v>0</v>
      </c>
      <c r="G35" s="29" t="s">
        <v>1003</v>
      </c>
      <c r="H35" s="29"/>
      <c r="I35" s="28"/>
      <c r="J35" s="38" t="s">
        <v>1004</v>
      </c>
    </row>
    <row r="36" spans="1:26" ht="15.75" customHeight="1">
      <c r="A36" s="44" t="s">
        <v>1157</v>
      </c>
      <c r="B36" s="28" t="s">
        <v>1403</v>
      </c>
      <c r="C36" s="25">
        <v>43634</v>
      </c>
      <c r="D36" s="25">
        <v>43981</v>
      </c>
      <c r="E36" s="27">
        <f t="shared" si="0"/>
        <v>347</v>
      </c>
      <c r="F36" s="27" t="s">
        <v>0</v>
      </c>
      <c r="G36" s="29" t="s">
        <v>1404</v>
      </c>
      <c r="H36" s="29" t="s">
        <v>991</v>
      </c>
      <c r="I36" s="28"/>
      <c r="J36" s="38" t="s">
        <v>1405</v>
      </c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28" t="s">
        <v>1210</v>
      </c>
      <c r="B37" s="28" t="s">
        <v>1211</v>
      </c>
      <c r="C37" s="25">
        <v>43544</v>
      </c>
      <c r="D37" s="26">
        <v>43890</v>
      </c>
      <c r="E37" s="29">
        <f t="shared" si="0"/>
        <v>346</v>
      </c>
      <c r="F37" s="27" t="s">
        <v>0</v>
      </c>
      <c r="G37" s="29" t="s">
        <v>802</v>
      </c>
      <c r="H37" s="29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28" t="s">
        <v>1357</v>
      </c>
      <c r="B38" s="28" t="s">
        <v>686</v>
      </c>
      <c r="C38" s="25">
        <v>43606</v>
      </c>
      <c r="D38" s="25">
        <v>43950</v>
      </c>
      <c r="E38" s="29">
        <f t="shared" si="0"/>
        <v>344</v>
      </c>
      <c r="F38" s="27" t="s">
        <v>0</v>
      </c>
      <c r="G38" s="29" t="s">
        <v>688</v>
      </c>
      <c r="H38" s="29"/>
      <c r="I38" s="28"/>
      <c r="J38" s="38" t="s">
        <v>689</v>
      </c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28" t="s">
        <v>884</v>
      </c>
      <c r="B39" s="24" t="s">
        <v>964</v>
      </c>
      <c r="C39" s="25">
        <v>43361</v>
      </c>
      <c r="D39" s="25">
        <v>43702</v>
      </c>
      <c r="E39" s="29">
        <f t="shared" si="0"/>
        <v>341</v>
      </c>
      <c r="F39" s="27" t="s">
        <v>0</v>
      </c>
      <c r="G39" s="29" t="s">
        <v>965</v>
      </c>
      <c r="H39" s="29"/>
      <c r="I39" s="28"/>
      <c r="J39" s="38" t="s">
        <v>966</v>
      </c>
    </row>
    <row r="40" spans="1:26" ht="15.75" customHeight="1">
      <c r="A40" s="28" t="s">
        <v>1631</v>
      </c>
      <c r="B40" s="28" t="s">
        <v>1631</v>
      </c>
      <c r="C40" s="25">
        <v>43836</v>
      </c>
      <c r="D40" s="26">
        <v>44169</v>
      </c>
      <c r="E40" s="27">
        <f t="shared" si="0"/>
        <v>333</v>
      </c>
      <c r="F40" s="27" t="s">
        <v>0</v>
      </c>
      <c r="G40" s="29"/>
      <c r="H40" s="2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</row>
    <row r="41" spans="1:26" ht="15.75" customHeight="1">
      <c r="A41" s="28" t="s">
        <v>1480</v>
      </c>
      <c r="B41" s="28" t="s">
        <v>1481</v>
      </c>
      <c r="C41" s="25">
        <v>43703</v>
      </c>
      <c r="D41" s="25">
        <v>44033</v>
      </c>
      <c r="E41" s="29">
        <f t="shared" si="0"/>
        <v>330</v>
      </c>
      <c r="F41" s="27" t="s">
        <v>70</v>
      </c>
      <c r="G41" s="29"/>
      <c r="H41" s="29"/>
      <c r="I41" s="28"/>
      <c r="J41" s="38" t="s">
        <v>1482</v>
      </c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28" t="s">
        <v>921</v>
      </c>
      <c r="B42" s="24" t="s">
        <v>922</v>
      </c>
      <c r="C42" s="25">
        <v>43345</v>
      </c>
      <c r="D42" s="25">
        <v>43673</v>
      </c>
      <c r="E42" s="29">
        <f t="shared" si="0"/>
        <v>328</v>
      </c>
      <c r="F42" s="27" t="s">
        <v>0</v>
      </c>
      <c r="G42" s="3"/>
      <c r="H42" s="3"/>
      <c r="I42" s="1"/>
      <c r="J42" s="1"/>
    </row>
    <row r="43" spans="1:26" ht="15.75" customHeight="1">
      <c r="A43" s="44" t="s">
        <v>990</v>
      </c>
      <c r="B43" s="28" t="s">
        <v>881</v>
      </c>
      <c r="C43" s="25">
        <v>43629</v>
      </c>
      <c r="D43" s="25">
        <v>43951</v>
      </c>
      <c r="E43" s="27">
        <f t="shared" si="0"/>
        <v>322</v>
      </c>
      <c r="F43" s="32" t="s">
        <v>967</v>
      </c>
      <c r="G43" s="29"/>
      <c r="H43" s="29"/>
      <c r="I43" s="28"/>
      <c r="J43" s="38" t="s">
        <v>1358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8" t="s">
        <v>1463</v>
      </c>
      <c r="B44" s="28" t="s">
        <v>1463</v>
      </c>
      <c r="C44" s="25">
        <v>43702</v>
      </c>
      <c r="D44" s="26">
        <v>44016</v>
      </c>
      <c r="E44" s="27">
        <f t="shared" si="0"/>
        <v>314</v>
      </c>
      <c r="F44" s="27" t="s">
        <v>70</v>
      </c>
      <c r="G44" s="29"/>
      <c r="H44" s="29"/>
      <c r="I44" s="28"/>
      <c r="J44" s="38" t="s">
        <v>1464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44" t="s">
        <v>142</v>
      </c>
      <c r="B45" s="28" t="s">
        <v>1343</v>
      </c>
      <c r="C45" s="25">
        <v>43646</v>
      </c>
      <c r="D45" s="26">
        <v>43946</v>
      </c>
      <c r="E45" s="27">
        <f t="shared" si="0"/>
        <v>300</v>
      </c>
      <c r="F45" s="27" t="s">
        <v>0</v>
      </c>
      <c r="G45" s="28"/>
      <c r="H45" s="29"/>
      <c r="I45" s="28"/>
      <c r="J45" s="38" t="s">
        <v>1344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8" t="s">
        <v>1141</v>
      </c>
      <c r="B46" s="28" t="s">
        <v>1142</v>
      </c>
      <c r="C46" s="25">
        <v>43537</v>
      </c>
      <c r="D46" s="52">
        <v>43834</v>
      </c>
      <c r="E46" s="29">
        <f t="shared" si="0"/>
        <v>297</v>
      </c>
      <c r="F46" s="27" t="s">
        <v>0</v>
      </c>
      <c r="G46" s="29" t="s">
        <v>1143</v>
      </c>
      <c r="H46" s="5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44" t="s">
        <v>1115</v>
      </c>
      <c r="B47" s="37" t="s">
        <v>1492</v>
      </c>
      <c r="C47" s="25">
        <v>43749</v>
      </c>
      <c r="D47" s="26">
        <v>44044</v>
      </c>
      <c r="E47" s="27">
        <f t="shared" si="0"/>
        <v>295</v>
      </c>
      <c r="F47" s="41" t="s">
        <v>1300</v>
      </c>
      <c r="G47" s="28"/>
      <c r="H47" s="29"/>
      <c r="I47" s="28"/>
      <c r="J47" s="38" t="s">
        <v>1493</v>
      </c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40" t="s">
        <v>1312</v>
      </c>
      <c r="B48" s="44" t="s">
        <v>1313</v>
      </c>
      <c r="C48" s="25">
        <v>43646</v>
      </c>
      <c r="D48" s="25">
        <v>43936</v>
      </c>
      <c r="E48" s="29">
        <f t="shared" si="0"/>
        <v>290</v>
      </c>
      <c r="F48" s="27" t="s">
        <v>0</v>
      </c>
      <c r="G48" s="29" t="s">
        <v>1314</v>
      </c>
      <c r="H48" s="29"/>
      <c r="I48" s="28"/>
      <c r="J48" s="38" t="s">
        <v>1315</v>
      </c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23" t="s">
        <v>1020</v>
      </c>
      <c r="B49" s="24" t="s">
        <v>1021</v>
      </c>
      <c r="C49" s="25">
        <v>43459</v>
      </c>
      <c r="D49" s="25">
        <v>43738</v>
      </c>
      <c r="E49" s="29">
        <f t="shared" si="0"/>
        <v>279</v>
      </c>
      <c r="F49" s="27" t="s">
        <v>0</v>
      </c>
      <c r="G49" s="29"/>
      <c r="H49" s="29"/>
      <c r="I49" s="28"/>
      <c r="J49" s="28"/>
    </row>
    <row r="50" spans="1:26" ht="15.75" customHeight="1">
      <c r="A50" s="35" t="s">
        <v>1138</v>
      </c>
      <c r="B50" s="35" t="s">
        <v>1139</v>
      </c>
      <c r="C50" s="52">
        <v>43555</v>
      </c>
      <c r="D50" s="52">
        <v>43834</v>
      </c>
      <c r="E50" s="29">
        <f t="shared" si="0"/>
        <v>279</v>
      </c>
      <c r="F50" s="53" t="s">
        <v>0</v>
      </c>
    </row>
    <row r="51" spans="1:26" ht="15.75" customHeight="1">
      <c r="A51" s="40" t="s">
        <v>1433</v>
      </c>
      <c r="B51" s="37" t="s">
        <v>1434</v>
      </c>
      <c r="C51" s="25">
        <v>43716</v>
      </c>
      <c r="D51" s="26">
        <v>43995</v>
      </c>
      <c r="E51" s="27">
        <f t="shared" si="0"/>
        <v>279</v>
      </c>
      <c r="F51" s="27" t="s">
        <v>1026</v>
      </c>
      <c r="G51" s="29" t="s">
        <v>530</v>
      </c>
      <c r="H51" s="29"/>
      <c r="I51" s="28"/>
      <c r="J51" s="38" t="s">
        <v>1435</v>
      </c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28" t="s">
        <v>1554</v>
      </c>
      <c r="B52" s="28" t="s">
        <v>1609</v>
      </c>
      <c r="C52" s="25">
        <v>43876</v>
      </c>
      <c r="D52" s="26">
        <v>44155</v>
      </c>
      <c r="E52" s="27">
        <f t="shared" si="0"/>
        <v>279</v>
      </c>
      <c r="F52" s="27" t="s">
        <v>0</v>
      </c>
      <c r="G52" s="29" t="s">
        <v>1</v>
      </c>
      <c r="H52" s="29"/>
      <c r="I52" s="28"/>
      <c r="J52" s="38" t="s">
        <v>1610</v>
      </c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>
      <c r="A53" s="40" t="s">
        <v>1359</v>
      </c>
      <c r="B53" s="28" t="s">
        <v>1360</v>
      </c>
      <c r="C53" s="25">
        <v>43678</v>
      </c>
      <c r="D53" s="25">
        <v>43952</v>
      </c>
      <c r="E53" s="29">
        <f t="shared" si="0"/>
        <v>274</v>
      </c>
      <c r="F53" s="27" t="s">
        <v>0</v>
      </c>
      <c r="G53" s="29"/>
      <c r="H53" s="29"/>
      <c r="I53" s="28"/>
      <c r="J53" s="38" t="s">
        <v>1361</v>
      </c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>
      <c r="A54" s="44" t="s">
        <v>426</v>
      </c>
      <c r="B54" s="28" t="s">
        <v>427</v>
      </c>
      <c r="C54" s="25">
        <v>43678</v>
      </c>
      <c r="D54" s="26">
        <v>43949</v>
      </c>
      <c r="E54" s="29">
        <f t="shared" si="0"/>
        <v>271</v>
      </c>
      <c r="F54" s="27" t="s">
        <v>0</v>
      </c>
      <c r="G54" s="29"/>
      <c r="H54" s="29"/>
      <c r="I54" s="28"/>
      <c r="J54" s="38" t="s">
        <v>1354</v>
      </c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28" t="s">
        <v>1611</v>
      </c>
      <c r="B55" s="28" t="s">
        <v>1612</v>
      </c>
      <c r="C55" s="25">
        <v>43884</v>
      </c>
      <c r="D55" s="26">
        <v>44155</v>
      </c>
      <c r="E55" s="27">
        <f t="shared" si="0"/>
        <v>271</v>
      </c>
      <c r="F55" s="27" t="s">
        <v>0</v>
      </c>
      <c r="G55" s="29" t="s">
        <v>1613</v>
      </c>
      <c r="H55" s="29"/>
      <c r="I55" s="28"/>
      <c r="J55" s="38" t="s">
        <v>1614</v>
      </c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>
      <c r="A56" s="28" t="s">
        <v>908</v>
      </c>
      <c r="B56" s="24" t="s">
        <v>909</v>
      </c>
      <c r="C56" s="25">
        <v>43398</v>
      </c>
      <c r="D56" s="25">
        <v>43666</v>
      </c>
      <c r="E56" s="29">
        <f t="shared" si="0"/>
        <v>268</v>
      </c>
      <c r="F56" s="27" t="s">
        <v>641</v>
      </c>
      <c r="G56" s="29" t="s">
        <v>54</v>
      </c>
      <c r="H56" s="32" t="s">
        <v>634</v>
      </c>
      <c r="I56" s="28"/>
      <c r="J56" s="28"/>
    </row>
    <row r="57" spans="1:26" ht="15.75" customHeight="1">
      <c r="A57" s="40" t="s">
        <v>1501</v>
      </c>
      <c r="B57" s="28" t="s">
        <v>1502</v>
      </c>
      <c r="C57" s="25">
        <v>43784</v>
      </c>
      <c r="D57" s="25">
        <v>44052</v>
      </c>
      <c r="E57" s="29">
        <f t="shared" si="0"/>
        <v>268</v>
      </c>
      <c r="F57" s="27" t="s">
        <v>70</v>
      </c>
      <c r="G57" s="29" t="s">
        <v>54</v>
      </c>
      <c r="H57" s="29"/>
      <c r="I57" s="28"/>
      <c r="J57" s="28"/>
      <c r="K57" s="28" t="s">
        <v>1503</v>
      </c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>
      <c r="A58" s="23" t="s">
        <v>862</v>
      </c>
      <c r="B58" s="24" t="s">
        <v>863</v>
      </c>
      <c r="C58" s="25">
        <v>43352</v>
      </c>
      <c r="D58" s="25">
        <v>43619</v>
      </c>
      <c r="E58" s="29">
        <f t="shared" si="0"/>
        <v>267</v>
      </c>
      <c r="F58" s="27" t="s">
        <v>0</v>
      </c>
      <c r="G58" s="29" t="s">
        <v>54</v>
      </c>
      <c r="H58" s="29"/>
      <c r="I58" s="28"/>
      <c r="J58" s="28"/>
    </row>
    <row r="59" spans="1:26" ht="15.75" customHeight="1">
      <c r="A59" s="28" t="s">
        <v>999</v>
      </c>
      <c r="B59" s="28" t="s">
        <v>1118</v>
      </c>
      <c r="C59" s="25">
        <v>43548</v>
      </c>
      <c r="D59" s="25">
        <v>43814</v>
      </c>
      <c r="E59" s="29">
        <f t="shared" si="0"/>
        <v>266</v>
      </c>
      <c r="F59" s="41" t="s">
        <v>821</v>
      </c>
      <c r="G59" s="29" t="s">
        <v>1000</v>
      </c>
      <c r="H59" s="29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28" t="s">
        <v>987</v>
      </c>
      <c r="B60" s="24" t="s">
        <v>1011</v>
      </c>
      <c r="C60" s="25">
        <v>43471</v>
      </c>
      <c r="D60" s="25">
        <v>43736</v>
      </c>
      <c r="E60" s="29">
        <f t="shared" si="0"/>
        <v>265</v>
      </c>
      <c r="F60" s="29" t="s">
        <v>657</v>
      </c>
      <c r="G60" s="29" t="s">
        <v>54</v>
      </c>
      <c r="H60" s="29"/>
      <c r="I60" s="28"/>
      <c r="J60" s="28"/>
    </row>
    <row r="61" spans="1:26" ht="15.75" customHeight="1">
      <c r="A61" s="28" t="s">
        <v>1169</v>
      </c>
      <c r="B61" s="28" t="s">
        <v>1170</v>
      </c>
      <c r="C61" s="25">
        <v>43595</v>
      </c>
      <c r="D61" s="25">
        <v>43859</v>
      </c>
      <c r="E61" s="29">
        <f t="shared" si="0"/>
        <v>264</v>
      </c>
      <c r="F61" s="41" t="s">
        <v>1098</v>
      </c>
      <c r="G61" s="29" t="s">
        <v>1</v>
      </c>
      <c r="H61" s="29"/>
      <c r="I61" s="28"/>
      <c r="J61" s="38" t="s">
        <v>1171</v>
      </c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>
      <c r="A62" s="44" t="s">
        <v>1307</v>
      </c>
      <c r="B62" s="28" t="s">
        <v>1056</v>
      </c>
      <c r="C62" s="25">
        <v>43669</v>
      </c>
      <c r="D62" s="25">
        <v>43933</v>
      </c>
      <c r="E62" s="29">
        <f t="shared" si="0"/>
        <v>264</v>
      </c>
      <c r="F62" s="27" t="s">
        <v>1032</v>
      </c>
      <c r="G62" s="29"/>
      <c r="H62" s="29"/>
      <c r="I62" s="28"/>
      <c r="J62" s="38" t="s">
        <v>1308</v>
      </c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>
      <c r="A63" s="23" t="s">
        <v>768</v>
      </c>
      <c r="B63" s="24" t="s">
        <v>1012</v>
      </c>
      <c r="C63" s="25">
        <v>43473</v>
      </c>
      <c r="D63" s="25">
        <v>43736</v>
      </c>
      <c r="E63" s="29">
        <f t="shared" si="0"/>
        <v>263</v>
      </c>
      <c r="F63" s="27" t="s">
        <v>0</v>
      </c>
      <c r="G63" s="29" t="s">
        <v>1013</v>
      </c>
      <c r="H63" s="29"/>
      <c r="I63" s="28"/>
      <c r="J63" s="28"/>
    </row>
    <row r="64" spans="1:26" ht="15.75" customHeight="1">
      <c r="A64" s="28" t="s">
        <v>1539</v>
      </c>
      <c r="B64" s="28" t="s">
        <v>1539</v>
      </c>
      <c r="C64" s="25">
        <v>43841</v>
      </c>
      <c r="D64" s="25">
        <v>44100</v>
      </c>
      <c r="E64" s="29">
        <f t="shared" si="0"/>
        <v>259</v>
      </c>
      <c r="F64" s="27" t="s">
        <v>1501</v>
      </c>
      <c r="G64" s="29"/>
      <c r="H64" s="29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40" t="s">
        <v>1635</v>
      </c>
      <c r="B65" s="28" t="s">
        <v>1636</v>
      </c>
      <c r="C65" s="25">
        <v>43919</v>
      </c>
      <c r="D65" s="26">
        <v>44176</v>
      </c>
      <c r="E65" s="27">
        <f t="shared" ref="E65:E128" si="1">D65-C65</f>
        <v>257</v>
      </c>
      <c r="F65" s="27" t="s">
        <v>0</v>
      </c>
      <c r="G65" s="29" t="s">
        <v>1632</v>
      </c>
      <c r="H65" s="29"/>
      <c r="I65" s="99"/>
      <c r="J65" s="38" t="s">
        <v>1637</v>
      </c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</row>
    <row r="66" spans="1:26" ht="15.75" customHeight="1">
      <c r="A66" s="40" t="s">
        <v>447</v>
      </c>
      <c r="B66" s="28" t="s">
        <v>448</v>
      </c>
      <c r="C66" s="25">
        <v>43767</v>
      </c>
      <c r="D66" s="25">
        <v>44023</v>
      </c>
      <c r="E66" s="29">
        <f t="shared" si="1"/>
        <v>256</v>
      </c>
      <c r="F66" s="27" t="s">
        <v>0</v>
      </c>
      <c r="G66" s="29"/>
      <c r="H66" s="29"/>
      <c r="I66" s="28"/>
      <c r="J66" s="38" t="s">
        <v>449</v>
      </c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28" t="s">
        <v>1089</v>
      </c>
      <c r="B67" s="24" t="s">
        <v>1090</v>
      </c>
      <c r="C67" s="25">
        <v>43548</v>
      </c>
      <c r="D67" s="25">
        <v>43800</v>
      </c>
      <c r="E67" s="29">
        <f t="shared" si="1"/>
        <v>252</v>
      </c>
      <c r="F67" s="41" t="s">
        <v>1091</v>
      </c>
      <c r="G67" s="29" t="s">
        <v>1092</v>
      </c>
      <c r="H67" s="29"/>
      <c r="I67" s="28"/>
      <c r="J67" s="28"/>
    </row>
    <row r="68" spans="1:26" ht="15.75" customHeight="1">
      <c r="A68" s="40" t="s">
        <v>1050</v>
      </c>
      <c r="B68" s="24" t="s">
        <v>1063</v>
      </c>
      <c r="C68" s="25">
        <v>43521</v>
      </c>
      <c r="D68" s="25">
        <v>43772</v>
      </c>
      <c r="E68" s="29">
        <f t="shared" si="1"/>
        <v>251</v>
      </c>
      <c r="F68" s="33" t="s">
        <v>765</v>
      </c>
      <c r="G68" s="3"/>
      <c r="H68" s="3"/>
      <c r="I68" s="1"/>
      <c r="J68" s="1"/>
    </row>
    <row r="69" spans="1:26" ht="15.75" customHeight="1">
      <c r="A69" s="40" t="s">
        <v>152</v>
      </c>
      <c r="B69" s="37" t="s">
        <v>1444</v>
      </c>
      <c r="C69" s="25">
        <v>43752</v>
      </c>
      <c r="D69" s="25">
        <v>44002</v>
      </c>
      <c r="E69" s="29">
        <f t="shared" si="1"/>
        <v>250</v>
      </c>
      <c r="F69" s="27" t="s">
        <v>1056</v>
      </c>
      <c r="G69" s="29" t="s">
        <v>530</v>
      </c>
      <c r="H69" s="29"/>
      <c r="I69" s="28"/>
      <c r="J69" s="38" t="s">
        <v>163</v>
      </c>
      <c r="K69" s="37" t="s">
        <v>1445</v>
      </c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28" t="s">
        <v>856</v>
      </c>
      <c r="B70" s="24" t="s">
        <v>1082</v>
      </c>
      <c r="C70" s="25">
        <v>43544</v>
      </c>
      <c r="D70" s="25">
        <v>43792</v>
      </c>
      <c r="E70" s="29">
        <f t="shared" si="1"/>
        <v>248</v>
      </c>
      <c r="F70" s="27" t="s">
        <v>699</v>
      </c>
      <c r="G70" s="29"/>
      <c r="H70" s="29"/>
      <c r="I70" s="28"/>
      <c r="J70" s="28"/>
    </row>
    <row r="71" spans="1:26" ht="15.75" customHeight="1">
      <c r="A71" s="43" t="s">
        <v>814</v>
      </c>
      <c r="B71" s="43" t="s">
        <v>815</v>
      </c>
      <c r="C71" s="48">
        <v>43601</v>
      </c>
      <c r="D71" s="48">
        <v>43848</v>
      </c>
      <c r="E71" s="42">
        <f t="shared" si="1"/>
        <v>247</v>
      </c>
      <c r="F71" s="49" t="s">
        <v>0</v>
      </c>
      <c r="G71" s="42"/>
      <c r="H71" s="42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.75" customHeight="1">
      <c r="A72" s="44" t="s">
        <v>1397</v>
      </c>
      <c r="B72" s="37" t="s">
        <v>1397</v>
      </c>
      <c r="C72" s="25">
        <v>43722</v>
      </c>
      <c r="D72" s="26">
        <v>43969</v>
      </c>
      <c r="E72" s="29">
        <f t="shared" si="1"/>
        <v>247</v>
      </c>
      <c r="F72" s="27" t="s">
        <v>0</v>
      </c>
      <c r="G72" s="29" t="s">
        <v>308</v>
      </c>
      <c r="H72" s="29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23" t="s">
        <v>878</v>
      </c>
      <c r="B73" s="24" t="s">
        <v>1075</v>
      </c>
      <c r="C73" s="25">
        <v>43544</v>
      </c>
      <c r="D73" s="25">
        <v>43790</v>
      </c>
      <c r="E73" s="29">
        <f t="shared" si="1"/>
        <v>246</v>
      </c>
      <c r="F73" s="27" t="s">
        <v>0</v>
      </c>
      <c r="G73" s="51" t="s">
        <v>54</v>
      </c>
      <c r="H73" s="3"/>
      <c r="I73" s="1"/>
      <c r="J73" s="1"/>
    </row>
    <row r="74" spans="1:26" ht="15.75" customHeight="1">
      <c r="A74" s="28" t="s">
        <v>1087</v>
      </c>
      <c r="B74" s="24" t="s">
        <v>1088</v>
      </c>
      <c r="C74" s="25">
        <v>43544</v>
      </c>
      <c r="D74" s="25">
        <v>43790</v>
      </c>
      <c r="E74" s="29">
        <f t="shared" si="1"/>
        <v>246</v>
      </c>
      <c r="F74" s="27" t="s">
        <v>0</v>
      </c>
      <c r="G74" s="29" t="s">
        <v>54</v>
      </c>
      <c r="H74" s="29"/>
      <c r="I74" s="28"/>
      <c r="J74" s="28"/>
    </row>
    <row r="75" spans="1:26" ht="15.75" customHeight="1">
      <c r="A75" s="40" t="s">
        <v>1416</v>
      </c>
      <c r="B75" s="37" t="s">
        <v>1417</v>
      </c>
      <c r="C75" s="25">
        <v>43743</v>
      </c>
      <c r="D75" s="25">
        <v>43988</v>
      </c>
      <c r="E75" s="29">
        <f t="shared" si="1"/>
        <v>245</v>
      </c>
      <c r="F75" s="27" t="s">
        <v>0</v>
      </c>
      <c r="G75" s="29"/>
      <c r="H75" s="29"/>
      <c r="I75" s="28"/>
      <c r="J75" s="38" t="s">
        <v>1418</v>
      </c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28" t="s">
        <v>871</v>
      </c>
      <c r="B76" s="24" t="s">
        <v>872</v>
      </c>
      <c r="C76" s="25">
        <v>43386</v>
      </c>
      <c r="D76" s="25">
        <v>43625</v>
      </c>
      <c r="E76" s="29">
        <f t="shared" si="1"/>
        <v>239</v>
      </c>
      <c r="F76" s="39" t="s">
        <v>673</v>
      </c>
      <c r="G76" s="29" t="s">
        <v>16</v>
      </c>
      <c r="H76" s="3"/>
      <c r="I76" s="1"/>
      <c r="J76" s="4" t="s">
        <v>873</v>
      </c>
    </row>
    <row r="77" spans="1:26" ht="15.75" customHeight="1">
      <c r="A77" s="40" t="s">
        <v>1504</v>
      </c>
      <c r="B77" s="28" t="s">
        <v>1505</v>
      </c>
      <c r="C77" s="25">
        <v>43829</v>
      </c>
      <c r="D77" s="26">
        <v>44058</v>
      </c>
      <c r="E77" s="27">
        <f t="shared" si="1"/>
        <v>229</v>
      </c>
      <c r="F77" s="27" t="s">
        <v>0</v>
      </c>
      <c r="G77" s="29" t="s">
        <v>16</v>
      </c>
      <c r="H77" s="29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28" t="s">
        <v>1568</v>
      </c>
      <c r="B78" s="28" t="s">
        <v>1569</v>
      </c>
      <c r="C78" s="25">
        <v>43899</v>
      </c>
      <c r="D78" s="26">
        <v>44128</v>
      </c>
      <c r="E78" s="27">
        <f t="shared" si="1"/>
        <v>229</v>
      </c>
      <c r="F78" s="29" t="s">
        <v>0</v>
      </c>
      <c r="G78" s="29" t="s">
        <v>54</v>
      </c>
      <c r="H78" s="29"/>
      <c r="I78" s="28"/>
      <c r="J78" s="38" t="s">
        <v>1570</v>
      </c>
      <c r="K78" s="59" t="s">
        <v>1571</v>
      </c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23" t="s">
        <v>740</v>
      </c>
      <c r="B79" s="24" t="s">
        <v>801</v>
      </c>
      <c r="C79" s="25">
        <v>43354</v>
      </c>
      <c r="D79" s="25">
        <v>43582</v>
      </c>
      <c r="E79" s="29">
        <f t="shared" si="1"/>
        <v>228</v>
      </c>
      <c r="F79" s="29" t="s">
        <v>776</v>
      </c>
      <c r="G79" s="29" t="s">
        <v>802</v>
      </c>
      <c r="H79" s="29"/>
      <c r="I79" s="28"/>
      <c r="J79" s="28"/>
    </row>
    <row r="80" spans="1:26" ht="15.75" customHeight="1">
      <c r="A80" s="28" t="s">
        <v>1062</v>
      </c>
      <c r="B80" s="28" t="s">
        <v>1125</v>
      </c>
      <c r="C80" s="25">
        <v>43594</v>
      </c>
      <c r="D80" s="25">
        <v>43820</v>
      </c>
      <c r="E80" s="29">
        <f t="shared" si="1"/>
        <v>226</v>
      </c>
      <c r="F80" s="41" t="s">
        <v>1020</v>
      </c>
      <c r="G80" s="29" t="s">
        <v>315</v>
      </c>
      <c r="H80" s="29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>
      <c r="A81" s="37" t="s">
        <v>1316</v>
      </c>
      <c r="B81" s="37" t="s">
        <v>1316</v>
      </c>
      <c r="C81" s="25">
        <v>43711</v>
      </c>
      <c r="D81" s="25">
        <v>43936</v>
      </c>
      <c r="E81" s="29">
        <f t="shared" si="1"/>
        <v>225</v>
      </c>
      <c r="F81" s="27" t="s">
        <v>53</v>
      </c>
      <c r="G81" s="29"/>
      <c r="H81" s="29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28" t="s">
        <v>776</v>
      </c>
      <c r="B82" s="24" t="s">
        <v>777</v>
      </c>
      <c r="C82" s="25">
        <v>43346</v>
      </c>
      <c r="D82" s="25">
        <v>43570</v>
      </c>
      <c r="E82" s="29">
        <f t="shared" si="1"/>
        <v>224</v>
      </c>
      <c r="F82" s="29"/>
      <c r="G82" s="29" t="s">
        <v>54</v>
      </c>
      <c r="H82" s="29"/>
      <c r="I82" s="28"/>
      <c r="J82" s="28"/>
    </row>
    <row r="83" spans="1:26" ht="15.75" customHeight="1">
      <c r="A83" s="28" t="s">
        <v>1587</v>
      </c>
      <c r="B83" s="28" t="s">
        <v>1588</v>
      </c>
      <c r="C83" s="25">
        <v>43918</v>
      </c>
      <c r="D83" s="26">
        <v>44142</v>
      </c>
      <c r="E83" s="27">
        <f t="shared" si="1"/>
        <v>224</v>
      </c>
      <c r="F83" s="27" t="s">
        <v>1589</v>
      </c>
      <c r="G83" s="29"/>
      <c r="H83" s="29" t="s">
        <v>1590</v>
      </c>
      <c r="I83" s="28"/>
      <c r="J83" s="38" t="s">
        <v>1591</v>
      </c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44" t="s">
        <v>1187</v>
      </c>
      <c r="B84" s="28" t="s">
        <v>1187</v>
      </c>
      <c r="C84" s="25">
        <v>43653</v>
      </c>
      <c r="D84" s="26">
        <v>43876</v>
      </c>
      <c r="E84" s="27">
        <f t="shared" si="1"/>
        <v>223</v>
      </c>
      <c r="F84" s="27" t="s">
        <v>856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44" t="s">
        <v>1180</v>
      </c>
      <c r="B85" s="28" t="s">
        <v>1196</v>
      </c>
      <c r="C85" s="25">
        <v>43660</v>
      </c>
      <c r="D85" s="26">
        <v>43883</v>
      </c>
      <c r="E85" s="29">
        <f t="shared" si="1"/>
        <v>223</v>
      </c>
      <c r="F85" s="29" t="s">
        <v>51</v>
      </c>
      <c r="G85" s="29" t="s">
        <v>1</v>
      </c>
      <c r="H85" s="29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28" t="s">
        <v>1276</v>
      </c>
      <c r="B86" s="28" t="s">
        <v>1277</v>
      </c>
      <c r="C86" s="25">
        <v>43702</v>
      </c>
      <c r="D86" s="25">
        <v>43925</v>
      </c>
      <c r="E86" s="29">
        <f t="shared" si="1"/>
        <v>223</v>
      </c>
      <c r="F86" s="27" t="s">
        <v>1187</v>
      </c>
      <c r="G86" s="29"/>
      <c r="H86" s="29"/>
      <c r="I86" s="28"/>
      <c r="J86" s="38" t="s">
        <v>1278</v>
      </c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23" t="s">
        <v>524</v>
      </c>
      <c r="B87" s="24" t="s">
        <v>525</v>
      </c>
      <c r="C87" s="25">
        <v>43857</v>
      </c>
      <c r="D87" s="25">
        <v>44079</v>
      </c>
      <c r="E87" s="29">
        <f t="shared" si="1"/>
        <v>222</v>
      </c>
      <c r="F87" s="27" t="s">
        <v>0</v>
      </c>
      <c r="G87" s="29" t="s">
        <v>526</v>
      </c>
      <c r="H87" s="29"/>
      <c r="I87" s="28"/>
      <c r="J87" s="38" t="s">
        <v>527</v>
      </c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28" t="s">
        <v>987</v>
      </c>
      <c r="B88" s="28" t="s">
        <v>1011</v>
      </c>
      <c r="C88" s="25">
        <v>43770</v>
      </c>
      <c r="D88" s="26">
        <v>43988</v>
      </c>
      <c r="E88" s="27">
        <f t="shared" si="1"/>
        <v>218</v>
      </c>
      <c r="F88" s="27" t="s">
        <v>0</v>
      </c>
      <c r="G88" s="29" t="s">
        <v>54</v>
      </c>
      <c r="H88" s="29"/>
      <c r="I88" s="28"/>
      <c r="J88" s="38" t="s">
        <v>1422</v>
      </c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23" t="s">
        <v>827</v>
      </c>
      <c r="B89" s="24" t="s">
        <v>828</v>
      </c>
      <c r="C89" s="25">
        <v>43381</v>
      </c>
      <c r="D89" s="25">
        <v>43596</v>
      </c>
      <c r="E89" s="29">
        <f t="shared" si="1"/>
        <v>215</v>
      </c>
      <c r="F89" s="27" t="s">
        <v>0</v>
      </c>
      <c r="G89" s="29" t="s">
        <v>829</v>
      </c>
      <c r="H89" s="29"/>
      <c r="I89" s="28"/>
      <c r="J89" s="28"/>
    </row>
    <row r="90" spans="1:26" ht="15.75" customHeight="1">
      <c r="A90" s="40" t="s">
        <v>811</v>
      </c>
      <c r="B90" s="28" t="s">
        <v>812</v>
      </c>
      <c r="C90" s="25">
        <v>43627</v>
      </c>
      <c r="D90" s="48">
        <v>43841</v>
      </c>
      <c r="E90" s="42">
        <f t="shared" si="1"/>
        <v>214</v>
      </c>
      <c r="F90" s="27" t="s">
        <v>0</v>
      </c>
      <c r="G90" s="29"/>
      <c r="H90" s="29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40" t="s">
        <v>1523</v>
      </c>
      <c r="B91" s="28" t="s">
        <v>1524</v>
      </c>
      <c r="C91" s="25">
        <v>43870</v>
      </c>
      <c r="D91" s="26">
        <v>44080</v>
      </c>
      <c r="E91" s="27">
        <f t="shared" si="1"/>
        <v>210</v>
      </c>
      <c r="F91" s="27" t="s">
        <v>0</v>
      </c>
      <c r="G91" s="29" t="s">
        <v>62</v>
      </c>
      <c r="H91" s="29"/>
      <c r="I91" s="28"/>
      <c r="J91" s="38" t="s">
        <v>1525</v>
      </c>
      <c r="K91" s="28" t="s">
        <v>1526</v>
      </c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>
      <c r="A92" s="43" t="s">
        <v>984</v>
      </c>
      <c r="B92" s="43" t="s">
        <v>1156</v>
      </c>
      <c r="C92" s="48">
        <v>43640</v>
      </c>
      <c r="D92" s="48">
        <v>43848</v>
      </c>
      <c r="E92" s="42">
        <f t="shared" si="1"/>
        <v>208</v>
      </c>
      <c r="F92" s="49" t="s">
        <v>1157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.75" customHeight="1">
      <c r="A93" s="28" t="s">
        <v>1560</v>
      </c>
      <c r="B93" s="28" t="s">
        <v>1561</v>
      </c>
      <c r="C93" s="25">
        <v>43913</v>
      </c>
      <c r="D93" s="26">
        <v>44121</v>
      </c>
      <c r="E93" s="27">
        <f t="shared" si="1"/>
        <v>208</v>
      </c>
      <c r="F93" s="27" t="s">
        <v>0</v>
      </c>
      <c r="G93" s="29" t="s">
        <v>571</v>
      </c>
      <c r="H93" s="29"/>
      <c r="I93" s="28"/>
      <c r="J93" s="38" t="s">
        <v>1562</v>
      </c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>
      <c r="A94" s="28" t="s">
        <v>1132</v>
      </c>
      <c r="B94" s="28" t="s">
        <v>1133</v>
      </c>
      <c r="C94" s="25">
        <v>43620</v>
      </c>
      <c r="D94" s="25">
        <v>43827</v>
      </c>
      <c r="E94" s="29">
        <f t="shared" si="1"/>
        <v>207</v>
      </c>
      <c r="F94" s="27" t="s">
        <v>0</v>
      </c>
      <c r="G94" s="29"/>
      <c r="H94" s="29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28" t="s">
        <v>1516</v>
      </c>
      <c r="B95" s="28" t="s">
        <v>1517</v>
      </c>
      <c r="C95" s="25">
        <v>43870</v>
      </c>
      <c r="D95" s="26">
        <v>44077</v>
      </c>
      <c r="E95" s="27">
        <f t="shared" si="1"/>
        <v>207</v>
      </c>
      <c r="F95" s="27" t="s">
        <v>0</v>
      </c>
      <c r="G95" s="29" t="s">
        <v>62</v>
      </c>
      <c r="H95" s="29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40" t="s">
        <v>1513</v>
      </c>
      <c r="B96" s="28" t="s">
        <v>1514</v>
      </c>
      <c r="C96" s="25">
        <v>43870</v>
      </c>
      <c r="D96" s="26">
        <v>44076</v>
      </c>
      <c r="E96" s="27">
        <f t="shared" si="1"/>
        <v>206</v>
      </c>
      <c r="F96" s="27" t="s">
        <v>0</v>
      </c>
      <c r="G96" s="29" t="s">
        <v>571</v>
      </c>
      <c r="H96" s="29"/>
      <c r="I96" s="28"/>
      <c r="J96" s="38" t="s">
        <v>1515</v>
      </c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23" t="s">
        <v>34</v>
      </c>
      <c r="B97" s="24" t="s">
        <v>35</v>
      </c>
      <c r="C97" s="25">
        <v>43368</v>
      </c>
      <c r="D97" s="25">
        <v>43567</v>
      </c>
      <c r="E97" s="29">
        <f t="shared" si="1"/>
        <v>199</v>
      </c>
      <c r="F97" s="27" t="s">
        <v>0</v>
      </c>
      <c r="G97" s="29"/>
      <c r="H97" s="29"/>
      <c r="I97" s="28"/>
      <c r="J97" s="28"/>
    </row>
    <row r="98" spans="1:26" ht="15.75" customHeight="1">
      <c r="A98" s="28" t="s">
        <v>831</v>
      </c>
      <c r="B98" s="24" t="s">
        <v>832</v>
      </c>
      <c r="C98" s="25">
        <v>43398</v>
      </c>
      <c r="D98" s="25">
        <v>43597</v>
      </c>
      <c r="E98" s="29">
        <f t="shared" si="1"/>
        <v>199</v>
      </c>
      <c r="F98" s="27" t="s">
        <v>641</v>
      </c>
      <c r="G98" s="29" t="s">
        <v>54</v>
      </c>
      <c r="H98" s="29"/>
      <c r="I98" s="28"/>
      <c r="J98" s="28"/>
    </row>
    <row r="99" spans="1:26" ht="15.75" customHeight="1">
      <c r="A99" s="28" t="s">
        <v>269</v>
      </c>
      <c r="B99" s="28" t="s">
        <v>270</v>
      </c>
      <c r="C99" s="25">
        <v>43979</v>
      </c>
      <c r="D99" s="26">
        <v>44178</v>
      </c>
      <c r="E99" s="27">
        <f t="shared" si="1"/>
        <v>199</v>
      </c>
      <c r="F99" s="27" t="s">
        <v>1260</v>
      </c>
      <c r="G99" s="29"/>
      <c r="H99" s="2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</row>
    <row r="100" spans="1:26" ht="15.75" customHeight="1">
      <c r="A100" s="40" t="s">
        <v>1034</v>
      </c>
      <c r="B100" s="24" t="s">
        <v>1035</v>
      </c>
      <c r="C100" s="25">
        <v>43548</v>
      </c>
      <c r="D100" s="25">
        <v>43745</v>
      </c>
      <c r="E100" s="29">
        <f t="shared" si="1"/>
        <v>197</v>
      </c>
      <c r="F100" s="27" t="s">
        <v>0</v>
      </c>
      <c r="G100" s="29"/>
      <c r="H100" s="29"/>
      <c r="I100" s="28"/>
      <c r="J100" s="28"/>
    </row>
    <row r="101" spans="1:26" ht="15.75" customHeight="1">
      <c r="A101" s="28" t="s">
        <v>1490</v>
      </c>
      <c r="B101" s="28" t="s">
        <v>1490</v>
      </c>
      <c r="C101" s="25">
        <v>43841</v>
      </c>
      <c r="D101" s="25">
        <v>44038</v>
      </c>
      <c r="E101" s="27">
        <f t="shared" si="1"/>
        <v>197</v>
      </c>
      <c r="F101" s="41" t="s">
        <v>1300</v>
      </c>
      <c r="G101" s="29"/>
      <c r="H101" s="29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28" t="s">
        <v>1109</v>
      </c>
      <c r="B102" s="24" t="s">
        <v>1110</v>
      </c>
      <c r="C102" s="25">
        <v>43620</v>
      </c>
      <c r="D102" s="25">
        <v>43813</v>
      </c>
      <c r="E102" s="29">
        <f t="shared" si="1"/>
        <v>193</v>
      </c>
      <c r="F102" s="27" t="s">
        <v>0</v>
      </c>
      <c r="G102" s="29" t="s">
        <v>16</v>
      </c>
      <c r="H102" s="29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>
      <c r="A103" s="40" t="s">
        <v>1243</v>
      </c>
      <c r="B103" s="37" t="s">
        <v>1244</v>
      </c>
      <c r="C103" s="25">
        <v>43712</v>
      </c>
      <c r="D103" s="25">
        <v>43905</v>
      </c>
      <c r="E103" s="29">
        <f t="shared" si="1"/>
        <v>193</v>
      </c>
      <c r="F103" s="27" t="s">
        <v>24</v>
      </c>
      <c r="G103" s="29" t="s">
        <v>1245</v>
      </c>
      <c r="H103" s="29"/>
      <c r="I103" s="28"/>
      <c r="J103" s="38" t="s">
        <v>1246</v>
      </c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>
      <c r="A104" s="40" t="s">
        <v>1472</v>
      </c>
      <c r="B104" s="28" t="s">
        <v>1473</v>
      </c>
      <c r="C104" s="25">
        <v>43825</v>
      </c>
      <c r="D104" s="26">
        <v>44017</v>
      </c>
      <c r="E104" s="27">
        <f t="shared" si="1"/>
        <v>192</v>
      </c>
      <c r="F104" s="27" t="s">
        <v>0</v>
      </c>
      <c r="G104" s="29" t="s">
        <v>54</v>
      </c>
      <c r="H104" s="29"/>
      <c r="I104" s="28"/>
      <c r="J104" s="38" t="s">
        <v>1474</v>
      </c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>
      <c r="A105" s="28" t="s">
        <v>652</v>
      </c>
      <c r="B105" s="24" t="s">
        <v>804</v>
      </c>
      <c r="C105" s="25">
        <v>43396</v>
      </c>
      <c r="D105" s="25">
        <v>43584</v>
      </c>
      <c r="E105" s="29">
        <f t="shared" si="1"/>
        <v>188</v>
      </c>
      <c r="F105" s="27" t="s">
        <v>776</v>
      </c>
      <c r="G105" s="29" t="s">
        <v>647</v>
      </c>
      <c r="H105" s="29"/>
      <c r="I105" s="28"/>
      <c r="J105" s="28"/>
    </row>
    <row r="106" spans="1:26" ht="15.75" customHeight="1">
      <c r="A106" s="40" t="s">
        <v>972</v>
      </c>
      <c r="B106" s="24" t="s">
        <v>976</v>
      </c>
      <c r="C106" s="25">
        <v>43522</v>
      </c>
      <c r="D106" s="26">
        <v>43710</v>
      </c>
      <c r="E106" s="27">
        <f t="shared" si="1"/>
        <v>188</v>
      </c>
      <c r="F106" s="29" t="s">
        <v>668</v>
      </c>
      <c r="G106" s="29"/>
      <c r="H106" s="29"/>
      <c r="I106" s="28"/>
      <c r="J106" s="28"/>
    </row>
    <row r="107" spans="1:26" ht="15.75" customHeight="1">
      <c r="A107" s="40" t="s">
        <v>90</v>
      </c>
      <c r="B107" s="24" t="s">
        <v>91</v>
      </c>
      <c r="C107" s="25">
        <v>43524</v>
      </c>
      <c r="D107" s="25">
        <v>43712</v>
      </c>
      <c r="E107" s="29">
        <f t="shared" si="1"/>
        <v>188</v>
      </c>
      <c r="F107" s="27" t="s">
        <v>0</v>
      </c>
      <c r="G107" s="29" t="s">
        <v>92</v>
      </c>
      <c r="H107" s="29"/>
      <c r="I107" s="28"/>
      <c r="J107" s="28"/>
    </row>
    <row r="108" spans="1:26" ht="15.75" customHeight="1">
      <c r="A108" s="40" t="s">
        <v>395</v>
      </c>
      <c r="B108" s="28" t="s">
        <v>396</v>
      </c>
      <c r="C108" s="25">
        <v>43817</v>
      </c>
      <c r="D108" s="25">
        <v>44004</v>
      </c>
      <c r="E108" s="27">
        <f t="shared" si="1"/>
        <v>187</v>
      </c>
      <c r="F108" s="41" t="s">
        <v>96</v>
      </c>
      <c r="G108" s="29"/>
      <c r="H108" s="29"/>
      <c r="I108" s="28"/>
      <c r="J108" s="38" t="s">
        <v>397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>
      <c r="A109" s="23" t="s">
        <v>706</v>
      </c>
      <c r="B109" s="24" t="s">
        <v>707</v>
      </c>
      <c r="C109" s="25">
        <v>43345</v>
      </c>
      <c r="D109" s="25">
        <v>43529</v>
      </c>
      <c r="E109" s="29">
        <f t="shared" si="1"/>
        <v>184</v>
      </c>
      <c r="F109" s="29"/>
      <c r="H109" s="32" t="s">
        <v>708</v>
      </c>
      <c r="I109" s="28"/>
      <c r="J109" s="28"/>
    </row>
    <row r="110" spans="1:26" ht="15.75" customHeight="1">
      <c r="A110" s="28" t="s">
        <v>724</v>
      </c>
      <c r="B110" s="24" t="s">
        <v>724</v>
      </c>
      <c r="C110" s="25">
        <v>43477</v>
      </c>
      <c r="D110" s="25">
        <v>43659</v>
      </c>
      <c r="E110" s="29">
        <f t="shared" si="1"/>
        <v>182</v>
      </c>
      <c r="F110" s="29" t="s">
        <v>657</v>
      </c>
      <c r="G110" s="29"/>
      <c r="H110" s="29"/>
      <c r="I110" s="28"/>
      <c r="J110" s="28"/>
    </row>
    <row r="111" spans="1:26" ht="15.75" customHeight="1">
      <c r="A111" s="40" t="s">
        <v>1268</v>
      </c>
      <c r="B111" s="37" t="s">
        <v>1269</v>
      </c>
      <c r="C111" s="25">
        <v>43741</v>
      </c>
      <c r="D111" s="25">
        <v>43922</v>
      </c>
      <c r="E111" s="29">
        <f t="shared" si="1"/>
        <v>181</v>
      </c>
      <c r="F111" s="27" t="s">
        <v>0</v>
      </c>
      <c r="G111" s="29"/>
      <c r="H111" s="29"/>
      <c r="I111" s="28"/>
      <c r="J111" s="38" t="s">
        <v>1271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>
      <c r="A112" s="40" t="s">
        <v>1099</v>
      </c>
      <c r="B112" s="24" t="s">
        <v>1100</v>
      </c>
      <c r="C112" s="25">
        <v>43626</v>
      </c>
      <c r="D112" s="25">
        <v>43806</v>
      </c>
      <c r="E112" s="29">
        <f t="shared" si="1"/>
        <v>180</v>
      </c>
      <c r="F112" s="27" t="s">
        <v>70</v>
      </c>
      <c r="G112" s="29" t="s">
        <v>571</v>
      </c>
      <c r="H112" s="29"/>
      <c r="I112" s="28"/>
      <c r="J112" s="28"/>
    </row>
    <row r="113" spans="1:26" ht="15.75" customHeight="1">
      <c r="A113" s="44" t="s">
        <v>1134</v>
      </c>
      <c r="B113" s="28" t="s">
        <v>1135</v>
      </c>
      <c r="C113" s="25">
        <v>43647</v>
      </c>
      <c r="D113" s="25">
        <v>43827</v>
      </c>
      <c r="E113" s="29">
        <f t="shared" si="1"/>
        <v>180</v>
      </c>
      <c r="F113" s="27" t="s">
        <v>898</v>
      </c>
      <c r="G113" s="29"/>
      <c r="H113" s="29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>
      <c r="A114" s="40" t="s">
        <v>1379</v>
      </c>
      <c r="B114" s="28" t="s">
        <v>1380</v>
      </c>
      <c r="C114" s="25">
        <v>43780</v>
      </c>
      <c r="D114" s="25">
        <v>43960</v>
      </c>
      <c r="E114" s="29">
        <f t="shared" si="1"/>
        <v>180</v>
      </c>
      <c r="F114" s="27" t="s">
        <v>1381</v>
      </c>
      <c r="G114" s="29" t="s">
        <v>54</v>
      </c>
      <c r="H114" s="29"/>
      <c r="I114" s="28"/>
      <c r="J114" s="38" t="s">
        <v>1382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>
      <c r="A115" s="40" t="s">
        <v>1094</v>
      </c>
      <c r="B115" s="36" t="s">
        <v>1095</v>
      </c>
      <c r="C115" s="25">
        <v>43626</v>
      </c>
      <c r="D115" s="25">
        <v>43805</v>
      </c>
      <c r="E115" s="29">
        <f t="shared" si="1"/>
        <v>179</v>
      </c>
      <c r="F115" s="27" t="s">
        <v>70</v>
      </c>
      <c r="G115" s="29" t="s">
        <v>54</v>
      </c>
      <c r="H115" s="29"/>
      <c r="I115" s="28"/>
      <c r="J115" s="28"/>
    </row>
    <row r="116" spans="1:26" ht="15.75" customHeight="1">
      <c r="A116" s="40" t="s">
        <v>798</v>
      </c>
      <c r="B116" s="28" t="s">
        <v>799</v>
      </c>
      <c r="C116" s="25">
        <v>43649</v>
      </c>
      <c r="D116" s="25">
        <v>43827</v>
      </c>
      <c r="E116" s="29">
        <f t="shared" si="1"/>
        <v>178</v>
      </c>
      <c r="F116" s="27" t="s">
        <v>0</v>
      </c>
      <c r="G116" s="29" t="s">
        <v>54</v>
      </c>
      <c r="H116" s="29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>
      <c r="A117" s="23" t="s">
        <v>694</v>
      </c>
      <c r="B117" s="24" t="s">
        <v>695</v>
      </c>
      <c r="C117" s="25">
        <v>43345</v>
      </c>
      <c r="D117" s="25">
        <v>43522</v>
      </c>
      <c r="E117" s="29">
        <f t="shared" si="1"/>
        <v>177</v>
      </c>
      <c r="F117" s="29"/>
      <c r="G117" s="29" t="s">
        <v>1</v>
      </c>
      <c r="H117" s="29" t="s">
        <v>696</v>
      </c>
      <c r="I117" s="28"/>
      <c r="J117" s="28"/>
    </row>
    <row r="118" spans="1:26" ht="15.75" customHeight="1">
      <c r="A118" s="23" t="s">
        <v>700</v>
      </c>
      <c r="B118" s="24" t="s">
        <v>701</v>
      </c>
      <c r="C118" s="25">
        <v>43350</v>
      </c>
      <c r="D118" s="25">
        <v>43526</v>
      </c>
      <c r="E118" s="27">
        <f t="shared" si="1"/>
        <v>176</v>
      </c>
      <c r="F118" s="29"/>
      <c r="G118" s="29"/>
      <c r="H118" s="29"/>
      <c r="I118" s="28"/>
      <c r="J118" s="28"/>
    </row>
    <row r="119" spans="1:26" ht="15.75" customHeight="1">
      <c r="A119" s="28" t="s">
        <v>702</v>
      </c>
      <c r="B119" s="24" t="s">
        <v>703</v>
      </c>
      <c r="C119" s="25">
        <v>43352</v>
      </c>
      <c r="D119" s="25">
        <v>43526</v>
      </c>
      <c r="E119" s="27">
        <f t="shared" si="1"/>
        <v>174</v>
      </c>
      <c r="F119" s="27" t="s">
        <v>0</v>
      </c>
      <c r="G119" s="29"/>
      <c r="H119" s="29"/>
      <c r="I119" s="28"/>
      <c r="J119" s="28"/>
    </row>
    <row r="120" spans="1:26" ht="15.75" customHeight="1">
      <c r="A120" s="28" t="s">
        <v>433</v>
      </c>
      <c r="B120" s="28" t="s">
        <v>434</v>
      </c>
      <c r="C120" s="25">
        <v>43947</v>
      </c>
      <c r="D120" s="26">
        <v>44121</v>
      </c>
      <c r="E120" s="27">
        <f t="shared" si="1"/>
        <v>174</v>
      </c>
      <c r="F120" s="27" t="s">
        <v>0</v>
      </c>
      <c r="G120" s="29"/>
      <c r="H120" s="29" t="s">
        <v>7</v>
      </c>
      <c r="I120" s="28"/>
      <c r="J120" s="28"/>
      <c r="K120" s="28" t="s">
        <v>436</v>
      </c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28" t="s">
        <v>1542</v>
      </c>
      <c r="B121" s="58" t="s">
        <v>1543</v>
      </c>
      <c r="C121" s="25">
        <v>43935</v>
      </c>
      <c r="D121" s="26">
        <v>44107</v>
      </c>
      <c r="E121" s="29">
        <f t="shared" si="1"/>
        <v>172</v>
      </c>
      <c r="F121" s="27" t="s">
        <v>0</v>
      </c>
      <c r="G121" s="29"/>
      <c r="H121" s="29"/>
      <c r="I121" s="28"/>
      <c r="J121" s="28"/>
      <c r="K121" s="28" t="s">
        <v>1544</v>
      </c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>
      <c r="A122" s="40" t="s">
        <v>1483</v>
      </c>
      <c r="B122" s="28" t="s">
        <v>1484</v>
      </c>
      <c r="C122" s="25">
        <v>43862</v>
      </c>
      <c r="D122" s="25">
        <v>44033</v>
      </c>
      <c r="E122" s="27">
        <f t="shared" si="1"/>
        <v>171</v>
      </c>
      <c r="F122" s="27" t="s">
        <v>0</v>
      </c>
      <c r="G122" s="29" t="s">
        <v>54</v>
      </c>
      <c r="H122" s="29"/>
      <c r="I122" s="28"/>
      <c r="J122" s="38" t="s">
        <v>1485</v>
      </c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>
      <c r="A123" s="28" t="s">
        <v>213</v>
      </c>
      <c r="B123" s="28" t="s">
        <v>214</v>
      </c>
      <c r="C123" s="25">
        <v>43910</v>
      </c>
      <c r="D123" s="26">
        <v>44080</v>
      </c>
      <c r="E123" s="29">
        <f t="shared" si="1"/>
        <v>170</v>
      </c>
      <c r="F123" s="27" t="s">
        <v>1272</v>
      </c>
      <c r="G123" s="29" t="s">
        <v>54</v>
      </c>
      <c r="H123" s="29"/>
      <c r="I123" s="28"/>
      <c r="J123" s="38" t="s">
        <v>215</v>
      </c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40" t="s">
        <v>1161</v>
      </c>
      <c r="B124" s="28" t="s">
        <v>1162</v>
      </c>
      <c r="C124" s="25">
        <v>43685</v>
      </c>
      <c r="D124" s="25">
        <v>43854</v>
      </c>
      <c r="E124" s="29">
        <f t="shared" si="1"/>
        <v>169</v>
      </c>
      <c r="F124" s="27" t="s">
        <v>1163</v>
      </c>
      <c r="G124" s="29"/>
      <c r="H124" s="29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28" t="s">
        <v>1032</v>
      </c>
      <c r="B125" s="24" t="s">
        <v>1033</v>
      </c>
      <c r="C125" s="25">
        <v>43576</v>
      </c>
      <c r="D125" s="25">
        <v>43744</v>
      </c>
      <c r="E125" s="29">
        <f t="shared" si="1"/>
        <v>168</v>
      </c>
      <c r="F125" s="27" t="s">
        <v>70</v>
      </c>
      <c r="G125" s="29" t="s">
        <v>1</v>
      </c>
      <c r="H125" s="29"/>
      <c r="I125" s="28"/>
      <c r="J125" s="28"/>
    </row>
    <row r="126" spans="1:26" ht="15.75" customHeight="1">
      <c r="A126" s="23" t="s">
        <v>1052</v>
      </c>
      <c r="B126" s="24" t="s">
        <v>1053</v>
      </c>
      <c r="C126" s="25">
        <v>43603</v>
      </c>
      <c r="D126" s="25">
        <v>43771</v>
      </c>
      <c r="E126" s="29">
        <f t="shared" si="1"/>
        <v>168</v>
      </c>
      <c r="F126" s="27" t="s">
        <v>70</v>
      </c>
      <c r="G126" s="29" t="s">
        <v>45</v>
      </c>
      <c r="H126" s="29" t="s">
        <v>991</v>
      </c>
      <c r="I126" s="28"/>
      <c r="J126" s="28"/>
    </row>
    <row r="127" spans="1:26" ht="15.75" customHeight="1">
      <c r="A127" s="28" t="s">
        <v>685</v>
      </c>
      <c r="B127" s="24" t="s">
        <v>685</v>
      </c>
      <c r="C127" s="25">
        <v>43346</v>
      </c>
      <c r="D127" s="25">
        <v>43512</v>
      </c>
      <c r="E127" s="29">
        <f t="shared" si="1"/>
        <v>166</v>
      </c>
      <c r="F127" s="29"/>
      <c r="G127" s="29"/>
      <c r="H127" s="29"/>
      <c r="I127" s="28"/>
      <c r="J127" s="28"/>
    </row>
    <row r="128" spans="1:26" ht="15.75" customHeight="1">
      <c r="A128" s="28" t="s">
        <v>753</v>
      </c>
      <c r="B128" s="24" t="s">
        <v>754</v>
      </c>
      <c r="C128" s="25">
        <v>43386</v>
      </c>
      <c r="D128" s="26">
        <v>43551</v>
      </c>
      <c r="E128" s="29">
        <f t="shared" si="1"/>
        <v>165</v>
      </c>
      <c r="F128" s="39" t="s">
        <v>673</v>
      </c>
      <c r="G128" s="32" t="s">
        <v>755</v>
      </c>
      <c r="H128" s="29"/>
      <c r="I128" s="28"/>
      <c r="J128" s="28"/>
    </row>
    <row r="129" spans="1:26" ht="15.75" customHeight="1">
      <c r="A129" s="28" t="s">
        <v>1042</v>
      </c>
      <c r="B129" s="24" t="s">
        <v>1042</v>
      </c>
      <c r="C129" s="25">
        <v>43620</v>
      </c>
      <c r="D129" s="25">
        <v>43785</v>
      </c>
      <c r="E129" s="29">
        <f t="shared" ref="E129:E192" si="2">D129-C129</f>
        <v>165</v>
      </c>
      <c r="F129" s="27" t="s">
        <v>0</v>
      </c>
      <c r="G129" s="29"/>
      <c r="H129" s="29"/>
      <c r="I129" s="28"/>
      <c r="J129" s="28"/>
    </row>
    <row r="130" spans="1:26" ht="15.75" customHeight="1">
      <c r="A130" s="23" t="s">
        <v>718</v>
      </c>
      <c r="B130" s="24" t="s">
        <v>641</v>
      </c>
      <c r="C130" s="25">
        <v>43368</v>
      </c>
      <c r="D130" s="25">
        <v>43532</v>
      </c>
      <c r="E130" s="29">
        <f t="shared" si="2"/>
        <v>164</v>
      </c>
      <c r="F130" s="39" t="s">
        <v>719</v>
      </c>
      <c r="G130" s="29"/>
      <c r="H130" s="29"/>
      <c r="I130" s="28"/>
      <c r="J130" s="28"/>
    </row>
    <row r="131" spans="1:26" ht="15.75" customHeight="1">
      <c r="A131" s="40" t="s">
        <v>942</v>
      </c>
      <c r="B131" s="24" t="s">
        <v>1079</v>
      </c>
      <c r="C131" s="25">
        <v>43627</v>
      </c>
      <c r="D131" s="25">
        <v>43791</v>
      </c>
      <c r="E131" s="29">
        <f t="shared" si="2"/>
        <v>164</v>
      </c>
      <c r="F131" s="27" t="s">
        <v>70</v>
      </c>
      <c r="G131" s="29" t="s">
        <v>1</v>
      </c>
      <c r="H131" s="3"/>
      <c r="I131" s="1"/>
      <c r="J131" s="1"/>
    </row>
    <row r="132" spans="1:26" ht="15.75" customHeight="1">
      <c r="A132" s="28" t="s">
        <v>1594</v>
      </c>
      <c r="B132" s="28" t="s">
        <v>1595</v>
      </c>
      <c r="C132" s="25">
        <v>43987</v>
      </c>
      <c r="D132" s="26">
        <v>44151</v>
      </c>
      <c r="E132" s="27">
        <f t="shared" si="2"/>
        <v>164</v>
      </c>
      <c r="F132" s="27" t="s">
        <v>0</v>
      </c>
      <c r="G132" s="29" t="s">
        <v>530</v>
      </c>
      <c r="H132" s="29"/>
      <c r="I132" s="28"/>
      <c r="J132" s="28"/>
      <c r="K132" s="28" t="s">
        <v>1596</v>
      </c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28" t="s">
        <v>675</v>
      </c>
      <c r="B133" s="24" t="s">
        <v>675</v>
      </c>
      <c r="C133" s="25">
        <v>43345</v>
      </c>
      <c r="D133" s="25">
        <v>43508</v>
      </c>
      <c r="E133" s="29">
        <f t="shared" si="2"/>
        <v>163</v>
      </c>
      <c r="F133" s="29"/>
      <c r="G133" s="29" t="s">
        <v>676</v>
      </c>
      <c r="H133" s="29"/>
      <c r="I133" s="28"/>
      <c r="J133" s="38" t="s">
        <v>677</v>
      </c>
    </row>
    <row r="134" spans="1:26" ht="15.75" customHeight="1">
      <c r="A134" s="23" t="s">
        <v>733</v>
      </c>
      <c r="B134" s="24" t="s">
        <v>734</v>
      </c>
      <c r="C134" s="25">
        <v>43379</v>
      </c>
      <c r="D134" s="25">
        <v>43540</v>
      </c>
      <c r="E134" s="29">
        <f t="shared" si="2"/>
        <v>161</v>
      </c>
      <c r="F134" s="27" t="s">
        <v>0</v>
      </c>
      <c r="G134" s="29" t="s">
        <v>62</v>
      </c>
      <c r="H134" s="32" t="s">
        <v>634</v>
      </c>
      <c r="I134" s="28"/>
      <c r="J134" s="28"/>
    </row>
    <row r="135" spans="1:26" ht="15.75" customHeight="1">
      <c r="A135" s="23" t="s">
        <v>798</v>
      </c>
      <c r="B135" s="24" t="s">
        <v>799</v>
      </c>
      <c r="C135" s="25">
        <v>43421</v>
      </c>
      <c r="D135" s="25">
        <v>43582</v>
      </c>
      <c r="E135" s="29">
        <f t="shared" si="2"/>
        <v>161</v>
      </c>
      <c r="F135" s="27" t="s">
        <v>350</v>
      </c>
      <c r="G135" s="29" t="s">
        <v>54</v>
      </c>
      <c r="H135" s="29"/>
      <c r="I135" s="28"/>
      <c r="J135" s="38" t="s">
        <v>800</v>
      </c>
    </row>
    <row r="136" spans="1:26" ht="15.75" customHeight="1">
      <c r="A136" s="23" t="s">
        <v>673</v>
      </c>
      <c r="B136" s="24" t="s">
        <v>674</v>
      </c>
      <c r="C136" s="25">
        <v>43346</v>
      </c>
      <c r="D136" s="25">
        <v>43506</v>
      </c>
      <c r="E136" s="29">
        <f t="shared" si="2"/>
        <v>160</v>
      </c>
      <c r="F136" s="29"/>
      <c r="G136" s="29"/>
      <c r="H136" s="29"/>
      <c r="I136" s="28"/>
      <c r="J136" s="28"/>
    </row>
    <row r="137" spans="1:26" ht="15.75" customHeight="1">
      <c r="A137" s="40" t="s">
        <v>1111</v>
      </c>
      <c r="B137" s="24" t="s">
        <v>1112</v>
      </c>
      <c r="C137" s="25">
        <v>43653</v>
      </c>
      <c r="D137" s="25">
        <v>43813</v>
      </c>
      <c r="E137" s="29">
        <f t="shared" si="2"/>
        <v>160</v>
      </c>
      <c r="F137" s="27" t="s">
        <v>0</v>
      </c>
      <c r="G137" s="29"/>
      <c r="H137" s="29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>
      <c r="A138" s="44" t="s">
        <v>914</v>
      </c>
      <c r="B138" s="28" t="s">
        <v>1124</v>
      </c>
      <c r="C138" s="25">
        <v>43662</v>
      </c>
      <c r="D138" s="25">
        <v>43820</v>
      </c>
      <c r="E138" s="29">
        <f t="shared" si="2"/>
        <v>158</v>
      </c>
      <c r="F138" s="27" t="s">
        <v>70</v>
      </c>
      <c r="G138" s="29" t="s">
        <v>54</v>
      </c>
      <c r="H138" s="29" t="s">
        <v>375</v>
      </c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>
      <c r="A139" s="40" t="s">
        <v>1475</v>
      </c>
      <c r="B139" s="28" t="s">
        <v>1476</v>
      </c>
      <c r="C139" s="25">
        <v>43865</v>
      </c>
      <c r="D139" s="25">
        <v>44023</v>
      </c>
      <c r="E139" s="27">
        <f t="shared" si="2"/>
        <v>158</v>
      </c>
      <c r="F139" s="27" t="s">
        <v>0</v>
      </c>
      <c r="G139" s="29" t="s">
        <v>62</v>
      </c>
      <c r="H139" s="29"/>
      <c r="I139" s="28"/>
      <c r="J139" s="38" t="s">
        <v>1477</v>
      </c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>
      <c r="A140" s="28" t="s">
        <v>904</v>
      </c>
      <c r="B140" s="24" t="s">
        <v>905</v>
      </c>
      <c r="C140" s="25">
        <v>43502</v>
      </c>
      <c r="D140" s="25">
        <v>43659</v>
      </c>
      <c r="E140" s="29">
        <f t="shared" si="2"/>
        <v>157</v>
      </c>
      <c r="F140" s="27" t="s">
        <v>0</v>
      </c>
      <c r="G140" s="29" t="s">
        <v>54</v>
      </c>
      <c r="H140" s="29"/>
      <c r="I140" s="28"/>
      <c r="J140" s="28"/>
    </row>
    <row r="141" spans="1:26" ht="15.75" customHeight="1">
      <c r="A141" s="40" t="s">
        <v>1260</v>
      </c>
      <c r="B141" s="28" t="s">
        <v>1430</v>
      </c>
      <c r="C141" s="25">
        <v>43838</v>
      </c>
      <c r="D141" s="26">
        <v>43995</v>
      </c>
      <c r="E141" s="27">
        <f t="shared" si="2"/>
        <v>157</v>
      </c>
      <c r="F141" s="27" t="s">
        <v>0</v>
      </c>
      <c r="G141" s="29"/>
      <c r="H141" s="29"/>
      <c r="I141" s="28"/>
      <c r="J141" s="38" t="s">
        <v>1431</v>
      </c>
      <c r="K141" s="28" t="s">
        <v>1432</v>
      </c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>
      <c r="A142" s="23" t="s">
        <v>885</v>
      </c>
      <c r="B142" s="24" t="s">
        <v>567</v>
      </c>
      <c r="C142" s="25">
        <v>43488</v>
      </c>
      <c r="D142" s="25">
        <v>43643</v>
      </c>
      <c r="E142" s="29">
        <f t="shared" si="2"/>
        <v>155</v>
      </c>
      <c r="F142" s="27" t="s">
        <v>0</v>
      </c>
      <c r="G142" s="29" t="s">
        <v>886</v>
      </c>
      <c r="H142" s="3"/>
      <c r="I142" s="1"/>
      <c r="J142" s="1"/>
    </row>
    <row r="143" spans="1:26" ht="15.75" customHeight="1">
      <c r="A143" s="28" t="s">
        <v>1574</v>
      </c>
      <c r="B143" s="28" t="s">
        <v>1575</v>
      </c>
      <c r="C143" s="25">
        <v>43979</v>
      </c>
      <c r="D143" s="26">
        <v>44134</v>
      </c>
      <c r="E143" s="27">
        <f t="shared" si="2"/>
        <v>155</v>
      </c>
      <c r="F143" s="27" t="s">
        <v>1576</v>
      </c>
      <c r="G143" s="29" t="s">
        <v>54</v>
      </c>
      <c r="H143" s="29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>
      <c r="A144" s="56" t="s">
        <v>1144</v>
      </c>
      <c r="B144" s="43" t="s">
        <v>1145</v>
      </c>
      <c r="C144" s="48">
        <v>43688</v>
      </c>
      <c r="D144" s="48">
        <v>43841</v>
      </c>
      <c r="E144" s="29">
        <f t="shared" si="2"/>
        <v>153</v>
      </c>
      <c r="F144" s="49" t="s">
        <v>0</v>
      </c>
      <c r="G144" s="42" t="s">
        <v>1146</v>
      </c>
      <c r="H144" s="42" t="s">
        <v>375</v>
      </c>
    </row>
    <row r="145" spans="1:26" ht="15.75" customHeight="1">
      <c r="A145" s="40" t="s">
        <v>388</v>
      </c>
      <c r="B145" s="28" t="s">
        <v>389</v>
      </c>
      <c r="C145" s="25">
        <v>44032</v>
      </c>
      <c r="D145" s="26">
        <v>44185</v>
      </c>
      <c r="E145" s="27">
        <f t="shared" si="2"/>
        <v>153</v>
      </c>
      <c r="F145" s="27" t="s">
        <v>0</v>
      </c>
      <c r="G145" s="29"/>
      <c r="H145" s="29" t="s">
        <v>1590</v>
      </c>
      <c r="I145" s="99"/>
      <c r="J145" s="99"/>
      <c r="K145" s="28" t="s">
        <v>1643</v>
      </c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</row>
    <row r="146" spans="1:26" ht="15.75" customHeight="1">
      <c r="A146" s="28" t="s">
        <v>70</v>
      </c>
      <c r="B146" s="24" t="s">
        <v>943</v>
      </c>
      <c r="C146" s="25">
        <v>43544</v>
      </c>
      <c r="D146" s="25">
        <v>43695</v>
      </c>
      <c r="E146" s="29">
        <f t="shared" si="2"/>
        <v>151</v>
      </c>
      <c r="F146" s="27" t="s">
        <v>0</v>
      </c>
      <c r="H146" s="29" t="s">
        <v>944</v>
      </c>
      <c r="I146" s="28"/>
      <c r="J146" s="28"/>
    </row>
    <row r="147" spans="1:26" ht="15.75" customHeight="1">
      <c r="A147" s="40" t="s">
        <v>1204</v>
      </c>
      <c r="B147" s="28" t="s">
        <v>1205</v>
      </c>
      <c r="C147" s="25">
        <v>43732</v>
      </c>
      <c r="D147" s="26">
        <v>43883</v>
      </c>
      <c r="E147" s="29">
        <f t="shared" si="2"/>
        <v>151</v>
      </c>
      <c r="F147" s="41" t="s">
        <v>1027</v>
      </c>
      <c r="G147" s="29"/>
      <c r="H147" s="29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28" t="s">
        <v>1606</v>
      </c>
      <c r="B148" s="28" t="s">
        <v>1607</v>
      </c>
      <c r="C148" s="25">
        <v>44004</v>
      </c>
      <c r="D148" s="26">
        <v>44155</v>
      </c>
      <c r="E148" s="27">
        <f t="shared" si="2"/>
        <v>151</v>
      </c>
      <c r="F148" s="27" t="s">
        <v>1554</v>
      </c>
      <c r="G148" s="29" t="s">
        <v>1</v>
      </c>
      <c r="H148" s="29"/>
      <c r="I148" s="28"/>
      <c r="J148" s="28"/>
      <c r="K148" s="28" t="s">
        <v>1608</v>
      </c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28" t="s">
        <v>830</v>
      </c>
      <c r="B149" s="24" t="s">
        <v>830</v>
      </c>
      <c r="C149" s="25">
        <v>43449</v>
      </c>
      <c r="D149" s="25">
        <v>43596</v>
      </c>
      <c r="E149" s="29">
        <f t="shared" si="2"/>
        <v>147</v>
      </c>
      <c r="F149" s="29" t="s">
        <v>687</v>
      </c>
      <c r="G149" s="29"/>
      <c r="H149" s="29"/>
      <c r="I149" s="28"/>
      <c r="J149" s="28"/>
    </row>
    <row r="150" spans="1:26" ht="15.75" customHeight="1">
      <c r="A150" s="40" t="s">
        <v>1419</v>
      </c>
      <c r="B150" s="28" t="s">
        <v>1420</v>
      </c>
      <c r="C150" s="25">
        <v>43843</v>
      </c>
      <c r="D150" s="26">
        <v>43988</v>
      </c>
      <c r="E150" s="27">
        <f t="shared" si="2"/>
        <v>145</v>
      </c>
      <c r="F150" s="27" t="s">
        <v>0</v>
      </c>
      <c r="G150" s="29"/>
      <c r="H150" s="29"/>
      <c r="I150" s="28"/>
      <c r="J150" s="38" t="s">
        <v>1421</v>
      </c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>
      <c r="A151" s="40" t="s">
        <v>1121</v>
      </c>
      <c r="B151" s="28" t="s">
        <v>1122</v>
      </c>
      <c r="C151" s="25">
        <v>43670</v>
      </c>
      <c r="D151" s="25">
        <v>43814</v>
      </c>
      <c r="E151" s="29">
        <f t="shared" si="2"/>
        <v>144</v>
      </c>
      <c r="F151" s="27" t="s">
        <v>0</v>
      </c>
      <c r="G151" s="29" t="s">
        <v>1</v>
      </c>
      <c r="H151" s="29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>
      <c r="A152" s="40" t="s">
        <v>1436</v>
      </c>
      <c r="B152" s="28" t="s">
        <v>1437</v>
      </c>
      <c r="C152" s="25">
        <v>43852</v>
      </c>
      <c r="D152" s="26">
        <v>43995</v>
      </c>
      <c r="E152" s="27">
        <f t="shared" si="2"/>
        <v>143</v>
      </c>
      <c r="F152" s="41" t="s">
        <v>1203</v>
      </c>
      <c r="G152" s="29"/>
      <c r="H152" s="29"/>
      <c r="I152" s="28"/>
      <c r="J152" s="38" t="s">
        <v>1438</v>
      </c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>
      <c r="A153" s="28" t="s">
        <v>678</v>
      </c>
      <c r="B153" s="24" t="s">
        <v>681</v>
      </c>
      <c r="C153" s="25">
        <v>43664</v>
      </c>
      <c r="D153" s="25">
        <v>43806</v>
      </c>
      <c r="E153" s="29">
        <f t="shared" si="2"/>
        <v>142</v>
      </c>
      <c r="F153" s="27" t="s">
        <v>0</v>
      </c>
      <c r="G153" s="29" t="s">
        <v>16</v>
      </c>
      <c r="H153" s="29"/>
      <c r="I153" s="28"/>
      <c r="J153" s="28"/>
    </row>
    <row r="154" spans="1:26" ht="15.75" customHeight="1">
      <c r="A154" s="37" t="s">
        <v>1172</v>
      </c>
      <c r="B154" s="37" t="s">
        <v>1173</v>
      </c>
      <c r="C154" s="25">
        <v>43720</v>
      </c>
      <c r="D154" s="25">
        <v>43861</v>
      </c>
      <c r="E154" s="29">
        <f t="shared" si="2"/>
        <v>141</v>
      </c>
      <c r="F154" s="41" t="s">
        <v>813</v>
      </c>
      <c r="G154" s="29" t="s">
        <v>308</v>
      </c>
      <c r="H154" s="29"/>
      <c r="I154" s="28"/>
      <c r="J154" s="38" t="s">
        <v>1174</v>
      </c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>
      <c r="A155" s="40" t="s">
        <v>1412</v>
      </c>
      <c r="B155" s="28" t="s">
        <v>1413</v>
      </c>
      <c r="C155" s="25">
        <v>43842</v>
      </c>
      <c r="D155" s="26">
        <v>43982</v>
      </c>
      <c r="E155" s="27">
        <f t="shared" si="2"/>
        <v>140</v>
      </c>
      <c r="F155" s="27" t="s">
        <v>0</v>
      </c>
      <c r="G155" s="29"/>
      <c r="H155" s="29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>
      <c r="A156" s="28" t="s">
        <v>624</v>
      </c>
      <c r="B156" s="24" t="s">
        <v>660</v>
      </c>
      <c r="C156" s="25">
        <v>43352</v>
      </c>
      <c r="D156" s="25">
        <v>43491</v>
      </c>
      <c r="E156" s="29">
        <f t="shared" si="2"/>
        <v>139</v>
      </c>
      <c r="F156" s="27" t="s">
        <v>0</v>
      </c>
      <c r="G156" s="29" t="s">
        <v>6</v>
      </c>
      <c r="H156" s="3"/>
      <c r="I156" s="1"/>
      <c r="J156" s="1"/>
    </row>
    <row r="157" spans="1:26" ht="15.75" customHeight="1">
      <c r="A157" s="44" t="s">
        <v>1129</v>
      </c>
      <c r="B157" s="28" t="s">
        <v>1130</v>
      </c>
      <c r="C157" s="25">
        <v>43684</v>
      </c>
      <c r="D157" s="25">
        <v>43821</v>
      </c>
      <c r="E157" s="29">
        <f t="shared" si="2"/>
        <v>137</v>
      </c>
      <c r="F157" s="27" t="s">
        <v>889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8" t="s">
        <v>675</v>
      </c>
      <c r="B158" s="24" t="s">
        <v>675</v>
      </c>
      <c r="C158" s="25">
        <v>43817</v>
      </c>
      <c r="D158" s="26">
        <v>43953</v>
      </c>
      <c r="E158" s="27">
        <f t="shared" si="2"/>
        <v>136</v>
      </c>
      <c r="F158" s="27" t="s">
        <v>0</v>
      </c>
      <c r="G158" s="29" t="s">
        <v>676</v>
      </c>
      <c r="H158" s="29"/>
      <c r="I158" s="28"/>
      <c r="J158" s="38" t="s">
        <v>677</v>
      </c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>
      <c r="A159" s="28" t="s">
        <v>837</v>
      </c>
      <c r="B159" s="24" t="s">
        <v>838</v>
      </c>
      <c r="C159" s="25">
        <v>43469</v>
      </c>
      <c r="D159" s="25">
        <v>43603</v>
      </c>
      <c r="E159" s="29">
        <f t="shared" si="2"/>
        <v>134</v>
      </c>
      <c r="F159" s="27" t="s">
        <v>0</v>
      </c>
      <c r="G159" s="3"/>
      <c r="H159" s="3"/>
      <c r="I159" s="1"/>
      <c r="J159" s="4" t="s">
        <v>839</v>
      </c>
    </row>
    <row r="160" spans="1:26" ht="15.75" customHeight="1">
      <c r="A160" s="28" t="s">
        <v>918</v>
      </c>
      <c r="B160" s="24" t="s">
        <v>919</v>
      </c>
      <c r="C160" s="25">
        <v>43539</v>
      </c>
      <c r="D160" s="25">
        <v>43673</v>
      </c>
      <c r="E160" s="29">
        <f t="shared" si="2"/>
        <v>134</v>
      </c>
      <c r="F160" s="33" t="s">
        <v>813</v>
      </c>
      <c r="G160" s="29"/>
      <c r="H160" s="29"/>
      <c r="I160" s="28"/>
      <c r="J160" s="28"/>
    </row>
    <row r="161" spans="1:26" ht="15.75" customHeight="1">
      <c r="A161" s="28" t="s">
        <v>789</v>
      </c>
      <c r="B161" s="24" t="s">
        <v>790</v>
      </c>
      <c r="C161" s="25">
        <v>43442</v>
      </c>
      <c r="D161" s="25">
        <v>43575</v>
      </c>
      <c r="E161" s="29">
        <f t="shared" si="2"/>
        <v>133</v>
      </c>
      <c r="F161" s="29" t="s">
        <v>668</v>
      </c>
      <c r="G161" s="29" t="s">
        <v>54</v>
      </c>
      <c r="H161" s="32"/>
      <c r="I161" s="28"/>
      <c r="J161" s="28"/>
    </row>
    <row r="162" spans="1:26" ht="15.75" customHeight="1">
      <c r="A162" s="28" t="s">
        <v>889</v>
      </c>
      <c r="B162" s="24" t="s">
        <v>890</v>
      </c>
      <c r="C162" s="25">
        <v>43512</v>
      </c>
      <c r="D162" s="25">
        <v>43645</v>
      </c>
      <c r="E162" s="29">
        <f t="shared" si="2"/>
        <v>133</v>
      </c>
      <c r="F162" s="33" t="s">
        <v>798</v>
      </c>
      <c r="G162" s="29"/>
      <c r="H162" s="29"/>
      <c r="I162" s="28"/>
      <c r="J162" s="28"/>
    </row>
    <row r="163" spans="1:26" ht="15.75" customHeight="1">
      <c r="A163" s="28" t="s">
        <v>1551</v>
      </c>
      <c r="B163" s="24" t="s">
        <v>903</v>
      </c>
      <c r="C163" s="25">
        <v>43976</v>
      </c>
      <c r="D163" s="26">
        <v>44108</v>
      </c>
      <c r="E163" s="27">
        <f t="shared" si="2"/>
        <v>132</v>
      </c>
      <c r="F163" s="27" t="s">
        <v>0</v>
      </c>
      <c r="G163" s="27" t="s">
        <v>647</v>
      </c>
      <c r="H163" s="29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>
      <c r="A164" s="28" t="s">
        <v>1357</v>
      </c>
      <c r="B164" s="28" t="s">
        <v>1577</v>
      </c>
      <c r="C164" s="25">
        <v>44003</v>
      </c>
      <c r="D164" s="25">
        <v>44135</v>
      </c>
      <c r="E164" s="29">
        <f t="shared" si="2"/>
        <v>132</v>
      </c>
      <c r="F164" s="27" t="s">
        <v>0</v>
      </c>
      <c r="G164" s="29" t="s">
        <v>688</v>
      </c>
      <c r="H164" s="29"/>
      <c r="I164" s="28"/>
      <c r="J164" s="38" t="s">
        <v>689</v>
      </c>
      <c r="K164" s="28" t="s">
        <v>686</v>
      </c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>
      <c r="A165" s="44" t="s">
        <v>1040</v>
      </c>
      <c r="B165" s="24" t="s">
        <v>1041</v>
      </c>
      <c r="C165" s="25">
        <v>44018</v>
      </c>
      <c r="D165" s="26">
        <v>44150</v>
      </c>
      <c r="E165" s="27">
        <f t="shared" si="2"/>
        <v>132</v>
      </c>
      <c r="F165" s="27" t="s">
        <v>0</v>
      </c>
      <c r="G165" s="29"/>
      <c r="H165" s="29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>
      <c r="A166" s="40" t="s">
        <v>1224</v>
      </c>
      <c r="B166" s="28" t="s">
        <v>1225</v>
      </c>
      <c r="C166" s="25">
        <v>43766</v>
      </c>
      <c r="D166" s="25">
        <v>43897</v>
      </c>
      <c r="E166" s="29">
        <f t="shared" si="2"/>
        <v>131</v>
      </c>
      <c r="F166" s="41" t="s">
        <v>813</v>
      </c>
      <c r="G166" s="29"/>
      <c r="H166" s="29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40" t="s">
        <v>1160</v>
      </c>
      <c r="B167" s="28" t="s">
        <v>1253</v>
      </c>
      <c r="C167" s="25">
        <v>43780</v>
      </c>
      <c r="D167" s="26">
        <v>43911</v>
      </c>
      <c r="E167" s="27">
        <f t="shared" si="2"/>
        <v>131</v>
      </c>
      <c r="F167" s="27" t="s">
        <v>0</v>
      </c>
      <c r="G167" s="29"/>
      <c r="H167" s="29"/>
      <c r="I167" s="28"/>
      <c r="J167" s="38" t="s">
        <v>1254</v>
      </c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>
      <c r="A168" s="28" t="s">
        <v>1136</v>
      </c>
      <c r="B168" s="28" t="s">
        <v>1137</v>
      </c>
      <c r="C168" s="25">
        <v>43705</v>
      </c>
      <c r="D168" s="25">
        <v>43834</v>
      </c>
      <c r="E168" s="29">
        <f t="shared" si="2"/>
        <v>129</v>
      </c>
      <c r="F168" s="27" t="s">
        <v>0</v>
      </c>
      <c r="G168" s="29"/>
      <c r="H168" s="29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>
      <c r="A169" s="28" t="s">
        <v>1454</v>
      </c>
      <c r="B169" s="28" t="s">
        <v>1455</v>
      </c>
      <c r="C169" s="25">
        <v>43883</v>
      </c>
      <c r="D169" s="26">
        <v>44009</v>
      </c>
      <c r="E169" s="29">
        <f t="shared" si="2"/>
        <v>126</v>
      </c>
      <c r="F169" s="32" t="s">
        <v>152</v>
      </c>
      <c r="G169" s="29"/>
      <c r="H169" s="29"/>
      <c r="I169" s="28"/>
      <c r="J169" s="38" t="s">
        <v>1456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>
      <c r="A170" s="44" t="s">
        <v>1057</v>
      </c>
      <c r="B170" s="24" t="s">
        <v>1058</v>
      </c>
      <c r="C170" s="25">
        <v>43646</v>
      </c>
      <c r="D170" s="25">
        <v>43771</v>
      </c>
      <c r="E170" s="29">
        <f t="shared" si="2"/>
        <v>125</v>
      </c>
      <c r="F170" s="50" t="s">
        <v>1059</v>
      </c>
      <c r="G170" s="29"/>
      <c r="H170" s="29"/>
      <c r="I170" s="28"/>
      <c r="J170" s="28"/>
    </row>
    <row r="171" spans="1:26" ht="15.75" customHeight="1">
      <c r="A171" s="40" t="s">
        <v>1121</v>
      </c>
      <c r="B171" s="28" t="s">
        <v>1122</v>
      </c>
      <c r="C171" s="25">
        <v>43879</v>
      </c>
      <c r="D171" s="25">
        <v>44004</v>
      </c>
      <c r="E171" s="29">
        <f t="shared" si="2"/>
        <v>125</v>
      </c>
      <c r="F171" s="27" t="s">
        <v>0</v>
      </c>
      <c r="G171" s="29" t="s">
        <v>1</v>
      </c>
      <c r="H171" s="29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>
      <c r="A172" s="46" t="s">
        <v>1149</v>
      </c>
      <c r="B172" s="57" t="s">
        <v>1150</v>
      </c>
      <c r="C172" s="48">
        <v>43717</v>
      </c>
      <c r="D172" s="48">
        <v>43841</v>
      </c>
      <c r="E172" s="29">
        <f t="shared" si="2"/>
        <v>124</v>
      </c>
      <c r="F172" s="49" t="s">
        <v>1144</v>
      </c>
      <c r="G172" s="42" t="s">
        <v>92</v>
      </c>
    </row>
    <row r="173" spans="1:26" ht="15.75" customHeight="1">
      <c r="A173" s="28" t="s">
        <v>1029</v>
      </c>
      <c r="B173" s="24" t="s">
        <v>1030</v>
      </c>
      <c r="C173" s="25">
        <v>43620</v>
      </c>
      <c r="D173" s="25">
        <v>43743</v>
      </c>
      <c r="E173" s="29">
        <f t="shared" si="2"/>
        <v>123</v>
      </c>
      <c r="F173" s="29" t="s">
        <v>898</v>
      </c>
      <c r="G173" s="29" t="s">
        <v>1031</v>
      </c>
      <c r="H173" s="29"/>
      <c r="I173" s="28"/>
      <c r="J173" s="28"/>
    </row>
    <row r="174" spans="1:26" ht="15.75" customHeight="1">
      <c r="A174" s="28" t="s">
        <v>409</v>
      </c>
      <c r="B174" s="24" t="s">
        <v>883</v>
      </c>
      <c r="C174" s="25">
        <v>43690</v>
      </c>
      <c r="D174" s="25">
        <v>43813</v>
      </c>
      <c r="E174" s="29">
        <f t="shared" si="2"/>
        <v>123</v>
      </c>
      <c r="F174" s="27" t="s">
        <v>0</v>
      </c>
      <c r="G174" s="29" t="s">
        <v>308</v>
      </c>
      <c r="H174" s="29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>
      <c r="A175" s="40" t="s">
        <v>915</v>
      </c>
      <c r="B175" s="24" t="s">
        <v>916</v>
      </c>
      <c r="C175" s="25">
        <v>43544</v>
      </c>
      <c r="D175" s="25">
        <v>43666</v>
      </c>
      <c r="E175" s="29">
        <f t="shared" si="2"/>
        <v>122</v>
      </c>
      <c r="F175" s="27" t="s">
        <v>699</v>
      </c>
      <c r="G175" s="29" t="s">
        <v>1</v>
      </c>
      <c r="H175" s="29" t="s">
        <v>917</v>
      </c>
      <c r="I175" s="28"/>
      <c r="J175" s="28"/>
    </row>
    <row r="176" spans="1:26" ht="15.75" customHeight="1">
      <c r="A176" s="28" t="s">
        <v>1338</v>
      </c>
      <c r="B176" s="28" t="s">
        <v>1339</v>
      </c>
      <c r="C176" s="25">
        <v>43824</v>
      </c>
      <c r="D176" s="26">
        <v>43946</v>
      </c>
      <c r="E176" s="27">
        <f t="shared" si="2"/>
        <v>122</v>
      </c>
      <c r="F176" s="27" t="s">
        <v>0</v>
      </c>
      <c r="G176" s="29"/>
      <c r="H176" s="29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>
      <c r="A177" s="28" t="s">
        <v>814</v>
      </c>
      <c r="B177" s="28" t="s">
        <v>1497</v>
      </c>
      <c r="C177" s="25">
        <v>43929</v>
      </c>
      <c r="D177" s="26">
        <v>44051</v>
      </c>
      <c r="E177" s="29">
        <f t="shared" si="2"/>
        <v>122</v>
      </c>
      <c r="F177" s="27" t="s">
        <v>0</v>
      </c>
      <c r="G177" s="29"/>
      <c r="H177" s="29"/>
      <c r="I177" s="28"/>
      <c r="J177" s="38" t="s">
        <v>1498</v>
      </c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28" t="s">
        <v>653</v>
      </c>
      <c r="B178" s="24" t="s">
        <v>654</v>
      </c>
      <c r="C178" s="25">
        <v>43352</v>
      </c>
      <c r="D178" s="25">
        <v>43472</v>
      </c>
      <c r="E178" s="29">
        <f t="shared" si="2"/>
        <v>120</v>
      </c>
      <c r="F178" s="29"/>
      <c r="G178" s="27" t="s">
        <v>1</v>
      </c>
      <c r="H178" s="34"/>
      <c r="I178" s="35"/>
      <c r="J178" s="35"/>
    </row>
    <row r="179" spans="1:26" ht="15.75" customHeight="1">
      <c r="A179" s="28" t="s">
        <v>70</v>
      </c>
      <c r="B179" s="28" t="s">
        <v>943</v>
      </c>
      <c r="C179" s="25">
        <v>43701</v>
      </c>
      <c r="D179" s="25">
        <v>43821</v>
      </c>
      <c r="E179" s="29">
        <f t="shared" si="2"/>
        <v>120</v>
      </c>
      <c r="F179" s="27" t="s">
        <v>987</v>
      </c>
      <c r="G179" s="29" t="s">
        <v>62</v>
      </c>
      <c r="H179" s="29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28" t="s">
        <v>1385</v>
      </c>
      <c r="B180" s="28" t="s">
        <v>1386</v>
      </c>
      <c r="C180" s="25">
        <v>43840</v>
      </c>
      <c r="D180" s="25">
        <v>43960</v>
      </c>
      <c r="E180" s="29">
        <f t="shared" si="2"/>
        <v>120</v>
      </c>
      <c r="F180" s="27" t="s">
        <v>0</v>
      </c>
      <c r="G180" s="29" t="s">
        <v>571</v>
      </c>
      <c r="H180" s="29" t="s">
        <v>375</v>
      </c>
      <c r="I180" s="28"/>
      <c r="J180" s="38" t="s">
        <v>1387</v>
      </c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>
      <c r="A181" s="23" t="s">
        <v>645</v>
      </c>
      <c r="B181" s="24" t="s">
        <v>646</v>
      </c>
      <c r="C181" s="25">
        <v>43345</v>
      </c>
      <c r="D181" s="25">
        <v>43461</v>
      </c>
      <c r="E181" s="27">
        <f t="shared" si="2"/>
        <v>116</v>
      </c>
      <c r="F181" s="29"/>
      <c r="G181" s="27" t="s">
        <v>647</v>
      </c>
      <c r="H181" s="29"/>
      <c r="I181" s="28"/>
      <c r="J181" s="28"/>
    </row>
    <row r="182" spans="1:26" ht="15.75" customHeight="1">
      <c r="A182" s="28" t="s">
        <v>934</v>
      </c>
      <c r="B182" s="24" t="s">
        <v>935</v>
      </c>
      <c r="C182" s="25">
        <v>43578</v>
      </c>
      <c r="D182" s="25">
        <v>43694</v>
      </c>
      <c r="E182" s="29">
        <f t="shared" si="2"/>
        <v>116</v>
      </c>
      <c r="F182" s="27" t="s">
        <v>0</v>
      </c>
      <c r="G182" s="29" t="s">
        <v>6</v>
      </c>
      <c r="H182" s="42"/>
      <c r="I182" s="43"/>
      <c r="J182" s="43"/>
    </row>
    <row r="183" spans="1:26" ht="15.75" customHeight="1">
      <c r="A183" s="40" t="s">
        <v>1103</v>
      </c>
      <c r="B183" s="24" t="s">
        <v>1104</v>
      </c>
      <c r="C183" s="25">
        <v>43690</v>
      </c>
      <c r="D183" s="25">
        <v>43806</v>
      </c>
      <c r="E183" s="29">
        <f t="shared" si="2"/>
        <v>116</v>
      </c>
      <c r="F183" s="27" t="s">
        <v>64</v>
      </c>
      <c r="G183" s="29" t="s">
        <v>16</v>
      </c>
      <c r="H183" s="3"/>
      <c r="I183" s="1"/>
      <c r="J183" s="1"/>
    </row>
    <row r="184" spans="1:26" ht="15.75" customHeight="1">
      <c r="A184" s="40" t="s">
        <v>1433</v>
      </c>
      <c r="B184" s="37" t="s">
        <v>1434</v>
      </c>
      <c r="C184" s="25">
        <v>44067</v>
      </c>
      <c r="D184" s="26">
        <v>44183</v>
      </c>
      <c r="E184" s="29">
        <f t="shared" si="2"/>
        <v>116</v>
      </c>
      <c r="F184" s="27" t="s">
        <v>0</v>
      </c>
      <c r="G184" s="29" t="s">
        <v>530</v>
      </c>
      <c r="H184" s="29"/>
      <c r="I184" s="28"/>
      <c r="J184" s="38" t="s">
        <v>1435</v>
      </c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</row>
    <row r="185" spans="1:26" ht="15.75" customHeight="1">
      <c r="A185" s="23" t="s">
        <v>665</v>
      </c>
      <c r="B185" s="24" t="s">
        <v>758</v>
      </c>
      <c r="C185" s="25">
        <v>43441</v>
      </c>
      <c r="D185" s="25">
        <v>43556</v>
      </c>
      <c r="E185" s="29">
        <f t="shared" si="2"/>
        <v>115</v>
      </c>
      <c r="F185" s="27" t="s">
        <v>759</v>
      </c>
      <c r="G185" s="29" t="s">
        <v>1</v>
      </c>
      <c r="H185" s="29"/>
      <c r="I185" s="28"/>
      <c r="J185" s="38" t="s">
        <v>760</v>
      </c>
    </row>
    <row r="186" spans="1:26" ht="15.75" customHeight="1">
      <c r="A186" s="44" t="s">
        <v>1080</v>
      </c>
      <c r="B186" s="24" t="s">
        <v>1081</v>
      </c>
      <c r="C186" s="25">
        <v>43677</v>
      </c>
      <c r="D186" s="25">
        <v>43792</v>
      </c>
      <c r="E186" s="29">
        <f t="shared" si="2"/>
        <v>115</v>
      </c>
      <c r="F186" s="27" t="s">
        <v>0</v>
      </c>
      <c r="G186" s="29"/>
      <c r="H186" s="29"/>
      <c r="I186" s="28"/>
      <c r="J186" s="28"/>
    </row>
    <row r="187" spans="1:26" ht="15.75" customHeight="1">
      <c r="A187" s="28" t="s">
        <v>904</v>
      </c>
      <c r="B187" s="24" t="s">
        <v>905</v>
      </c>
      <c r="C187" s="25">
        <v>43992</v>
      </c>
      <c r="D187" s="26">
        <v>44107</v>
      </c>
      <c r="E187" s="29">
        <f t="shared" si="2"/>
        <v>115</v>
      </c>
      <c r="F187" s="27" t="s">
        <v>0</v>
      </c>
      <c r="G187" s="29" t="s">
        <v>54</v>
      </c>
      <c r="H187" s="29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>
      <c r="A188" s="28" t="s">
        <v>957</v>
      </c>
      <c r="B188" s="24" t="s">
        <v>977</v>
      </c>
      <c r="C188" s="25">
        <v>43598</v>
      </c>
      <c r="D188" s="25">
        <v>43712</v>
      </c>
      <c r="E188" s="29">
        <f t="shared" si="2"/>
        <v>114</v>
      </c>
      <c r="F188" s="27" t="s">
        <v>820</v>
      </c>
      <c r="G188" s="29" t="s">
        <v>2098</v>
      </c>
      <c r="H188" s="29"/>
      <c r="I188" s="28"/>
      <c r="J188" s="28"/>
    </row>
    <row r="189" spans="1:26" ht="15.75" customHeight="1">
      <c r="A189" s="40" t="s">
        <v>953</v>
      </c>
      <c r="B189" s="24" t="s">
        <v>954</v>
      </c>
      <c r="C189" s="25">
        <v>43587</v>
      </c>
      <c r="D189" s="25">
        <v>43700</v>
      </c>
      <c r="E189" s="29">
        <f t="shared" si="2"/>
        <v>113</v>
      </c>
      <c r="F189" s="27" t="s">
        <v>0</v>
      </c>
      <c r="G189" s="29"/>
      <c r="H189" s="29"/>
      <c r="I189" s="28"/>
      <c r="J189" s="28"/>
    </row>
    <row r="190" spans="1:26" ht="15.75" customHeight="1">
      <c r="A190" s="28" t="s">
        <v>1136</v>
      </c>
      <c r="B190" s="28" t="s">
        <v>1137</v>
      </c>
      <c r="C190" s="25">
        <v>43980</v>
      </c>
      <c r="D190" s="25">
        <v>44093</v>
      </c>
      <c r="E190" s="29">
        <f t="shared" si="2"/>
        <v>113</v>
      </c>
      <c r="F190" s="27" t="s">
        <v>0</v>
      </c>
      <c r="G190" s="29"/>
      <c r="H190" s="29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>
      <c r="A191" s="28" t="s">
        <v>569</v>
      </c>
      <c r="B191" s="24" t="s">
        <v>570</v>
      </c>
      <c r="C191" s="25">
        <v>43414</v>
      </c>
      <c r="D191" s="25">
        <v>43526</v>
      </c>
      <c r="E191" s="27">
        <f t="shared" si="2"/>
        <v>112</v>
      </c>
      <c r="F191" s="27" t="s">
        <v>0</v>
      </c>
      <c r="G191" s="29" t="s">
        <v>571</v>
      </c>
      <c r="H191" s="32"/>
      <c r="I191" s="28"/>
      <c r="J191" s="28"/>
    </row>
    <row r="192" spans="1:26" ht="15.75" customHeight="1">
      <c r="A192" s="28" t="s">
        <v>1572</v>
      </c>
      <c r="B192" s="28" t="s">
        <v>1573</v>
      </c>
      <c r="C192" s="25">
        <v>44016</v>
      </c>
      <c r="D192" s="26">
        <v>44128</v>
      </c>
      <c r="E192" s="27">
        <f t="shared" si="2"/>
        <v>112</v>
      </c>
      <c r="F192" s="29" t="s">
        <v>115</v>
      </c>
      <c r="G192" s="29"/>
      <c r="H192" s="29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>
      <c r="A193" s="40" t="s">
        <v>930</v>
      </c>
      <c r="B193" s="24" t="s">
        <v>931</v>
      </c>
      <c r="C193" s="25">
        <v>43579</v>
      </c>
      <c r="D193" s="25">
        <v>43689</v>
      </c>
      <c r="E193" s="29">
        <f t="shared" ref="E193:E256" si="3">D193-C193</f>
        <v>110</v>
      </c>
      <c r="F193" s="27" t="s">
        <v>0</v>
      </c>
      <c r="G193" s="29" t="s">
        <v>6</v>
      </c>
      <c r="H193" s="32" t="s">
        <v>634</v>
      </c>
      <c r="I193" s="28"/>
      <c r="J193" s="28"/>
    </row>
    <row r="194" spans="1:26" ht="15.75" customHeight="1">
      <c r="A194" s="40" t="s">
        <v>1096</v>
      </c>
      <c r="B194" s="24" t="s">
        <v>1097</v>
      </c>
      <c r="C194" s="25">
        <v>43696</v>
      </c>
      <c r="D194" s="25">
        <v>43806</v>
      </c>
      <c r="E194" s="29">
        <f t="shared" si="3"/>
        <v>110</v>
      </c>
      <c r="F194" s="41" t="s">
        <v>1098</v>
      </c>
      <c r="G194" s="29"/>
      <c r="H194" s="29"/>
      <c r="I194" s="28"/>
      <c r="J194" s="28"/>
    </row>
    <row r="195" spans="1:26" ht="15.75" customHeight="1">
      <c r="A195" s="23" t="s">
        <v>782</v>
      </c>
      <c r="B195" s="36" t="s">
        <v>783</v>
      </c>
      <c r="C195" s="25">
        <v>43463</v>
      </c>
      <c r="D195" s="25">
        <v>43572</v>
      </c>
      <c r="E195" s="29">
        <f t="shared" si="3"/>
        <v>109</v>
      </c>
      <c r="F195" s="27" t="s">
        <v>0</v>
      </c>
      <c r="G195" s="29" t="s">
        <v>1</v>
      </c>
      <c r="H195" s="29"/>
      <c r="I195" s="28"/>
      <c r="J195" s="38" t="s">
        <v>784</v>
      </c>
    </row>
    <row r="196" spans="1:26" ht="15.75" customHeight="1">
      <c r="A196" s="28" t="s">
        <v>896</v>
      </c>
      <c r="B196" s="24" t="s">
        <v>896</v>
      </c>
      <c r="C196" s="25">
        <v>43548</v>
      </c>
      <c r="D196" s="25">
        <v>43657</v>
      </c>
      <c r="E196" s="29">
        <f t="shared" si="3"/>
        <v>109</v>
      </c>
      <c r="F196" s="32" t="s">
        <v>821</v>
      </c>
      <c r="G196" s="29" t="s">
        <v>897</v>
      </c>
      <c r="H196" s="29"/>
      <c r="I196" s="28"/>
      <c r="J196" s="28"/>
    </row>
    <row r="197" spans="1:26" ht="15.75" customHeight="1">
      <c r="A197" s="40" t="s">
        <v>1046</v>
      </c>
      <c r="B197" s="24" t="s">
        <v>1047</v>
      </c>
      <c r="C197" s="25">
        <v>43651</v>
      </c>
      <c r="D197" s="25">
        <v>43760</v>
      </c>
      <c r="E197" s="29">
        <f t="shared" si="3"/>
        <v>109</v>
      </c>
      <c r="F197" s="27" t="s">
        <v>0</v>
      </c>
      <c r="G197" s="29" t="s">
        <v>1</v>
      </c>
      <c r="H197" s="29"/>
      <c r="I197" s="28"/>
      <c r="J197" s="28"/>
    </row>
    <row r="198" spans="1:26" ht="15.75" customHeight="1">
      <c r="A198" s="40" t="s">
        <v>928</v>
      </c>
      <c r="B198" s="28" t="s">
        <v>929</v>
      </c>
      <c r="C198" s="25">
        <v>43753</v>
      </c>
      <c r="D198" s="25">
        <v>43862</v>
      </c>
      <c r="E198" s="29">
        <f t="shared" si="3"/>
        <v>109</v>
      </c>
      <c r="F198" s="27" t="s">
        <v>0</v>
      </c>
      <c r="G198" s="29"/>
      <c r="H198" s="29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>
      <c r="A199" s="40" t="s">
        <v>1151</v>
      </c>
      <c r="B199" s="37" t="s">
        <v>1152</v>
      </c>
      <c r="C199" s="25">
        <v>43737</v>
      </c>
      <c r="D199" s="25">
        <v>43845</v>
      </c>
      <c r="E199" s="42">
        <f t="shared" si="3"/>
        <v>108</v>
      </c>
      <c r="F199" s="27" t="s">
        <v>1153</v>
      </c>
    </row>
    <row r="200" spans="1:26" ht="15.75" customHeight="1">
      <c r="A200" s="28" t="s">
        <v>1117</v>
      </c>
      <c r="B200" s="28" t="s">
        <v>1117</v>
      </c>
      <c r="C200" s="25">
        <v>43706</v>
      </c>
      <c r="D200" s="25">
        <v>43813</v>
      </c>
      <c r="E200" s="29">
        <f t="shared" si="3"/>
        <v>107</v>
      </c>
      <c r="F200" s="27" t="s">
        <v>0</v>
      </c>
      <c r="G200" s="29" t="s">
        <v>1</v>
      </c>
      <c r="H200" s="29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>
      <c r="A201" s="23" t="s">
        <v>731</v>
      </c>
      <c r="B201" s="24" t="s">
        <v>732</v>
      </c>
      <c r="C201" s="25">
        <v>43434</v>
      </c>
      <c r="D201" s="25">
        <v>43540</v>
      </c>
      <c r="E201" s="29">
        <f t="shared" si="3"/>
        <v>106</v>
      </c>
      <c r="F201" s="27" t="s">
        <v>0</v>
      </c>
      <c r="G201" s="29"/>
      <c r="H201" s="29"/>
      <c r="I201" s="28"/>
      <c r="J201" s="28"/>
    </row>
    <row r="202" spans="1:26" ht="15.75" customHeight="1">
      <c r="A202" s="28" t="s">
        <v>1597</v>
      </c>
      <c r="B202" s="28" t="s">
        <v>1598</v>
      </c>
      <c r="C202" s="25">
        <v>44048</v>
      </c>
      <c r="D202" s="26">
        <v>44154</v>
      </c>
      <c r="E202" s="27">
        <f t="shared" si="3"/>
        <v>106</v>
      </c>
      <c r="F202" s="27" t="s">
        <v>0</v>
      </c>
      <c r="G202" s="29" t="s">
        <v>1599</v>
      </c>
      <c r="H202" s="29" t="s">
        <v>1590</v>
      </c>
      <c r="I202" s="28"/>
      <c r="J202" s="28"/>
      <c r="K202" s="28" t="s">
        <v>1600</v>
      </c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>
      <c r="A203" s="28" t="s">
        <v>1329</v>
      </c>
      <c r="B203" s="28" t="s">
        <v>1330</v>
      </c>
      <c r="C203" s="25">
        <v>43834</v>
      </c>
      <c r="D203" s="26">
        <v>43939</v>
      </c>
      <c r="E203" s="27">
        <f t="shared" si="3"/>
        <v>105</v>
      </c>
      <c r="F203" s="27" t="s">
        <v>0</v>
      </c>
      <c r="G203" s="29"/>
      <c r="H203" s="29"/>
      <c r="I203" s="28"/>
      <c r="J203" s="38" t="s">
        <v>1331</v>
      </c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>
      <c r="A204" s="40" t="s">
        <v>1272</v>
      </c>
      <c r="B204" s="28" t="s">
        <v>1273</v>
      </c>
      <c r="C204" s="25">
        <v>44002</v>
      </c>
      <c r="D204" s="26">
        <v>44107</v>
      </c>
      <c r="E204" s="29">
        <f t="shared" si="3"/>
        <v>105</v>
      </c>
      <c r="F204" s="27" t="s">
        <v>0</v>
      </c>
      <c r="G204" s="29"/>
      <c r="H204" s="29"/>
      <c r="I204" s="28"/>
      <c r="J204" s="38" t="s">
        <v>1274</v>
      </c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>
      <c r="A205" s="44" t="s">
        <v>1040</v>
      </c>
      <c r="B205" s="24" t="s">
        <v>1041</v>
      </c>
      <c r="C205" s="25">
        <v>43646</v>
      </c>
      <c r="D205" s="25">
        <v>43750</v>
      </c>
      <c r="E205" s="29">
        <f t="shared" si="3"/>
        <v>104</v>
      </c>
      <c r="F205" s="50" t="s">
        <v>1042</v>
      </c>
      <c r="G205" s="29"/>
      <c r="H205" s="29"/>
      <c r="I205" s="28"/>
      <c r="J205" s="28"/>
    </row>
    <row r="206" spans="1:26" ht="15.75" customHeight="1">
      <c r="A206" s="28" t="s">
        <v>1101</v>
      </c>
      <c r="B206" s="24" t="s">
        <v>1102</v>
      </c>
      <c r="C206" s="25">
        <v>43702</v>
      </c>
      <c r="D206" s="25">
        <v>43806</v>
      </c>
      <c r="E206" s="29">
        <f t="shared" si="3"/>
        <v>104</v>
      </c>
      <c r="F206" s="27" t="s">
        <v>0</v>
      </c>
      <c r="G206" s="29" t="s">
        <v>237</v>
      </c>
      <c r="H206" s="29"/>
      <c r="I206" s="28"/>
      <c r="J206" s="28"/>
    </row>
    <row r="207" spans="1:26" ht="15.75" customHeight="1">
      <c r="A207" s="28" t="s">
        <v>1101</v>
      </c>
      <c r="B207" s="24" t="s">
        <v>1102</v>
      </c>
      <c r="C207" s="25">
        <v>43830</v>
      </c>
      <c r="D207" s="25">
        <v>43933</v>
      </c>
      <c r="E207" s="29">
        <f t="shared" si="3"/>
        <v>103</v>
      </c>
      <c r="F207" s="27" t="s">
        <v>0</v>
      </c>
      <c r="G207" s="29" t="s">
        <v>54</v>
      </c>
      <c r="H207" s="29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>
      <c r="A208" s="37" t="s">
        <v>1172</v>
      </c>
      <c r="B208" s="37" t="s">
        <v>1173</v>
      </c>
      <c r="C208" s="25">
        <v>43866</v>
      </c>
      <c r="D208" s="26">
        <v>43969</v>
      </c>
      <c r="E208" s="27">
        <f t="shared" si="3"/>
        <v>103</v>
      </c>
      <c r="F208" s="27" t="s">
        <v>0</v>
      </c>
      <c r="G208" s="29"/>
      <c r="H208" s="29"/>
      <c r="I208" s="28"/>
      <c r="J208" s="38" t="s">
        <v>1174</v>
      </c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>
      <c r="A209" s="28" t="s">
        <v>1566</v>
      </c>
      <c r="B209" s="28" t="s">
        <v>1567</v>
      </c>
      <c r="C209" s="25">
        <v>44025</v>
      </c>
      <c r="D209" s="26">
        <v>44128</v>
      </c>
      <c r="E209" s="27">
        <f t="shared" si="3"/>
        <v>103</v>
      </c>
      <c r="F209" s="27" t="s">
        <v>1554</v>
      </c>
      <c r="G209" s="29"/>
      <c r="H209" s="29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>
      <c r="A210" s="28" t="s">
        <v>1580</v>
      </c>
      <c r="B210" s="28" t="s">
        <v>1581</v>
      </c>
      <c r="C210" s="25">
        <v>44032</v>
      </c>
      <c r="D210" s="25">
        <v>44135</v>
      </c>
      <c r="E210" s="27">
        <f t="shared" si="3"/>
        <v>103</v>
      </c>
      <c r="F210" s="27" t="s">
        <v>1357</v>
      </c>
      <c r="G210" s="29"/>
      <c r="H210" s="29"/>
      <c r="I210" s="28"/>
      <c r="J210" s="28"/>
      <c r="K210" s="28" t="s">
        <v>1582</v>
      </c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>
      <c r="A211" s="23" t="s">
        <v>765</v>
      </c>
      <c r="B211" s="24" t="s">
        <v>778</v>
      </c>
      <c r="C211" s="25">
        <v>43469</v>
      </c>
      <c r="D211" s="25">
        <v>43571</v>
      </c>
      <c r="E211" s="29">
        <f t="shared" si="3"/>
        <v>102</v>
      </c>
      <c r="F211" s="27" t="s">
        <v>684</v>
      </c>
      <c r="G211" s="29" t="s">
        <v>779</v>
      </c>
      <c r="H211" s="29"/>
      <c r="I211" s="28"/>
      <c r="J211" s="28"/>
    </row>
    <row r="212" spans="1:26" ht="15.75" customHeight="1">
      <c r="A212" s="28" t="s">
        <v>1563</v>
      </c>
      <c r="B212" s="28" t="s">
        <v>1564</v>
      </c>
      <c r="C212" s="25">
        <v>44024</v>
      </c>
      <c r="D212" s="26">
        <v>44126</v>
      </c>
      <c r="E212" s="27">
        <f t="shared" si="3"/>
        <v>102</v>
      </c>
      <c r="F212" s="27" t="s">
        <v>0</v>
      </c>
      <c r="G212" s="29"/>
      <c r="H212" s="29"/>
      <c r="I212" s="28"/>
      <c r="J212" s="28"/>
      <c r="K212" s="59" t="s">
        <v>1565</v>
      </c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>
      <c r="A213" s="40" t="s">
        <v>1294</v>
      </c>
      <c r="B213" s="28" t="s">
        <v>1295</v>
      </c>
      <c r="C213" s="25">
        <v>43827</v>
      </c>
      <c r="D213" s="25">
        <v>43928</v>
      </c>
      <c r="E213" s="29">
        <f t="shared" si="3"/>
        <v>101</v>
      </c>
      <c r="F213" s="29" t="s">
        <v>1296</v>
      </c>
      <c r="G213" s="29" t="s">
        <v>54</v>
      </c>
      <c r="H213" s="29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>
      <c r="A214" s="28" t="s">
        <v>1478</v>
      </c>
      <c r="B214" s="28" t="s">
        <v>1479</v>
      </c>
      <c r="C214" s="25">
        <v>43929</v>
      </c>
      <c r="D214" s="26">
        <v>44030</v>
      </c>
      <c r="E214" s="27">
        <f t="shared" si="3"/>
        <v>101</v>
      </c>
      <c r="F214" s="27" t="s">
        <v>1480</v>
      </c>
      <c r="G214" s="29" t="s">
        <v>54</v>
      </c>
      <c r="H214" s="29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>
      <c r="A215" s="28" t="s">
        <v>1071</v>
      </c>
      <c r="B215" s="24" t="s">
        <v>1076</v>
      </c>
      <c r="C215" s="25">
        <v>43690</v>
      </c>
      <c r="D215" s="25">
        <v>43790</v>
      </c>
      <c r="E215" s="29">
        <f t="shared" si="3"/>
        <v>100</v>
      </c>
      <c r="F215" s="27" t="s">
        <v>0</v>
      </c>
      <c r="G215" s="29" t="s">
        <v>62</v>
      </c>
      <c r="H215" s="29"/>
      <c r="I215" s="28"/>
      <c r="J215" s="28"/>
    </row>
    <row r="216" spans="1:26" ht="15.75" customHeight="1">
      <c r="A216" s="28" t="s">
        <v>1527</v>
      </c>
      <c r="B216" s="28" t="s">
        <v>1528</v>
      </c>
      <c r="C216" s="25">
        <v>43986</v>
      </c>
      <c r="D216" s="26">
        <v>44086</v>
      </c>
      <c r="E216" s="27">
        <f t="shared" si="3"/>
        <v>100</v>
      </c>
      <c r="F216" s="27" t="s">
        <v>60</v>
      </c>
      <c r="G216" s="29"/>
      <c r="H216" s="29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>
      <c r="A217" s="28" t="s">
        <v>1141</v>
      </c>
      <c r="B217" s="28" t="s">
        <v>1142</v>
      </c>
      <c r="C217" s="25">
        <v>43834</v>
      </c>
      <c r="D217" s="25">
        <v>43933</v>
      </c>
      <c r="E217" s="29">
        <f t="shared" si="3"/>
        <v>99</v>
      </c>
      <c r="F217" s="29" t="s">
        <v>1169</v>
      </c>
      <c r="G217" s="29" t="s">
        <v>1143</v>
      </c>
      <c r="H217" s="29"/>
      <c r="I217" s="28"/>
      <c r="J217" s="38" t="s">
        <v>1309</v>
      </c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>
      <c r="A218" s="28" t="s">
        <v>1186</v>
      </c>
      <c r="B218" s="28" t="s">
        <v>1279</v>
      </c>
      <c r="C218" s="25">
        <v>43827</v>
      </c>
      <c r="D218" s="25">
        <v>43925</v>
      </c>
      <c r="E218" s="29">
        <f t="shared" si="3"/>
        <v>98</v>
      </c>
      <c r="F218" s="27" t="s">
        <v>987</v>
      </c>
      <c r="G218" s="29" t="s">
        <v>1</v>
      </c>
      <c r="H218" s="29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>
      <c r="A219" s="28" t="s">
        <v>648</v>
      </c>
      <c r="B219" s="24" t="s">
        <v>649</v>
      </c>
      <c r="C219" s="25">
        <v>43364</v>
      </c>
      <c r="D219" s="25">
        <v>43461</v>
      </c>
      <c r="E219" s="27">
        <f t="shared" si="3"/>
        <v>97</v>
      </c>
      <c r="F219" s="27" t="s">
        <v>0</v>
      </c>
      <c r="G219" s="29" t="s">
        <v>54</v>
      </c>
      <c r="H219" s="3"/>
      <c r="I219" s="1"/>
      <c r="J219" s="1"/>
    </row>
    <row r="220" spans="1:26" ht="15.75" customHeight="1">
      <c r="A220" s="40" t="s">
        <v>1177</v>
      </c>
      <c r="B220" s="28" t="s">
        <v>1239</v>
      </c>
      <c r="C220" s="25">
        <v>43807</v>
      </c>
      <c r="D220" s="25">
        <v>43904</v>
      </c>
      <c r="E220" s="27">
        <f t="shared" si="3"/>
        <v>97</v>
      </c>
      <c r="F220" s="27" t="s">
        <v>0</v>
      </c>
      <c r="G220" s="29" t="s">
        <v>54</v>
      </c>
      <c r="H220" s="29"/>
      <c r="I220" s="28"/>
      <c r="J220" s="38" t="s">
        <v>1240</v>
      </c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>
      <c r="A221" s="28" t="s">
        <v>361</v>
      </c>
      <c r="B221" s="28" t="s">
        <v>362</v>
      </c>
      <c r="C221" s="25">
        <v>43906</v>
      </c>
      <c r="D221" s="26">
        <v>44003</v>
      </c>
      <c r="E221" s="27">
        <f t="shared" si="3"/>
        <v>97</v>
      </c>
      <c r="F221" s="29" t="s">
        <v>121</v>
      </c>
      <c r="G221" s="29" t="s">
        <v>54</v>
      </c>
      <c r="H221" s="29"/>
      <c r="I221" s="28"/>
      <c r="J221" s="38" t="s">
        <v>363</v>
      </c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>
      <c r="A222" s="40" t="s">
        <v>1468</v>
      </c>
      <c r="B222" s="28" t="s">
        <v>1469</v>
      </c>
      <c r="C222" s="25">
        <v>43920</v>
      </c>
      <c r="D222" s="26">
        <v>44017</v>
      </c>
      <c r="E222" s="29">
        <f t="shared" si="3"/>
        <v>97</v>
      </c>
      <c r="F222" s="32" t="s">
        <v>155</v>
      </c>
      <c r="G222" s="29" t="s">
        <v>54</v>
      </c>
      <c r="H222" s="29"/>
      <c r="I222" s="28"/>
      <c r="J222" s="38" t="s">
        <v>1471</v>
      </c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>
      <c r="A223" s="28" t="s">
        <v>1317</v>
      </c>
      <c r="B223" s="28" t="s">
        <v>1318</v>
      </c>
      <c r="C223" s="25">
        <v>43841</v>
      </c>
      <c r="D223" s="26">
        <v>43937</v>
      </c>
      <c r="E223" s="27">
        <f t="shared" si="3"/>
        <v>96</v>
      </c>
      <c r="F223" s="27" t="s">
        <v>0</v>
      </c>
      <c r="G223" s="29" t="s">
        <v>45</v>
      </c>
      <c r="H223" s="29"/>
      <c r="I223" s="28"/>
      <c r="J223" s="38" t="s">
        <v>1319</v>
      </c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>
      <c r="A224" s="28" t="s">
        <v>687</v>
      </c>
      <c r="B224" s="24" t="s">
        <v>643</v>
      </c>
      <c r="C224" s="25">
        <v>43436</v>
      </c>
      <c r="D224" s="25">
        <v>43531</v>
      </c>
      <c r="E224" s="29">
        <f t="shared" si="3"/>
        <v>95</v>
      </c>
      <c r="F224" s="27" t="s">
        <v>714</v>
      </c>
      <c r="G224" s="29"/>
      <c r="H224" s="29"/>
      <c r="I224" s="28"/>
      <c r="J224" s="38" t="s">
        <v>715</v>
      </c>
    </row>
    <row r="225" spans="1:26" ht="15.75" customHeight="1">
      <c r="A225" s="28" t="s">
        <v>1449</v>
      </c>
      <c r="B225" s="28" t="s">
        <v>1450</v>
      </c>
      <c r="C225" s="25">
        <v>43913</v>
      </c>
      <c r="D225" s="26">
        <v>44008</v>
      </c>
      <c r="E225" s="27">
        <f t="shared" si="3"/>
        <v>95</v>
      </c>
      <c r="F225" s="29" t="s">
        <v>213</v>
      </c>
      <c r="G225" s="29"/>
      <c r="H225" s="29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>
      <c r="A226" s="23" t="s">
        <v>690</v>
      </c>
      <c r="B226" s="24" t="s">
        <v>691</v>
      </c>
      <c r="C226" s="25">
        <v>43423</v>
      </c>
      <c r="D226" s="25">
        <v>43517</v>
      </c>
      <c r="E226" s="29">
        <f t="shared" si="3"/>
        <v>94</v>
      </c>
      <c r="F226" s="27" t="s">
        <v>0</v>
      </c>
      <c r="H226" s="29" t="s">
        <v>692</v>
      </c>
      <c r="I226" s="28"/>
      <c r="J226" s="28"/>
    </row>
    <row r="227" spans="1:26" ht="15.75" customHeight="1">
      <c r="A227" s="40" t="s">
        <v>1349</v>
      </c>
      <c r="B227" s="28" t="s">
        <v>1350</v>
      </c>
      <c r="C227" s="25">
        <v>43855</v>
      </c>
      <c r="D227" s="26">
        <v>43949</v>
      </c>
      <c r="E227" s="27">
        <f t="shared" si="3"/>
        <v>94</v>
      </c>
      <c r="F227" s="41" t="s">
        <v>60</v>
      </c>
      <c r="G227" s="29"/>
      <c r="H227" s="29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>
      <c r="A228" s="28" t="s">
        <v>409</v>
      </c>
      <c r="B228" s="24" t="s">
        <v>883</v>
      </c>
      <c r="C228" s="25">
        <v>43545</v>
      </c>
      <c r="D228" s="25">
        <v>43638</v>
      </c>
      <c r="E228" s="29">
        <f t="shared" si="3"/>
        <v>93</v>
      </c>
      <c r="F228" s="27" t="s">
        <v>0</v>
      </c>
      <c r="G228" s="29"/>
      <c r="H228" s="29"/>
      <c r="I228" s="28"/>
      <c r="J228" s="28"/>
    </row>
    <row r="229" spans="1:26" ht="15.75" customHeight="1">
      <c r="A229" s="40" t="s">
        <v>1096</v>
      </c>
      <c r="B229" s="24" t="s">
        <v>1097</v>
      </c>
      <c r="C229" s="25">
        <v>43839</v>
      </c>
      <c r="D229" s="25">
        <v>43932</v>
      </c>
      <c r="E229" s="29">
        <f t="shared" si="3"/>
        <v>93</v>
      </c>
      <c r="F229" s="27" t="s">
        <v>0</v>
      </c>
      <c r="G229" s="29" t="s">
        <v>1</v>
      </c>
      <c r="H229" s="29"/>
      <c r="I229" s="28"/>
      <c r="J229" s="38" t="s">
        <v>1302</v>
      </c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>
      <c r="A230" s="28" t="s">
        <v>936</v>
      </c>
      <c r="B230" s="24" t="s">
        <v>937</v>
      </c>
      <c r="C230" s="25">
        <v>43602</v>
      </c>
      <c r="D230" s="25">
        <v>43694</v>
      </c>
      <c r="E230" s="29">
        <f t="shared" si="3"/>
        <v>92</v>
      </c>
      <c r="F230" s="27" t="s">
        <v>0</v>
      </c>
      <c r="G230" s="29"/>
      <c r="H230" s="29" t="s">
        <v>938</v>
      </c>
      <c r="I230" s="28"/>
      <c r="J230" s="28"/>
    </row>
    <row r="231" spans="1:26" ht="15.75" customHeight="1">
      <c r="A231" s="28" t="s">
        <v>30</v>
      </c>
      <c r="B231" s="24" t="s">
        <v>683</v>
      </c>
      <c r="C231" s="25">
        <v>43840</v>
      </c>
      <c r="D231" s="25">
        <v>43932</v>
      </c>
      <c r="E231" s="29">
        <f t="shared" si="3"/>
        <v>92</v>
      </c>
      <c r="F231" s="27" t="s">
        <v>0</v>
      </c>
      <c r="G231" s="29" t="s">
        <v>54</v>
      </c>
      <c r="H231" s="29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>
      <c r="A232" s="40" t="s">
        <v>155</v>
      </c>
      <c r="B232" s="28" t="s">
        <v>156</v>
      </c>
      <c r="C232" s="25">
        <v>43867</v>
      </c>
      <c r="D232" s="25">
        <v>43959</v>
      </c>
      <c r="E232" s="27">
        <f t="shared" si="3"/>
        <v>92</v>
      </c>
      <c r="F232" s="41" t="s">
        <v>96</v>
      </c>
      <c r="G232" s="29"/>
      <c r="H232" s="29"/>
      <c r="I232" s="28"/>
      <c r="J232" s="38" t="s">
        <v>157</v>
      </c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>
      <c r="A233" s="23" t="s">
        <v>727</v>
      </c>
      <c r="B233" s="24" t="s">
        <v>728</v>
      </c>
      <c r="C233" s="25">
        <v>43448</v>
      </c>
      <c r="D233" s="25">
        <v>43539</v>
      </c>
      <c r="E233" s="29">
        <f t="shared" si="3"/>
        <v>91</v>
      </c>
      <c r="F233" s="29" t="s">
        <v>714</v>
      </c>
      <c r="G233" s="29" t="s">
        <v>54</v>
      </c>
      <c r="H233" s="29"/>
      <c r="I233" s="28"/>
      <c r="J233" s="28"/>
    </row>
    <row r="234" spans="1:26" ht="15.75" customHeight="1">
      <c r="A234" s="23" t="s">
        <v>787</v>
      </c>
      <c r="B234" s="24" t="s">
        <v>788</v>
      </c>
      <c r="C234" s="25">
        <v>43484</v>
      </c>
      <c r="D234" s="25">
        <v>43574</v>
      </c>
      <c r="E234" s="29">
        <f t="shared" si="3"/>
        <v>90</v>
      </c>
      <c r="F234" s="39" t="s">
        <v>765</v>
      </c>
      <c r="G234" s="29" t="s">
        <v>1</v>
      </c>
      <c r="H234" s="29"/>
      <c r="I234" s="28"/>
      <c r="J234" s="28"/>
    </row>
    <row r="235" spans="1:26" ht="15.75" customHeight="1">
      <c r="A235" s="40" t="s">
        <v>910</v>
      </c>
      <c r="B235" s="24" t="s">
        <v>911</v>
      </c>
      <c r="C235" s="25">
        <v>43576</v>
      </c>
      <c r="D235" s="25">
        <v>43666</v>
      </c>
      <c r="E235" s="29">
        <f t="shared" si="3"/>
        <v>90</v>
      </c>
      <c r="F235" s="27" t="s">
        <v>0</v>
      </c>
      <c r="G235" s="29" t="s">
        <v>1</v>
      </c>
      <c r="H235" s="29"/>
      <c r="I235" s="28"/>
      <c r="J235" s="28"/>
    </row>
    <row r="236" spans="1:26" ht="15.75" customHeight="1">
      <c r="A236" s="28" t="s">
        <v>637</v>
      </c>
      <c r="B236" s="24" t="s">
        <v>638</v>
      </c>
      <c r="C236" s="25">
        <v>43345</v>
      </c>
      <c r="D236" s="25">
        <v>43432</v>
      </c>
      <c r="E236" s="27">
        <f t="shared" si="3"/>
        <v>87</v>
      </c>
      <c r="F236" s="29"/>
      <c r="G236" s="28"/>
      <c r="H236" s="3"/>
      <c r="I236" s="1"/>
      <c r="J236" s="1"/>
    </row>
    <row r="237" spans="1:26" ht="15.75" customHeight="1">
      <c r="A237" s="44" t="s">
        <v>1086</v>
      </c>
      <c r="B237" s="36" t="s">
        <v>1086</v>
      </c>
      <c r="C237" s="25">
        <v>43712</v>
      </c>
      <c r="D237" s="25">
        <v>43799</v>
      </c>
      <c r="E237" s="29">
        <f t="shared" si="3"/>
        <v>87</v>
      </c>
      <c r="F237" s="27" t="s">
        <v>0</v>
      </c>
      <c r="G237" s="29"/>
      <c r="H237" s="29"/>
      <c r="I237" s="28"/>
      <c r="J237" s="28"/>
    </row>
    <row r="238" spans="1:26" ht="15.75" customHeight="1">
      <c r="A238" s="37" t="s">
        <v>971</v>
      </c>
      <c r="B238" s="36" t="s">
        <v>971</v>
      </c>
      <c r="C238" s="25">
        <v>43622</v>
      </c>
      <c r="D238" s="25">
        <v>43708</v>
      </c>
      <c r="E238" s="29">
        <f t="shared" si="3"/>
        <v>86</v>
      </c>
      <c r="F238" s="32" t="s">
        <v>972</v>
      </c>
      <c r="G238" s="29"/>
      <c r="H238" s="29"/>
      <c r="I238" s="28"/>
      <c r="J238" s="28"/>
    </row>
    <row r="239" spans="1:26" ht="15.75" customHeight="1">
      <c r="A239" s="44" t="s">
        <v>962</v>
      </c>
      <c r="B239" s="37" t="s">
        <v>963</v>
      </c>
      <c r="C239" s="25">
        <v>43846</v>
      </c>
      <c r="D239" s="25">
        <v>43932</v>
      </c>
      <c r="E239" s="29">
        <f t="shared" si="3"/>
        <v>86</v>
      </c>
      <c r="F239" s="27" t="s">
        <v>0</v>
      </c>
      <c r="G239" s="29"/>
      <c r="H239" s="29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>
      <c r="A240" s="40" t="s">
        <v>388</v>
      </c>
      <c r="B240" s="28" t="s">
        <v>389</v>
      </c>
      <c r="C240" s="25">
        <v>43903</v>
      </c>
      <c r="D240" s="25">
        <v>43989</v>
      </c>
      <c r="E240" s="29">
        <f t="shared" si="3"/>
        <v>86</v>
      </c>
      <c r="F240" s="29" t="s">
        <v>0</v>
      </c>
      <c r="G240" s="29"/>
      <c r="H240" s="29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>
      <c r="A241" s="28" t="s">
        <v>1439</v>
      </c>
      <c r="B241" s="28" t="s">
        <v>1440</v>
      </c>
      <c r="C241" s="25">
        <v>43912</v>
      </c>
      <c r="D241" s="26">
        <v>43997</v>
      </c>
      <c r="E241" s="27">
        <f t="shared" si="3"/>
        <v>85</v>
      </c>
      <c r="F241" s="27" t="s">
        <v>96</v>
      </c>
      <c r="G241" s="29" t="s">
        <v>54</v>
      </c>
      <c r="H241" s="29" t="s">
        <v>991</v>
      </c>
      <c r="I241" s="28"/>
      <c r="J241" s="38" t="s">
        <v>1441</v>
      </c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>
      <c r="A242" s="40" t="s">
        <v>1334</v>
      </c>
      <c r="B242" s="28" t="s">
        <v>1335</v>
      </c>
      <c r="C242" s="25">
        <v>43859</v>
      </c>
      <c r="D242" s="26">
        <v>43943</v>
      </c>
      <c r="E242" s="27">
        <f t="shared" si="3"/>
        <v>84</v>
      </c>
      <c r="F242" s="27" t="s">
        <v>1026</v>
      </c>
      <c r="G242" s="29" t="s">
        <v>1</v>
      </c>
      <c r="H242" s="29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>
      <c r="A243" s="28" t="s">
        <v>1169</v>
      </c>
      <c r="B243" s="28" t="s">
        <v>1170</v>
      </c>
      <c r="C243" s="25">
        <v>43876</v>
      </c>
      <c r="D243" s="25">
        <v>43960</v>
      </c>
      <c r="E243" s="29">
        <f t="shared" si="3"/>
        <v>84</v>
      </c>
      <c r="F243" s="41" t="s">
        <v>1056</v>
      </c>
      <c r="G243" s="29" t="s">
        <v>1</v>
      </c>
      <c r="H243" s="29"/>
      <c r="I243" s="28"/>
      <c r="J243" s="38" t="s">
        <v>1171</v>
      </c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>
      <c r="A244" s="40" t="s">
        <v>850</v>
      </c>
      <c r="B244" s="24" t="s">
        <v>851</v>
      </c>
      <c r="C244" s="25">
        <v>43527</v>
      </c>
      <c r="D244" s="25">
        <v>43610</v>
      </c>
      <c r="E244" s="29">
        <f t="shared" si="3"/>
        <v>83</v>
      </c>
      <c r="F244" s="27" t="s">
        <v>19</v>
      </c>
      <c r="G244" s="3"/>
      <c r="H244" s="3"/>
      <c r="I244" s="1"/>
      <c r="J244" s="1"/>
    </row>
    <row r="245" spans="1:26" ht="15.75" customHeight="1">
      <c r="A245" s="40" t="s">
        <v>967</v>
      </c>
      <c r="B245" s="24" t="s">
        <v>968</v>
      </c>
      <c r="C245" s="25">
        <v>43620</v>
      </c>
      <c r="D245" s="25">
        <v>43703</v>
      </c>
      <c r="E245" s="29">
        <f t="shared" si="3"/>
        <v>83</v>
      </c>
      <c r="F245" s="29" t="s">
        <v>934</v>
      </c>
      <c r="G245" s="29" t="s">
        <v>1</v>
      </c>
      <c r="H245" s="29"/>
      <c r="I245" s="28"/>
      <c r="J245" s="28"/>
    </row>
    <row r="246" spans="1:26" ht="15.75" customHeight="1">
      <c r="A246" s="40" t="s">
        <v>1181</v>
      </c>
      <c r="B246" s="40" t="s">
        <v>1181</v>
      </c>
      <c r="C246" s="25">
        <v>43786</v>
      </c>
      <c r="D246" s="25">
        <v>43869</v>
      </c>
      <c r="E246" s="29">
        <f t="shared" si="3"/>
        <v>83</v>
      </c>
      <c r="F246" s="27" t="s">
        <v>70</v>
      </c>
      <c r="G246" s="29"/>
      <c r="H246" s="29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>
      <c r="A247" s="28" t="s">
        <v>776</v>
      </c>
      <c r="B247" s="24" t="s">
        <v>777</v>
      </c>
      <c r="C247" s="25">
        <v>43889</v>
      </c>
      <c r="D247" s="25">
        <v>43971</v>
      </c>
      <c r="E247" s="29">
        <f t="shared" si="3"/>
        <v>82</v>
      </c>
      <c r="F247" s="29" t="s">
        <v>0</v>
      </c>
      <c r="G247" s="29" t="s">
        <v>54</v>
      </c>
      <c r="H247" s="29"/>
      <c r="I247" s="28"/>
      <c r="J247" s="38" t="s">
        <v>1398</v>
      </c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>
      <c r="A248" s="28" t="s">
        <v>1409</v>
      </c>
      <c r="B248" s="28" t="s">
        <v>1410</v>
      </c>
      <c r="C248" s="25">
        <v>43899</v>
      </c>
      <c r="D248" s="25">
        <v>43981</v>
      </c>
      <c r="E248" s="27">
        <f t="shared" si="3"/>
        <v>82</v>
      </c>
      <c r="F248" s="29" t="s">
        <v>0</v>
      </c>
      <c r="G248" s="29"/>
      <c r="H248" s="29"/>
      <c r="I248" s="28"/>
      <c r="J248" s="38" t="s">
        <v>1411</v>
      </c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>
      <c r="A249" s="28" t="s">
        <v>142</v>
      </c>
      <c r="B249" s="28" t="s">
        <v>1457</v>
      </c>
      <c r="C249" s="25">
        <v>43934</v>
      </c>
      <c r="D249" s="26">
        <v>44016</v>
      </c>
      <c r="E249" s="27">
        <f t="shared" si="3"/>
        <v>82</v>
      </c>
      <c r="F249" s="27" t="s">
        <v>0</v>
      </c>
      <c r="G249" s="29"/>
      <c r="H249" s="29"/>
      <c r="I249" s="28"/>
      <c r="J249" s="38" t="s">
        <v>1458</v>
      </c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>
      <c r="A250" s="28" t="s">
        <v>1601</v>
      </c>
      <c r="B250" s="28" t="s">
        <v>1602</v>
      </c>
      <c r="C250" s="25">
        <v>44073</v>
      </c>
      <c r="D250" s="26">
        <v>44155</v>
      </c>
      <c r="E250" s="27">
        <f t="shared" si="3"/>
        <v>82</v>
      </c>
      <c r="F250" s="27" t="s">
        <v>96</v>
      </c>
      <c r="G250" s="29"/>
      <c r="H250" s="29"/>
      <c r="I250" s="28"/>
      <c r="J250" s="28"/>
      <c r="K250" s="28" t="s">
        <v>1603</v>
      </c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>
      <c r="A251" s="28" t="s">
        <v>951</v>
      </c>
      <c r="B251" s="24" t="s">
        <v>952</v>
      </c>
      <c r="C251" s="25">
        <v>43618</v>
      </c>
      <c r="D251" s="25">
        <v>43699</v>
      </c>
      <c r="E251" s="29">
        <f t="shared" si="3"/>
        <v>81</v>
      </c>
      <c r="F251" s="27" t="s">
        <v>22</v>
      </c>
      <c r="G251" s="29"/>
      <c r="H251" s="29"/>
      <c r="I251" s="28"/>
      <c r="J251" s="28"/>
    </row>
    <row r="252" spans="1:26" ht="15.75" customHeight="1">
      <c r="A252" s="40" t="s">
        <v>1272</v>
      </c>
      <c r="B252" s="28" t="s">
        <v>1273</v>
      </c>
      <c r="C252" s="25">
        <v>43843</v>
      </c>
      <c r="D252" s="26">
        <v>43924</v>
      </c>
      <c r="E252" s="27">
        <f t="shared" si="3"/>
        <v>81</v>
      </c>
      <c r="F252" s="27" t="s">
        <v>142</v>
      </c>
      <c r="G252" s="29"/>
      <c r="H252" s="29"/>
      <c r="I252" s="28"/>
      <c r="J252" s="38" t="s">
        <v>1274</v>
      </c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>
      <c r="A253" s="40" t="s">
        <v>1111</v>
      </c>
      <c r="B253" s="24" t="s">
        <v>1112</v>
      </c>
      <c r="C253" s="25">
        <v>43865</v>
      </c>
      <c r="D253" s="26">
        <v>43946</v>
      </c>
      <c r="E253" s="29">
        <f t="shared" si="3"/>
        <v>81</v>
      </c>
      <c r="F253" s="27" t="s">
        <v>0</v>
      </c>
      <c r="G253" s="29"/>
      <c r="H253" s="29"/>
      <c r="I253" s="28"/>
      <c r="J253" s="38" t="s">
        <v>1345</v>
      </c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>
      <c r="A254" s="23" t="s">
        <v>601</v>
      </c>
      <c r="B254" s="24" t="s">
        <v>602</v>
      </c>
      <c r="C254" s="25">
        <v>43442</v>
      </c>
      <c r="D254" s="25">
        <v>43522</v>
      </c>
      <c r="E254" s="29">
        <f t="shared" si="3"/>
        <v>80</v>
      </c>
      <c r="F254" s="27" t="s">
        <v>0</v>
      </c>
      <c r="G254" s="29" t="s">
        <v>1</v>
      </c>
      <c r="H254" s="29"/>
      <c r="I254" s="28"/>
      <c r="J254" s="38" t="s">
        <v>693</v>
      </c>
    </row>
    <row r="255" spans="1:26" ht="15.75" customHeight="1">
      <c r="A255" s="40" t="s">
        <v>1050</v>
      </c>
      <c r="B255" s="24" t="s">
        <v>1063</v>
      </c>
      <c r="C255" s="25">
        <v>43964</v>
      </c>
      <c r="D255" s="26">
        <v>44044</v>
      </c>
      <c r="E255" s="27">
        <f t="shared" si="3"/>
        <v>80</v>
      </c>
      <c r="F255" s="27" t="s">
        <v>0</v>
      </c>
      <c r="G255" s="29"/>
      <c r="H255" s="29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>
      <c r="A256" s="28" t="s">
        <v>1499</v>
      </c>
      <c r="B256" s="37">
        <v>457368837</v>
      </c>
      <c r="C256" s="25">
        <v>43971</v>
      </c>
      <c r="D256" s="26">
        <v>44051</v>
      </c>
      <c r="E256" s="29">
        <f t="shared" si="3"/>
        <v>80</v>
      </c>
      <c r="F256" s="27" t="s">
        <v>96</v>
      </c>
      <c r="G256" s="29"/>
      <c r="H256" s="29"/>
      <c r="I256" s="28"/>
      <c r="J256" s="38" t="s">
        <v>1500</v>
      </c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>
      <c r="A257" s="40" t="s">
        <v>973</v>
      </c>
      <c r="B257" s="24" t="s">
        <v>974</v>
      </c>
      <c r="C257" s="25">
        <v>43630</v>
      </c>
      <c r="D257" s="25">
        <v>43709</v>
      </c>
      <c r="E257" s="29">
        <f t="shared" ref="E257:E320" si="4">D257-C257</f>
        <v>79</v>
      </c>
      <c r="F257" s="27" t="s">
        <v>0</v>
      </c>
      <c r="G257" s="29"/>
      <c r="H257" s="29"/>
      <c r="I257" s="28"/>
      <c r="J257" s="28"/>
    </row>
    <row r="258" spans="1:26" ht="15.75" customHeight="1">
      <c r="A258" s="40" t="s">
        <v>1066</v>
      </c>
      <c r="B258" s="37" t="s">
        <v>1123</v>
      </c>
      <c r="C258" s="25">
        <v>43739</v>
      </c>
      <c r="D258" s="25">
        <v>43818</v>
      </c>
      <c r="E258" s="29">
        <f t="shared" si="4"/>
        <v>79</v>
      </c>
      <c r="F258" s="27" t="s">
        <v>0</v>
      </c>
      <c r="G258" s="29" t="s">
        <v>54</v>
      </c>
      <c r="H258" s="29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>
      <c r="A259" s="28" t="s">
        <v>1255</v>
      </c>
      <c r="B259" s="28" t="s">
        <v>1256</v>
      </c>
      <c r="C259" s="25">
        <v>43833</v>
      </c>
      <c r="D259" s="26">
        <v>43912</v>
      </c>
      <c r="E259" s="27">
        <f t="shared" si="4"/>
        <v>79</v>
      </c>
      <c r="F259" s="27" t="s">
        <v>0</v>
      </c>
      <c r="G259" s="29" t="s">
        <v>435</v>
      </c>
      <c r="H259" s="29"/>
      <c r="I259" s="28"/>
      <c r="J259" s="38" t="s">
        <v>1257</v>
      </c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>
      <c r="A260" s="40" t="s">
        <v>1351</v>
      </c>
      <c r="B260" s="28" t="s">
        <v>1352</v>
      </c>
      <c r="C260" s="25">
        <v>43870</v>
      </c>
      <c r="D260" s="26">
        <v>43949</v>
      </c>
      <c r="E260" s="27">
        <f t="shared" si="4"/>
        <v>79</v>
      </c>
      <c r="F260" s="27" t="s">
        <v>0</v>
      </c>
      <c r="G260" s="29" t="s">
        <v>45</v>
      </c>
      <c r="H260" s="29"/>
      <c r="I260" s="28"/>
      <c r="J260" s="38" t="s">
        <v>1353</v>
      </c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>
      <c r="A261" s="23" t="s">
        <v>632</v>
      </c>
      <c r="B261" s="24" t="s">
        <v>633</v>
      </c>
      <c r="C261" s="25">
        <v>43345</v>
      </c>
      <c r="D261" s="25">
        <v>43423</v>
      </c>
      <c r="E261" s="27">
        <f t="shared" si="4"/>
        <v>78</v>
      </c>
      <c r="F261" s="31"/>
      <c r="G261" s="29"/>
      <c r="H261" s="29"/>
      <c r="I261" s="28"/>
      <c r="J261" s="28"/>
    </row>
    <row r="262" spans="1:26" ht="15.75" customHeight="1">
      <c r="A262" s="28" t="s">
        <v>709</v>
      </c>
      <c r="B262" s="24" t="s">
        <v>710</v>
      </c>
      <c r="C262" s="25">
        <v>43453</v>
      </c>
      <c r="D262" s="25">
        <v>43531</v>
      </c>
      <c r="E262" s="29">
        <f t="shared" si="4"/>
        <v>78</v>
      </c>
      <c r="F262" s="27" t="s">
        <v>0</v>
      </c>
      <c r="G262" s="29" t="s">
        <v>54</v>
      </c>
      <c r="H262" s="29"/>
      <c r="I262" s="28"/>
      <c r="J262" s="38" t="s">
        <v>711</v>
      </c>
    </row>
    <row r="263" spans="1:26" ht="15.75" customHeight="1">
      <c r="A263" s="28" t="s">
        <v>741</v>
      </c>
      <c r="B263" s="24" t="s">
        <v>742</v>
      </c>
      <c r="C263" s="25">
        <v>43467</v>
      </c>
      <c r="D263" s="25">
        <v>43545</v>
      </c>
      <c r="E263" s="29">
        <f t="shared" si="4"/>
        <v>78</v>
      </c>
      <c r="F263" s="39" t="s">
        <v>743</v>
      </c>
      <c r="G263" s="29"/>
      <c r="H263" s="29"/>
      <c r="I263" s="28"/>
      <c r="J263" s="28"/>
    </row>
    <row r="264" spans="1:26" ht="15.75" customHeight="1">
      <c r="A264" s="28" t="s">
        <v>894</v>
      </c>
      <c r="B264" s="24" t="s">
        <v>895</v>
      </c>
      <c r="C264" s="25">
        <v>43575</v>
      </c>
      <c r="D264" s="25">
        <v>43653</v>
      </c>
      <c r="E264" s="29">
        <f t="shared" si="4"/>
        <v>78</v>
      </c>
      <c r="F264" s="27" t="s">
        <v>70</v>
      </c>
      <c r="G264" s="3"/>
      <c r="H264" s="3"/>
    </row>
    <row r="265" spans="1:26" ht="15.75" customHeight="1">
      <c r="A265" s="28" t="s">
        <v>1248</v>
      </c>
      <c r="B265" s="28" t="s">
        <v>1249</v>
      </c>
      <c r="C265" s="25">
        <v>43833</v>
      </c>
      <c r="D265" s="26">
        <v>43911</v>
      </c>
      <c r="E265" s="27">
        <f t="shared" si="4"/>
        <v>78</v>
      </c>
      <c r="F265" s="27" t="s">
        <v>1250</v>
      </c>
      <c r="G265" s="29"/>
      <c r="H265" s="29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>
      <c r="A266" s="40" t="s">
        <v>1366</v>
      </c>
      <c r="B266" s="28" t="s">
        <v>1367</v>
      </c>
      <c r="C266" s="25">
        <v>43878</v>
      </c>
      <c r="D266" s="26">
        <v>43956</v>
      </c>
      <c r="E266" s="27">
        <f t="shared" si="4"/>
        <v>78</v>
      </c>
      <c r="F266" s="41" t="s">
        <v>1268</v>
      </c>
      <c r="G266" s="29"/>
      <c r="H266" s="29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>
      <c r="A267" s="23" t="s">
        <v>630</v>
      </c>
      <c r="B267" s="24" t="s">
        <v>631</v>
      </c>
      <c r="C267" s="25">
        <v>43345</v>
      </c>
      <c r="D267" s="25">
        <v>43422</v>
      </c>
      <c r="E267" s="27">
        <f t="shared" si="4"/>
        <v>77</v>
      </c>
      <c r="F267" s="30"/>
      <c r="G267" s="3"/>
      <c r="H267" s="3"/>
      <c r="I267" s="1"/>
      <c r="J267" s="1"/>
    </row>
    <row r="268" spans="1:26" ht="15.75" customHeight="1">
      <c r="A268" s="28" t="s">
        <v>1428</v>
      </c>
      <c r="B268" s="28" t="s">
        <v>1428</v>
      </c>
      <c r="C268" s="25">
        <v>43918</v>
      </c>
      <c r="D268" s="26">
        <v>43995</v>
      </c>
      <c r="E268" s="27">
        <f t="shared" si="4"/>
        <v>77</v>
      </c>
      <c r="F268" s="27" t="s">
        <v>0</v>
      </c>
      <c r="G268" s="29"/>
      <c r="H268" s="29"/>
      <c r="I268" s="28"/>
      <c r="J268" s="38" t="s">
        <v>1429</v>
      </c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>
      <c r="A269" s="28" t="s">
        <v>1617</v>
      </c>
      <c r="B269" s="59" t="s">
        <v>1618</v>
      </c>
      <c r="C269" s="25">
        <v>44079</v>
      </c>
      <c r="D269" s="26">
        <v>44156</v>
      </c>
      <c r="E269" s="27">
        <f t="shared" si="4"/>
        <v>77</v>
      </c>
      <c r="F269" s="27" t="s">
        <v>87</v>
      </c>
      <c r="G269" s="29"/>
      <c r="H269" s="2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</row>
    <row r="270" spans="1:26" ht="15.75" customHeight="1">
      <c r="A270" s="28" t="s">
        <v>622</v>
      </c>
      <c r="B270" s="24" t="s">
        <v>623</v>
      </c>
      <c r="C270" s="25">
        <v>43345</v>
      </c>
      <c r="D270" s="25">
        <v>43421</v>
      </c>
      <c r="E270" s="27">
        <f t="shared" si="4"/>
        <v>76</v>
      </c>
      <c r="F270" s="30"/>
      <c r="G270" s="3"/>
      <c r="H270" s="3"/>
      <c r="I270" s="1"/>
      <c r="J270" s="1"/>
    </row>
    <row r="271" spans="1:26" ht="15.75" customHeight="1">
      <c r="A271" s="40" t="s">
        <v>840</v>
      </c>
      <c r="B271" s="24" t="s">
        <v>841</v>
      </c>
      <c r="C271" s="25">
        <v>43527</v>
      </c>
      <c r="D271" s="25">
        <v>43603</v>
      </c>
      <c r="E271" s="29">
        <f t="shared" si="4"/>
        <v>76</v>
      </c>
      <c r="F271" s="27" t="s">
        <v>842</v>
      </c>
      <c r="G271" s="3"/>
      <c r="H271" s="3"/>
      <c r="I271" s="1"/>
      <c r="J271" s="1"/>
    </row>
    <row r="272" spans="1:26" ht="15.75" customHeight="1">
      <c r="A272" s="28" t="s">
        <v>687</v>
      </c>
      <c r="B272" s="24" t="s">
        <v>643</v>
      </c>
      <c r="C272" s="25">
        <v>43541</v>
      </c>
      <c r="D272" s="25">
        <v>43617</v>
      </c>
      <c r="E272" s="29">
        <f t="shared" si="4"/>
        <v>76</v>
      </c>
      <c r="F272" s="29" t="s">
        <v>714</v>
      </c>
      <c r="G272" s="29" t="s">
        <v>802</v>
      </c>
      <c r="H272" s="32"/>
      <c r="I272" s="28"/>
      <c r="J272" s="28"/>
    </row>
    <row r="273" spans="1:26" ht="15.75" customHeight="1">
      <c r="A273" s="44" t="s">
        <v>955</v>
      </c>
      <c r="B273" s="36" t="s">
        <v>956</v>
      </c>
      <c r="C273" s="25">
        <v>43624</v>
      </c>
      <c r="D273" s="25">
        <v>43700</v>
      </c>
      <c r="E273" s="29">
        <f t="shared" si="4"/>
        <v>76</v>
      </c>
      <c r="F273" s="27" t="s">
        <v>957</v>
      </c>
      <c r="H273" s="29" t="s">
        <v>958</v>
      </c>
      <c r="I273" s="28"/>
      <c r="J273" s="28"/>
    </row>
    <row r="274" spans="1:26" ht="15.75" customHeight="1">
      <c r="A274" s="28" t="s">
        <v>1067</v>
      </c>
      <c r="B274" s="24" t="s">
        <v>1068</v>
      </c>
      <c r="C274" s="25">
        <v>43702</v>
      </c>
      <c r="D274" s="25">
        <v>43778</v>
      </c>
      <c r="E274" s="29">
        <f t="shared" si="4"/>
        <v>76</v>
      </c>
      <c r="F274" s="27" t="s">
        <v>70</v>
      </c>
      <c r="G274" s="29" t="s">
        <v>1</v>
      </c>
      <c r="H274" s="29"/>
      <c r="I274" s="28"/>
      <c r="J274" s="28"/>
    </row>
    <row r="275" spans="1:26" ht="15.75" customHeight="1">
      <c r="A275" s="28" t="s">
        <v>1644</v>
      </c>
      <c r="B275" s="28" t="s">
        <v>1645</v>
      </c>
      <c r="C275" s="25">
        <v>44116</v>
      </c>
      <c r="D275" s="26">
        <v>44192</v>
      </c>
      <c r="E275" s="27">
        <f t="shared" si="4"/>
        <v>76</v>
      </c>
      <c r="F275" s="27" t="s">
        <v>0</v>
      </c>
      <c r="G275" s="29"/>
      <c r="H275" s="2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</row>
    <row r="276" spans="1:26" ht="15.75" customHeight="1">
      <c r="A276" s="44" t="s">
        <v>962</v>
      </c>
      <c r="B276" s="36" t="s">
        <v>963</v>
      </c>
      <c r="C276" s="25">
        <v>43626</v>
      </c>
      <c r="D276" s="25">
        <v>43701</v>
      </c>
      <c r="E276" s="29">
        <f t="shared" si="4"/>
        <v>75</v>
      </c>
      <c r="F276" s="27" t="s">
        <v>70</v>
      </c>
      <c r="G276" s="29"/>
      <c r="H276" s="29"/>
      <c r="I276" s="28"/>
      <c r="J276" s="28"/>
    </row>
    <row r="277" spans="1:26" ht="15.75" customHeight="1">
      <c r="A277" s="28" t="s">
        <v>686</v>
      </c>
      <c r="B277" s="24" t="s">
        <v>686</v>
      </c>
      <c r="C277" s="25">
        <v>43438</v>
      </c>
      <c r="D277" s="25">
        <v>43512</v>
      </c>
      <c r="E277" s="29">
        <f t="shared" si="4"/>
        <v>74</v>
      </c>
      <c r="F277" s="29" t="s">
        <v>687</v>
      </c>
      <c r="G277" s="29" t="s">
        <v>688</v>
      </c>
      <c r="H277" s="32" t="s">
        <v>634</v>
      </c>
      <c r="I277" s="28"/>
      <c r="J277" s="38" t="s">
        <v>689</v>
      </c>
    </row>
    <row r="278" spans="1:26" ht="15.75" customHeight="1">
      <c r="A278" s="37" t="s">
        <v>704</v>
      </c>
      <c r="B278" s="36" t="s">
        <v>705</v>
      </c>
      <c r="C278" s="25">
        <v>43452</v>
      </c>
      <c r="D278" s="25">
        <v>43526</v>
      </c>
      <c r="E278" s="27">
        <f t="shared" si="4"/>
        <v>74</v>
      </c>
      <c r="F278" s="27" t="s">
        <v>0</v>
      </c>
      <c r="G278" s="29" t="s">
        <v>644</v>
      </c>
      <c r="H278" s="29"/>
      <c r="I278" s="28"/>
      <c r="J278" s="28"/>
    </row>
    <row r="279" spans="1:26" ht="15.75" customHeight="1">
      <c r="A279" s="28" t="s">
        <v>868</v>
      </c>
      <c r="B279" s="24" t="s">
        <v>868</v>
      </c>
      <c r="C279" s="25">
        <v>43550</v>
      </c>
      <c r="D279" s="25">
        <v>43624</v>
      </c>
      <c r="E279" s="29">
        <f t="shared" si="4"/>
        <v>74</v>
      </c>
      <c r="F279" s="27" t="s">
        <v>687</v>
      </c>
      <c r="G279" s="29"/>
      <c r="H279" s="29"/>
      <c r="I279" s="28"/>
      <c r="J279" s="28"/>
    </row>
    <row r="280" spans="1:26" ht="15.75" customHeight="1">
      <c r="A280" s="40" t="s">
        <v>388</v>
      </c>
      <c r="B280" s="28" t="s">
        <v>389</v>
      </c>
      <c r="C280" s="25">
        <v>43801</v>
      </c>
      <c r="D280" s="25">
        <v>43875</v>
      </c>
      <c r="E280" s="29">
        <f t="shared" si="4"/>
        <v>74</v>
      </c>
      <c r="F280" s="27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28" t="s">
        <v>1251</v>
      </c>
      <c r="B281" s="28" t="s">
        <v>1252</v>
      </c>
      <c r="C281" s="25">
        <v>43837</v>
      </c>
      <c r="D281" s="26">
        <v>43911</v>
      </c>
      <c r="E281" s="27">
        <f t="shared" si="4"/>
        <v>74</v>
      </c>
      <c r="F281" s="27" t="s">
        <v>0</v>
      </c>
      <c r="G281" s="29"/>
      <c r="H281" s="29"/>
      <c r="I281" s="3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23" t="s">
        <v>813</v>
      </c>
      <c r="B282" s="28" t="s">
        <v>1188</v>
      </c>
      <c r="C282" s="25">
        <v>44068</v>
      </c>
      <c r="D282" s="26">
        <v>44142</v>
      </c>
      <c r="E282" s="27">
        <f t="shared" si="4"/>
        <v>74</v>
      </c>
      <c r="F282" s="27" t="s">
        <v>0</v>
      </c>
      <c r="G282" s="29" t="s">
        <v>1</v>
      </c>
      <c r="H282" s="29"/>
      <c r="I282" s="28"/>
      <c r="J282" s="38" t="s">
        <v>1189</v>
      </c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1051</v>
      </c>
      <c r="B283" s="28" t="s">
        <v>1051</v>
      </c>
      <c r="C283" s="25">
        <v>43806</v>
      </c>
      <c r="D283" s="26">
        <v>43879</v>
      </c>
      <c r="E283" s="27">
        <f t="shared" si="4"/>
        <v>73</v>
      </c>
      <c r="F283" s="27" t="s">
        <v>0</v>
      </c>
      <c r="G283" s="29"/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766</v>
      </c>
      <c r="B284" s="24" t="s">
        <v>767</v>
      </c>
      <c r="C284" s="25">
        <v>43491</v>
      </c>
      <c r="D284" s="25">
        <v>43563</v>
      </c>
      <c r="E284" s="29">
        <f t="shared" si="4"/>
        <v>72</v>
      </c>
      <c r="F284" s="39" t="s">
        <v>768</v>
      </c>
      <c r="G284" s="29"/>
      <c r="H284" s="29"/>
      <c r="I284" s="28"/>
      <c r="J284" s="28"/>
    </row>
    <row r="285" spans="1:26" ht="15.75" customHeight="1">
      <c r="A285" s="28" t="s">
        <v>904</v>
      </c>
      <c r="B285" s="28" t="s">
        <v>905</v>
      </c>
      <c r="C285" s="25">
        <v>43784</v>
      </c>
      <c r="D285" s="25">
        <v>43856</v>
      </c>
      <c r="E285" s="29">
        <f t="shared" si="4"/>
        <v>72</v>
      </c>
      <c r="F285" s="27" t="s">
        <v>0</v>
      </c>
      <c r="G285" s="29" t="s">
        <v>54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4" t="s">
        <v>932</v>
      </c>
      <c r="B286" s="37" t="s">
        <v>1131</v>
      </c>
      <c r="C286" s="25">
        <v>43752</v>
      </c>
      <c r="D286" s="25">
        <v>43823</v>
      </c>
      <c r="E286" s="29">
        <f t="shared" si="4"/>
        <v>71</v>
      </c>
      <c r="F286" s="27" t="s">
        <v>70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28" t="s">
        <v>1621</v>
      </c>
      <c r="B287" s="28" t="s">
        <v>1622</v>
      </c>
      <c r="C287" s="25">
        <v>44091</v>
      </c>
      <c r="D287" s="26">
        <v>44162</v>
      </c>
      <c r="E287" s="27">
        <f t="shared" si="4"/>
        <v>71</v>
      </c>
      <c r="F287" s="27" t="s">
        <v>60</v>
      </c>
      <c r="G287" s="29"/>
      <c r="H287" s="29"/>
      <c r="I287" s="99"/>
      <c r="J287" s="99"/>
      <c r="K287" s="28" t="s">
        <v>1623</v>
      </c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</row>
    <row r="288" spans="1:26" ht="15.75" customHeight="1">
      <c r="A288" s="28" t="s">
        <v>350</v>
      </c>
      <c r="B288" s="24" t="s">
        <v>351</v>
      </c>
      <c r="C288" s="25">
        <v>43736</v>
      </c>
      <c r="D288" s="25">
        <v>43806</v>
      </c>
      <c r="E288" s="29">
        <f t="shared" si="4"/>
        <v>70</v>
      </c>
      <c r="F288" s="41" t="s">
        <v>798</v>
      </c>
      <c r="G288" s="29" t="s">
        <v>54</v>
      </c>
      <c r="H288" s="29"/>
      <c r="I288" s="28"/>
      <c r="J288" s="28"/>
    </row>
    <row r="289" spans="1:26" ht="15.75" customHeight="1">
      <c r="A289" s="28" t="s">
        <v>1346</v>
      </c>
      <c r="B289" s="28" t="s">
        <v>1347</v>
      </c>
      <c r="C289" s="25">
        <v>43876</v>
      </c>
      <c r="D289" s="26">
        <v>43946</v>
      </c>
      <c r="E289" s="27">
        <f t="shared" si="4"/>
        <v>70</v>
      </c>
      <c r="F289" s="27" t="s">
        <v>0</v>
      </c>
      <c r="G289" s="29"/>
      <c r="H289" s="29"/>
      <c r="I289" s="28"/>
      <c r="J289" s="38" t="s">
        <v>1348</v>
      </c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3" t="s">
        <v>625</v>
      </c>
      <c r="B290" s="24" t="s">
        <v>626</v>
      </c>
      <c r="C290" s="25">
        <v>43352</v>
      </c>
      <c r="D290" s="25">
        <v>43421</v>
      </c>
      <c r="E290" s="27">
        <f t="shared" si="4"/>
        <v>69</v>
      </c>
      <c r="F290" s="31"/>
      <c r="G290" s="28"/>
      <c r="H290" s="3"/>
      <c r="I290" s="1"/>
      <c r="J290" s="1"/>
    </row>
    <row r="291" spans="1:26" ht="15.75" customHeight="1">
      <c r="A291" s="40" t="s">
        <v>824</v>
      </c>
      <c r="B291" s="36">
        <v>1373757850</v>
      </c>
      <c r="C291" s="25">
        <v>43527</v>
      </c>
      <c r="D291" s="25">
        <v>43596</v>
      </c>
      <c r="E291" s="29">
        <f t="shared" si="4"/>
        <v>69</v>
      </c>
      <c r="F291" s="27" t="s">
        <v>0</v>
      </c>
      <c r="G291" s="29" t="s">
        <v>348</v>
      </c>
      <c r="H291" s="29"/>
      <c r="I291" s="28"/>
      <c r="J291" s="28"/>
    </row>
    <row r="292" spans="1:26" ht="15.75" customHeight="1">
      <c r="A292" s="40" t="s">
        <v>854</v>
      </c>
      <c r="B292" s="24" t="s">
        <v>855</v>
      </c>
      <c r="C292" s="25">
        <v>43548</v>
      </c>
      <c r="D292" s="25">
        <v>43617</v>
      </c>
      <c r="E292" s="29">
        <f t="shared" si="4"/>
        <v>69</v>
      </c>
      <c r="F292" s="29" t="s">
        <v>856</v>
      </c>
      <c r="G292" s="29"/>
      <c r="H292" s="29"/>
      <c r="I292" s="28"/>
      <c r="J292" s="28"/>
    </row>
    <row r="293" spans="1:26" ht="15.75" customHeight="1">
      <c r="A293" s="40" t="s">
        <v>969</v>
      </c>
      <c r="B293" s="24" t="s">
        <v>970</v>
      </c>
      <c r="C293" s="25">
        <v>43640</v>
      </c>
      <c r="D293" s="25">
        <v>43708</v>
      </c>
      <c r="E293" s="29">
        <f t="shared" si="4"/>
        <v>68</v>
      </c>
      <c r="F293" s="32" t="s">
        <v>915</v>
      </c>
      <c r="G293" s="29"/>
      <c r="H293" s="29"/>
      <c r="I293" s="28"/>
      <c r="J293" s="28"/>
    </row>
    <row r="294" spans="1:26" ht="15.75" customHeight="1">
      <c r="A294" s="28" t="s">
        <v>866</v>
      </c>
      <c r="B294" s="24" t="s">
        <v>1085</v>
      </c>
      <c r="C294" s="25">
        <v>43731</v>
      </c>
      <c r="D294" s="25">
        <v>43799</v>
      </c>
      <c r="E294" s="29">
        <f t="shared" si="4"/>
        <v>68</v>
      </c>
      <c r="F294" s="27" t="s">
        <v>984</v>
      </c>
      <c r="G294" s="29" t="s">
        <v>1</v>
      </c>
      <c r="H294" s="29"/>
      <c r="I294" s="28"/>
      <c r="J294" s="28"/>
    </row>
    <row r="295" spans="1:26" ht="15.75" customHeight="1">
      <c r="A295" s="40" t="s">
        <v>1182</v>
      </c>
      <c r="B295" s="28" t="s">
        <v>1183</v>
      </c>
      <c r="C295" s="25">
        <v>43801</v>
      </c>
      <c r="D295" s="25">
        <v>43869</v>
      </c>
      <c r="E295" s="29">
        <f t="shared" si="4"/>
        <v>68</v>
      </c>
      <c r="F295" s="27" t="s">
        <v>0</v>
      </c>
      <c r="G295" s="29" t="s">
        <v>16</v>
      </c>
      <c r="H295" s="29" t="s">
        <v>375</v>
      </c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>
      <c r="A296" s="28" t="s">
        <v>1531</v>
      </c>
      <c r="B296" s="28" t="s">
        <v>1532</v>
      </c>
      <c r="C296" s="25">
        <v>44026</v>
      </c>
      <c r="D296" s="25">
        <v>44093</v>
      </c>
      <c r="E296" s="27">
        <f t="shared" si="4"/>
        <v>67</v>
      </c>
      <c r="F296" s="27" t="s">
        <v>34</v>
      </c>
      <c r="G296" s="29" t="s">
        <v>1</v>
      </c>
      <c r="H296" s="29"/>
      <c r="I296" s="28"/>
      <c r="J296" s="28"/>
      <c r="K296" s="28" t="s">
        <v>1533</v>
      </c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198</v>
      </c>
      <c r="B297" s="28" t="s">
        <v>198</v>
      </c>
      <c r="C297" s="25">
        <v>44111</v>
      </c>
      <c r="D297" s="25">
        <v>44178</v>
      </c>
      <c r="E297" s="27">
        <f t="shared" si="4"/>
        <v>67</v>
      </c>
      <c r="F297" s="27" t="s">
        <v>1026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28" t="s">
        <v>678</v>
      </c>
      <c r="B298" s="24" t="s">
        <v>679</v>
      </c>
      <c r="C298" s="25">
        <v>43444</v>
      </c>
      <c r="D298" s="25">
        <v>43510</v>
      </c>
      <c r="E298" s="29">
        <f t="shared" si="4"/>
        <v>66</v>
      </c>
      <c r="F298" s="27" t="s">
        <v>0</v>
      </c>
      <c r="G298" s="29" t="s">
        <v>680</v>
      </c>
      <c r="H298" s="29"/>
      <c r="I298" s="28"/>
      <c r="J298" s="28"/>
      <c r="L298" s="24" t="s">
        <v>681</v>
      </c>
    </row>
    <row r="299" spans="1:26" ht="15.75" customHeight="1">
      <c r="A299" s="40" t="s">
        <v>748</v>
      </c>
      <c r="B299" s="24" t="s">
        <v>803</v>
      </c>
      <c r="C299" s="25">
        <v>43517</v>
      </c>
      <c r="D299" s="25">
        <v>43583</v>
      </c>
      <c r="E299" s="29">
        <f t="shared" si="4"/>
        <v>66</v>
      </c>
      <c r="F299" s="29" t="s">
        <v>668</v>
      </c>
      <c r="G299" s="29" t="s">
        <v>16</v>
      </c>
      <c r="H299" s="29"/>
      <c r="I299" s="28"/>
      <c r="J299" s="28"/>
    </row>
    <row r="300" spans="1:26" ht="15.75" customHeight="1">
      <c r="A300" s="40" t="s">
        <v>811</v>
      </c>
      <c r="B300" s="24" t="s">
        <v>812</v>
      </c>
      <c r="C300" s="25">
        <v>43524</v>
      </c>
      <c r="D300" s="25">
        <v>43590</v>
      </c>
      <c r="E300" s="29">
        <f t="shared" si="4"/>
        <v>66</v>
      </c>
      <c r="F300" s="33" t="s">
        <v>813</v>
      </c>
      <c r="G300" s="29"/>
      <c r="H300" s="29"/>
      <c r="I300" s="28"/>
      <c r="J300" s="28"/>
    </row>
    <row r="301" spans="1:26" ht="15.75" customHeight="1">
      <c r="A301" s="28" t="s">
        <v>847</v>
      </c>
      <c r="B301" s="24" t="s">
        <v>848</v>
      </c>
      <c r="C301" s="25">
        <v>43544</v>
      </c>
      <c r="D301" s="25">
        <v>43610</v>
      </c>
      <c r="E301" s="29">
        <f t="shared" si="4"/>
        <v>66</v>
      </c>
      <c r="F301" s="27" t="s">
        <v>699</v>
      </c>
      <c r="G301" s="29" t="s">
        <v>849</v>
      </c>
      <c r="H301" s="29"/>
      <c r="I301" s="28"/>
      <c r="J301" s="28"/>
    </row>
    <row r="302" spans="1:26" ht="15.75" customHeight="1">
      <c r="A302" s="40" t="s">
        <v>1236</v>
      </c>
      <c r="B302" s="28" t="s">
        <v>1237</v>
      </c>
      <c r="C302" s="25">
        <v>43839</v>
      </c>
      <c r="D302" s="25">
        <v>43904</v>
      </c>
      <c r="E302" s="27">
        <f t="shared" si="4"/>
        <v>65</v>
      </c>
      <c r="F302" s="27" t="s">
        <v>0</v>
      </c>
      <c r="G302" s="29" t="s">
        <v>54</v>
      </c>
      <c r="H302" s="29"/>
      <c r="I302" s="28"/>
      <c r="J302" s="38" t="s">
        <v>1238</v>
      </c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>
      <c r="A303" s="44" t="s">
        <v>978</v>
      </c>
      <c r="B303" s="36" t="s">
        <v>979</v>
      </c>
      <c r="C303" s="25">
        <v>43922</v>
      </c>
      <c r="D303" s="25">
        <v>43987</v>
      </c>
      <c r="E303" s="29">
        <f t="shared" si="4"/>
        <v>65</v>
      </c>
      <c r="F303" s="27" t="s">
        <v>0</v>
      </c>
      <c r="G303" s="29" t="s">
        <v>1</v>
      </c>
      <c r="H303" s="29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>
      <c r="A304" s="40" t="s">
        <v>422</v>
      </c>
      <c r="B304" s="28" t="s">
        <v>423</v>
      </c>
      <c r="C304" s="25">
        <v>43971</v>
      </c>
      <c r="D304" s="26">
        <v>44036</v>
      </c>
      <c r="E304" s="27">
        <f t="shared" si="4"/>
        <v>65</v>
      </c>
      <c r="F304" s="27" t="s">
        <v>0</v>
      </c>
      <c r="G304" s="29"/>
      <c r="H304" s="29"/>
      <c r="I304" s="28"/>
      <c r="J304" s="38" t="s">
        <v>424</v>
      </c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>
      <c r="A305" s="40" t="s">
        <v>821</v>
      </c>
      <c r="B305" s="24" t="s">
        <v>845</v>
      </c>
      <c r="C305" s="25">
        <v>43544</v>
      </c>
      <c r="D305" s="25">
        <v>43608</v>
      </c>
      <c r="E305" s="29">
        <f t="shared" si="4"/>
        <v>64</v>
      </c>
      <c r="F305" s="27" t="s">
        <v>0</v>
      </c>
      <c r="G305" s="29" t="s">
        <v>846</v>
      </c>
      <c r="H305" s="29"/>
      <c r="I305" s="28"/>
      <c r="J305" s="28"/>
    </row>
    <row r="306" spans="1:26" ht="15.75" customHeight="1">
      <c r="A306" s="40" t="s">
        <v>928</v>
      </c>
      <c r="B306" s="24" t="s">
        <v>929</v>
      </c>
      <c r="C306" s="25">
        <v>43618</v>
      </c>
      <c r="D306" s="25">
        <v>43682</v>
      </c>
      <c r="E306" s="29">
        <f t="shared" si="4"/>
        <v>64</v>
      </c>
      <c r="F306" s="27" t="s">
        <v>70</v>
      </c>
      <c r="G306" s="29"/>
      <c r="H306" s="29"/>
      <c r="I306" s="28"/>
      <c r="J306" s="28"/>
    </row>
    <row r="307" spans="1:26" ht="15.75" customHeight="1">
      <c r="A307" s="28" t="s">
        <v>1376</v>
      </c>
      <c r="B307" s="28" t="s">
        <v>1377</v>
      </c>
      <c r="C307" s="25">
        <v>43896</v>
      </c>
      <c r="D307" s="25">
        <v>43960</v>
      </c>
      <c r="E307" s="27">
        <f t="shared" si="4"/>
        <v>64</v>
      </c>
      <c r="F307" s="29" t="s">
        <v>0</v>
      </c>
      <c r="G307" s="29"/>
      <c r="H307" s="29"/>
      <c r="I307" s="28"/>
      <c r="J307" s="38" t="s">
        <v>1378</v>
      </c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28" t="s">
        <v>1511</v>
      </c>
      <c r="B308" s="28" t="s">
        <v>1512</v>
      </c>
      <c r="C308" s="25">
        <v>44092</v>
      </c>
      <c r="D308" s="26">
        <v>44156</v>
      </c>
      <c r="E308" s="27">
        <f t="shared" si="4"/>
        <v>64</v>
      </c>
      <c r="F308" s="27" t="s">
        <v>0</v>
      </c>
      <c r="G308" s="29"/>
      <c r="H308" s="29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>
      <c r="A309" s="44" t="s">
        <v>889</v>
      </c>
      <c r="B309" s="24" t="s">
        <v>975</v>
      </c>
      <c r="C309" s="25">
        <v>43647</v>
      </c>
      <c r="D309" s="26">
        <v>43710</v>
      </c>
      <c r="E309" s="27">
        <f t="shared" si="4"/>
        <v>63</v>
      </c>
      <c r="F309" s="27" t="s">
        <v>0</v>
      </c>
      <c r="G309" s="29"/>
      <c r="H309" s="29"/>
      <c r="I309" s="28"/>
      <c r="J309" s="28"/>
    </row>
    <row r="310" spans="1:26" ht="15.75" customHeight="1">
      <c r="A310" s="28" t="s">
        <v>110</v>
      </c>
      <c r="B310" s="28" t="s">
        <v>1241</v>
      </c>
      <c r="C310" s="25">
        <v>43842</v>
      </c>
      <c r="D310" s="26">
        <v>43905</v>
      </c>
      <c r="E310" s="27">
        <f t="shared" si="4"/>
        <v>63</v>
      </c>
      <c r="F310" s="27" t="s">
        <v>0</v>
      </c>
      <c r="G310" s="29" t="s">
        <v>62</v>
      </c>
      <c r="H310" s="29"/>
      <c r="I310" s="28"/>
      <c r="J310" s="38" t="s">
        <v>1242</v>
      </c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>
      <c r="A311" s="28" t="s">
        <v>843</v>
      </c>
      <c r="B311" s="28" t="s">
        <v>844</v>
      </c>
      <c r="C311" s="25">
        <v>43845</v>
      </c>
      <c r="D311" s="25">
        <v>43908</v>
      </c>
      <c r="E311" s="29">
        <f t="shared" si="4"/>
        <v>63</v>
      </c>
      <c r="F311" s="27" t="s">
        <v>0</v>
      </c>
      <c r="G311" s="29" t="s">
        <v>54</v>
      </c>
      <c r="H311" s="29"/>
      <c r="I311" s="28"/>
      <c r="J311" s="38" t="s">
        <v>1247</v>
      </c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>
      <c r="A312" s="40" t="s">
        <v>1243</v>
      </c>
      <c r="B312" s="37" t="s">
        <v>1244</v>
      </c>
      <c r="C312" s="25">
        <v>43918</v>
      </c>
      <c r="D312" s="25">
        <v>43981</v>
      </c>
      <c r="E312" s="29">
        <f t="shared" si="4"/>
        <v>63</v>
      </c>
      <c r="F312" s="27" t="s">
        <v>0</v>
      </c>
      <c r="G312" s="29" t="s">
        <v>45</v>
      </c>
      <c r="H312" s="29"/>
      <c r="I312" s="28"/>
      <c r="J312" s="38" t="s">
        <v>1246</v>
      </c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23" t="s">
        <v>712</v>
      </c>
      <c r="B313" s="24" t="s">
        <v>713</v>
      </c>
      <c r="C313" s="25">
        <v>43469</v>
      </c>
      <c r="D313" s="25">
        <v>43531</v>
      </c>
      <c r="E313" s="29">
        <f t="shared" si="4"/>
        <v>62</v>
      </c>
      <c r="F313" s="29" t="s">
        <v>657</v>
      </c>
      <c r="G313" s="29" t="s">
        <v>1</v>
      </c>
      <c r="H313" s="29"/>
      <c r="I313" s="28"/>
      <c r="J313" s="28"/>
    </row>
    <row r="314" spans="1:26" ht="15.75" customHeight="1">
      <c r="A314" s="28" t="s">
        <v>1459</v>
      </c>
      <c r="B314" s="28" t="s">
        <v>1460</v>
      </c>
      <c r="C314" s="25">
        <v>43954</v>
      </c>
      <c r="D314" s="26">
        <v>44016</v>
      </c>
      <c r="E314" s="27">
        <f t="shared" si="4"/>
        <v>62</v>
      </c>
      <c r="F314" s="27" t="s">
        <v>1379</v>
      </c>
      <c r="G314" s="29"/>
      <c r="H314" s="29"/>
      <c r="I314" s="28"/>
      <c r="J314" s="38" t="s">
        <v>1461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40" t="s">
        <v>1027</v>
      </c>
      <c r="B315" s="24" t="s">
        <v>1028</v>
      </c>
      <c r="C315" s="25">
        <v>43681</v>
      </c>
      <c r="D315" s="25">
        <v>43742</v>
      </c>
      <c r="E315" s="29">
        <f t="shared" si="4"/>
        <v>61</v>
      </c>
      <c r="F315" s="41" t="s">
        <v>942</v>
      </c>
      <c r="G315" s="29" t="s">
        <v>54</v>
      </c>
      <c r="H315" s="29"/>
      <c r="I315" s="28"/>
      <c r="J315" s="28"/>
    </row>
    <row r="316" spans="1:26" ht="15.75" customHeight="1">
      <c r="A316" s="40" t="s">
        <v>1214</v>
      </c>
      <c r="B316" s="28" t="s">
        <v>1215</v>
      </c>
      <c r="C316" s="25">
        <v>43829</v>
      </c>
      <c r="D316" s="26">
        <v>43890</v>
      </c>
      <c r="E316" s="27">
        <f t="shared" si="4"/>
        <v>61</v>
      </c>
      <c r="F316" s="27" t="s">
        <v>0</v>
      </c>
      <c r="G316" s="29"/>
      <c r="H316" s="29"/>
      <c r="I316" s="28"/>
      <c r="J316" s="38" t="s">
        <v>1216</v>
      </c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8" t="s">
        <v>1324</v>
      </c>
      <c r="B317" s="28" t="s">
        <v>1325</v>
      </c>
      <c r="C317" s="25">
        <v>43878</v>
      </c>
      <c r="D317" s="26">
        <v>43939</v>
      </c>
      <c r="E317" s="29">
        <f t="shared" si="4"/>
        <v>61</v>
      </c>
      <c r="F317" s="27" t="s">
        <v>0</v>
      </c>
      <c r="G317" s="29" t="s">
        <v>530</v>
      </c>
      <c r="H317" s="29"/>
      <c r="I317" s="28"/>
      <c r="J317" s="38" t="s">
        <v>1326</v>
      </c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1425</v>
      </c>
      <c r="B318" s="28" t="s">
        <v>1426</v>
      </c>
      <c r="C318" s="25">
        <v>43933</v>
      </c>
      <c r="D318" s="26">
        <v>43994</v>
      </c>
      <c r="E318" s="27">
        <f t="shared" si="4"/>
        <v>61</v>
      </c>
      <c r="F318" s="27" t="s">
        <v>60</v>
      </c>
      <c r="G318" s="29"/>
      <c r="H318" s="29"/>
      <c r="I318" s="28"/>
      <c r="J318" s="28"/>
      <c r="K318" s="28" t="s">
        <v>1427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28" t="s">
        <v>661</v>
      </c>
      <c r="B319" s="24" t="s">
        <v>662</v>
      </c>
      <c r="C319" s="25">
        <v>43431</v>
      </c>
      <c r="D319" s="25">
        <v>43491</v>
      </c>
      <c r="E319" s="29">
        <f t="shared" si="4"/>
        <v>60</v>
      </c>
      <c r="F319" s="27" t="s">
        <v>652</v>
      </c>
      <c r="G319" s="29"/>
      <c r="H319" s="29"/>
      <c r="I319" s="28"/>
      <c r="J319" s="28"/>
    </row>
    <row r="320" spans="1:26" ht="15.75" customHeight="1">
      <c r="A320" s="28" t="s">
        <v>682</v>
      </c>
      <c r="B320" s="24" t="s">
        <v>683</v>
      </c>
      <c r="C320" s="25">
        <v>43450</v>
      </c>
      <c r="D320" s="25">
        <v>43510</v>
      </c>
      <c r="E320" s="29">
        <f t="shared" si="4"/>
        <v>60</v>
      </c>
      <c r="F320" s="29" t="s">
        <v>684</v>
      </c>
      <c r="G320" s="29" t="s">
        <v>54</v>
      </c>
      <c r="H320" s="29"/>
      <c r="I320" s="28"/>
      <c r="J320" s="28"/>
    </row>
    <row r="321" spans="1:26" ht="15.75" customHeight="1">
      <c r="A321" s="23" t="s">
        <v>738</v>
      </c>
      <c r="B321" s="24" t="s">
        <v>739</v>
      </c>
      <c r="C321" s="25">
        <v>43485</v>
      </c>
      <c r="D321" s="25">
        <v>43545</v>
      </c>
      <c r="E321" s="29">
        <f t="shared" ref="E321:E384" si="5">D321-C321</f>
        <v>60</v>
      </c>
      <c r="F321" s="39" t="s">
        <v>740</v>
      </c>
      <c r="G321" s="29" t="s">
        <v>1</v>
      </c>
      <c r="H321" s="29"/>
      <c r="I321" s="28"/>
      <c r="J321" s="28"/>
    </row>
    <row r="322" spans="1:26" ht="15.75" customHeight="1">
      <c r="A322" s="44" t="s">
        <v>962</v>
      </c>
      <c r="B322" s="37" t="s">
        <v>963</v>
      </c>
      <c r="C322" s="25">
        <v>43956</v>
      </c>
      <c r="D322" s="26">
        <v>44016</v>
      </c>
      <c r="E322" s="27">
        <f t="shared" si="5"/>
        <v>60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4" t="s">
        <v>978</v>
      </c>
      <c r="B323" s="36" t="s">
        <v>979</v>
      </c>
      <c r="C323" s="25">
        <v>43622</v>
      </c>
      <c r="D323" s="25">
        <v>43681</v>
      </c>
      <c r="E323" s="29">
        <f t="shared" si="5"/>
        <v>59</v>
      </c>
      <c r="F323" s="27" t="s">
        <v>0</v>
      </c>
      <c r="G323" s="29" t="s">
        <v>1</v>
      </c>
      <c r="H323" s="29"/>
      <c r="I323" s="28"/>
      <c r="J323" s="28"/>
    </row>
    <row r="324" spans="1:26" ht="15.75" customHeight="1">
      <c r="A324" s="28" t="s">
        <v>1340</v>
      </c>
      <c r="B324" s="28" t="s">
        <v>1341</v>
      </c>
      <c r="C324" s="25">
        <v>43887</v>
      </c>
      <c r="D324" s="26">
        <v>43946</v>
      </c>
      <c r="E324" s="27">
        <f t="shared" si="5"/>
        <v>59</v>
      </c>
      <c r="F324" s="27" t="s">
        <v>0</v>
      </c>
      <c r="G324" s="29" t="s">
        <v>1</v>
      </c>
      <c r="H324" s="29" t="s">
        <v>375</v>
      </c>
      <c r="I324" s="28"/>
      <c r="J324" s="38" t="s">
        <v>1342</v>
      </c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28" t="s">
        <v>1592</v>
      </c>
      <c r="B325" s="28" t="s">
        <v>1593</v>
      </c>
      <c r="C325" s="25">
        <v>44090</v>
      </c>
      <c r="D325" s="26">
        <v>44149</v>
      </c>
      <c r="E325" s="27">
        <f t="shared" si="5"/>
        <v>59</v>
      </c>
      <c r="F325" s="27" t="s">
        <v>1026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28" t="s">
        <v>1629</v>
      </c>
      <c r="B326" s="28" t="s">
        <v>1630</v>
      </c>
      <c r="C326" s="25">
        <v>44109</v>
      </c>
      <c r="D326" s="26">
        <v>44168</v>
      </c>
      <c r="E326" s="27">
        <f t="shared" si="5"/>
        <v>59</v>
      </c>
      <c r="F326" s="27" t="s">
        <v>0</v>
      </c>
      <c r="G326" s="29" t="s">
        <v>1282</v>
      </c>
      <c r="H326" s="2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</row>
    <row r="327" spans="1:26" ht="15.75" customHeight="1">
      <c r="A327" s="23" t="s">
        <v>727</v>
      </c>
      <c r="B327" s="24" t="s">
        <v>728</v>
      </c>
      <c r="C327" s="25">
        <v>43561</v>
      </c>
      <c r="D327" s="25">
        <v>43618</v>
      </c>
      <c r="E327" s="29">
        <f t="shared" si="5"/>
        <v>57</v>
      </c>
      <c r="F327" s="29" t="s">
        <v>714</v>
      </c>
      <c r="G327" s="29" t="s">
        <v>54</v>
      </c>
      <c r="H327" s="32" t="s">
        <v>634</v>
      </c>
      <c r="I327" s="28"/>
      <c r="J327" s="28"/>
    </row>
    <row r="328" spans="1:26" ht="15.75" customHeight="1">
      <c r="A328" s="28" t="s">
        <v>1511</v>
      </c>
      <c r="B328" s="28" t="s">
        <v>1512</v>
      </c>
      <c r="C328" s="25">
        <v>44016</v>
      </c>
      <c r="D328" s="26">
        <v>44073</v>
      </c>
      <c r="E328" s="27">
        <f t="shared" si="5"/>
        <v>57</v>
      </c>
      <c r="F328" s="27" t="s">
        <v>0</v>
      </c>
      <c r="G328" s="29"/>
      <c r="H328" s="29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>
      <c r="A329" s="28" t="s">
        <v>723</v>
      </c>
      <c r="B329" s="24" t="s">
        <v>723</v>
      </c>
      <c r="C329" s="25">
        <v>43478</v>
      </c>
      <c r="D329" s="25">
        <v>43534</v>
      </c>
      <c r="E329" s="29">
        <f t="shared" si="5"/>
        <v>56</v>
      </c>
      <c r="F329" s="29" t="s">
        <v>724</v>
      </c>
      <c r="G329" s="29"/>
      <c r="H329" s="29"/>
      <c r="I329" s="28"/>
      <c r="J329" s="28"/>
    </row>
    <row r="330" spans="1:26" ht="15.75" customHeight="1">
      <c r="A330" s="40" t="s">
        <v>982</v>
      </c>
      <c r="B330" s="24" t="s">
        <v>983</v>
      </c>
      <c r="C330" s="25">
        <v>43666</v>
      </c>
      <c r="D330" s="26">
        <v>43722</v>
      </c>
      <c r="E330" s="27">
        <f t="shared" si="5"/>
        <v>56</v>
      </c>
      <c r="F330" s="29" t="s">
        <v>984</v>
      </c>
      <c r="G330" s="29"/>
      <c r="H330" s="29"/>
      <c r="I330" s="28"/>
      <c r="J330" s="28"/>
    </row>
    <row r="331" spans="1:26" ht="15.75" customHeight="1">
      <c r="A331" s="28" t="s">
        <v>1388</v>
      </c>
      <c r="B331" s="28" t="s">
        <v>1389</v>
      </c>
      <c r="C331" s="25">
        <v>43904</v>
      </c>
      <c r="D331" s="25">
        <v>43960</v>
      </c>
      <c r="E331" s="27">
        <f t="shared" si="5"/>
        <v>56</v>
      </c>
      <c r="F331" s="29" t="s">
        <v>0</v>
      </c>
      <c r="G331" s="29"/>
      <c r="H331" s="29"/>
      <c r="I331" s="28"/>
      <c r="J331" s="38" t="s">
        <v>1390</v>
      </c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528</v>
      </c>
      <c r="B332" s="28" t="s">
        <v>1521</v>
      </c>
      <c r="C332" s="25">
        <v>44024</v>
      </c>
      <c r="D332" s="26">
        <v>44080</v>
      </c>
      <c r="E332" s="27">
        <f t="shared" si="5"/>
        <v>56</v>
      </c>
      <c r="F332" s="27" t="s">
        <v>1522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825</v>
      </c>
      <c r="B333" s="24" t="s">
        <v>826</v>
      </c>
      <c r="C333" s="25">
        <v>43541</v>
      </c>
      <c r="D333" s="25">
        <v>43596</v>
      </c>
      <c r="E333" s="29">
        <f t="shared" si="5"/>
        <v>55</v>
      </c>
      <c r="F333" s="27" t="s">
        <v>0</v>
      </c>
      <c r="G333" s="29"/>
      <c r="H333" s="29"/>
      <c r="I333" s="28"/>
      <c r="J333" s="28"/>
    </row>
    <row r="334" spans="1:26" ht="15.75" customHeight="1">
      <c r="A334" s="28" t="s">
        <v>923</v>
      </c>
      <c r="B334" s="24" t="s">
        <v>924</v>
      </c>
      <c r="C334" s="25">
        <v>43619</v>
      </c>
      <c r="D334" s="25">
        <v>43674</v>
      </c>
      <c r="E334" s="29">
        <f t="shared" si="5"/>
        <v>55</v>
      </c>
      <c r="F334" s="27" t="s">
        <v>0</v>
      </c>
      <c r="G334" s="29"/>
      <c r="H334" s="29"/>
      <c r="I334" s="28"/>
      <c r="J334" s="28"/>
    </row>
    <row r="335" spans="1:26" ht="15.75" customHeight="1">
      <c r="A335" s="28" t="s">
        <v>350</v>
      </c>
      <c r="B335" s="24" t="s">
        <v>351</v>
      </c>
      <c r="C335" s="25">
        <v>43415</v>
      </c>
      <c r="D335" s="25">
        <v>43469</v>
      </c>
      <c r="E335" s="29">
        <f t="shared" si="5"/>
        <v>54</v>
      </c>
      <c r="F335" s="33" t="s">
        <v>34</v>
      </c>
      <c r="G335" s="29"/>
      <c r="H335" s="3"/>
      <c r="I335" s="1"/>
      <c r="J335" s="1"/>
    </row>
    <row r="336" spans="1:26" ht="15.75" customHeight="1">
      <c r="A336" s="28" t="s">
        <v>864</v>
      </c>
      <c r="B336" s="24" t="s">
        <v>865</v>
      </c>
      <c r="C336" s="25">
        <v>43568</v>
      </c>
      <c r="D336" s="25">
        <v>43622</v>
      </c>
      <c r="E336" s="29">
        <f t="shared" si="5"/>
        <v>54</v>
      </c>
      <c r="F336" s="27" t="s">
        <v>0</v>
      </c>
      <c r="G336" s="29" t="s">
        <v>16</v>
      </c>
      <c r="H336" s="42"/>
      <c r="I336" s="43"/>
      <c r="J336" s="43"/>
    </row>
    <row r="337" spans="1:26" ht="15.75" customHeight="1">
      <c r="A337" s="44" t="s">
        <v>426</v>
      </c>
      <c r="B337" s="28" t="s">
        <v>427</v>
      </c>
      <c r="C337" s="25">
        <v>43979</v>
      </c>
      <c r="D337" s="25">
        <v>44033</v>
      </c>
      <c r="E337" s="27">
        <f t="shared" si="5"/>
        <v>54</v>
      </c>
      <c r="F337" s="27" t="s">
        <v>0</v>
      </c>
      <c r="G337" s="29"/>
      <c r="H337" s="29"/>
      <c r="I337" s="28"/>
      <c r="J337" s="38" t="s">
        <v>1354</v>
      </c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28" t="s">
        <v>1451</v>
      </c>
      <c r="B338" s="28" t="s">
        <v>1452</v>
      </c>
      <c r="C338" s="25">
        <v>44065</v>
      </c>
      <c r="D338" s="26">
        <v>44119</v>
      </c>
      <c r="E338" s="27">
        <f t="shared" si="5"/>
        <v>54</v>
      </c>
      <c r="F338" s="27" t="s">
        <v>0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4" t="s">
        <v>1080</v>
      </c>
      <c r="B339" s="24" t="s">
        <v>1081</v>
      </c>
      <c r="C339" s="25">
        <v>44088</v>
      </c>
      <c r="D339" s="26">
        <v>44142</v>
      </c>
      <c r="E339" s="27">
        <f t="shared" si="5"/>
        <v>54</v>
      </c>
      <c r="F339" s="27" t="s">
        <v>0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4" t="s">
        <v>1054</v>
      </c>
      <c r="B340" s="36" t="s">
        <v>1055</v>
      </c>
      <c r="C340" s="25">
        <v>43845</v>
      </c>
      <c r="D340" s="26">
        <v>43898</v>
      </c>
      <c r="E340" s="27">
        <f t="shared" si="5"/>
        <v>53</v>
      </c>
      <c r="F340" s="27" t="s">
        <v>1230</v>
      </c>
      <c r="G340" s="29" t="s">
        <v>45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609</v>
      </c>
      <c r="B341" s="24" t="s">
        <v>610</v>
      </c>
      <c r="C341" s="25">
        <v>43345</v>
      </c>
      <c r="D341" s="25">
        <v>43397</v>
      </c>
      <c r="E341" s="27">
        <f t="shared" si="5"/>
        <v>52</v>
      </c>
      <c r="F341" s="3"/>
      <c r="G341" s="29" t="s">
        <v>1</v>
      </c>
      <c r="H341" s="3"/>
      <c r="I341" s="1"/>
      <c r="J341" s="1"/>
    </row>
    <row r="342" spans="1:26" ht="15.75" customHeight="1">
      <c r="A342" s="28" t="s">
        <v>744</v>
      </c>
      <c r="B342" s="24" t="s">
        <v>745</v>
      </c>
      <c r="C342" s="25">
        <v>43494</v>
      </c>
      <c r="D342" s="25">
        <v>43546</v>
      </c>
      <c r="E342" s="29">
        <f t="shared" si="5"/>
        <v>52</v>
      </c>
      <c r="F342" s="29" t="s">
        <v>714</v>
      </c>
      <c r="G342" s="29" t="s">
        <v>54</v>
      </c>
      <c r="H342" s="32" t="s">
        <v>634</v>
      </c>
      <c r="I342" s="28"/>
      <c r="J342" s="28"/>
    </row>
    <row r="343" spans="1:26" ht="15.75" customHeight="1">
      <c r="A343" s="23" t="s">
        <v>639</v>
      </c>
      <c r="B343" s="24" t="s">
        <v>640</v>
      </c>
      <c r="C343" s="25">
        <v>43398</v>
      </c>
      <c r="D343" s="25">
        <v>43449</v>
      </c>
      <c r="E343" s="27">
        <f t="shared" si="5"/>
        <v>51</v>
      </c>
      <c r="F343" s="27" t="s">
        <v>641</v>
      </c>
      <c r="G343" s="28"/>
      <c r="H343" s="29"/>
      <c r="I343" s="28"/>
      <c r="J343" s="28"/>
    </row>
    <row r="344" spans="1:26" ht="15.75" customHeight="1">
      <c r="A344" s="28" t="s">
        <v>843</v>
      </c>
      <c r="B344" s="24" t="s">
        <v>844</v>
      </c>
      <c r="C344" s="25">
        <v>43729</v>
      </c>
      <c r="D344" s="25">
        <v>43780</v>
      </c>
      <c r="E344" s="29">
        <f t="shared" si="5"/>
        <v>51</v>
      </c>
      <c r="F344" s="27" t="s">
        <v>0</v>
      </c>
      <c r="G344" s="29" t="s">
        <v>54</v>
      </c>
      <c r="H344" s="29"/>
      <c r="I344" s="28"/>
      <c r="J344" s="28"/>
    </row>
    <row r="345" spans="1:26" ht="15.75" customHeight="1">
      <c r="A345" s="28" t="s">
        <v>1166</v>
      </c>
      <c r="B345" s="28" t="s">
        <v>1166</v>
      </c>
      <c r="C345" s="25">
        <v>43813</v>
      </c>
      <c r="D345" s="25">
        <v>43864</v>
      </c>
      <c r="E345" s="29">
        <f t="shared" si="5"/>
        <v>51</v>
      </c>
      <c r="F345" s="27" t="s">
        <v>1180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1217</v>
      </c>
      <c r="B346" s="28" t="s">
        <v>1218</v>
      </c>
      <c r="C346" s="25">
        <v>43839</v>
      </c>
      <c r="D346" s="26">
        <v>43890</v>
      </c>
      <c r="E346" s="29">
        <f t="shared" si="5"/>
        <v>51</v>
      </c>
      <c r="F346" s="27" t="s">
        <v>0</v>
      </c>
      <c r="G346" s="29" t="s">
        <v>54</v>
      </c>
      <c r="H346" s="29"/>
      <c r="I346" s="28"/>
      <c r="J346" s="38" t="s">
        <v>1219</v>
      </c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28" t="s">
        <v>616</v>
      </c>
      <c r="B347" s="24" t="s">
        <v>617</v>
      </c>
      <c r="C347" s="25">
        <v>43362</v>
      </c>
      <c r="D347" s="25">
        <v>43412</v>
      </c>
      <c r="E347" s="27">
        <f t="shared" si="5"/>
        <v>50</v>
      </c>
      <c r="F347" s="3"/>
      <c r="G347" s="3"/>
      <c r="H347" s="3"/>
      <c r="I347" s="1"/>
      <c r="J347" s="1"/>
    </row>
    <row r="348" spans="1:26" ht="15.75" customHeight="1">
      <c r="A348" s="28" t="s">
        <v>648</v>
      </c>
      <c r="B348" s="28" t="s">
        <v>649</v>
      </c>
      <c r="C348" s="25">
        <v>43813</v>
      </c>
      <c r="D348" s="25">
        <v>43863</v>
      </c>
      <c r="E348" s="27">
        <f t="shared" si="5"/>
        <v>50</v>
      </c>
      <c r="F348" s="27" t="s">
        <v>0</v>
      </c>
      <c r="G348" s="29"/>
      <c r="H348" s="29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23" t="s">
        <v>813</v>
      </c>
      <c r="B349" s="28" t="s">
        <v>1188</v>
      </c>
      <c r="C349" s="25">
        <v>43910</v>
      </c>
      <c r="D349" s="25">
        <v>43960</v>
      </c>
      <c r="E349" s="27">
        <f t="shared" si="5"/>
        <v>50</v>
      </c>
      <c r="F349" s="27" t="s">
        <v>699</v>
      </c>
      <c r="G349" s="29" t="s">
        <v>1</v>
      </c>
      <c r="H349" s="29"/>
      <c r="I349" s="28"/>
      <c r="J349" s="38" t="s">
        <v>1189</v>
      </c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28" t="s">
        <v>1624</v>
      </c>
      <c r="B350" s="28" t="s">
        <v>1625</v>
      </c>
      <c r="C350" s="25">
        <v>44114</v>
      </c>
      <c r="D350" s="26">
        <v>44164</v>
      </c>
      <c r="E350" s="27">
        <f t="shared" si="5"/>
        <v>50</v>
      </c>
      <c r="F350" s="27" t="s">
        <v>87</v>
      </c>
      <c r="G350" s="29"/>
      <c r="H350" s="2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</row>
    <row r="351" spans="1:26" ht="15.75" customHeight="1">
      <c r="A351" s="40" t="s">
        <v>791</v>
      </c>
      <c r="B351" s="24" t="s">
        <v>792</v>
      </c>
      <c r="C351" s="25">
        <v>43526</v>
      </c>
      <c r="D351" s="25">
        <v>43575</v>
      </c>
      <c r="E351" s="29">
        <f t="shared" si="5"/>
        <v>49</v>
      </c>
      <c r="F351" s="27" t="s">
        <v>789</v>
      </c>
      <c r="G351" s="29" t="s">
        <v>45</v>
      </c>
      <c r="H351" s="32" t="s">
        <v>634</v>
      </c>
      <c r="I351" s="28"/>
      <c r="J351" s="28"/>
    </row>
    <row r="352" spans="1:26" ht="15.75" customHeight="1">
      <c r="A352" s="28" t="s">
        <v>772</v>
      </c>
      <c r="B352" s="24" t="s">
        <v>773</v>
      </c>
      <c r="C352" s="25">
        <v>43638</v>
      </c>
      <c r="D352" s="25">
        <v>43687</v>
      </c>
      <c r="E352" s="29">
        <f t="shared" si="5"/>
        <v>49</v>
      </c>
      <c r="F352" s="27" t="s">
        <v>0</v>
      </c>
      <c r="G352" s="29"/>
      <c r="H352" s="29"/>
      <c r="I352" s="28"/>
      <c r="J352" s="28"/>
    </row>
    <row r="353" spans="1:26" ht="15.75" customHeight="1">
      <c r="A353" s="40" t="s">
        <v>1298</v>
      </c>
      <c r="B353" s="28" t="s">
        <v>1299</v>
      </c>
      <c r="C353" s="25">
        <v>43883</v>
      </c>
      <c r="D353" s="25">
        <v>43932</v>
      </c>
      <c r="E353" s="29">
        <f t="shared" si="5"/>
        <v>49</v>
      </c>
      <c r="F353" s="41" t="s">
        <v>1300</v>
      </c>
      <c r="G353" s="29"/>
      <c r="H353" s="29"/>
      <c r="I353" s="28"/>
      <c r="J353" s="38" t="s">
        <v>1301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1527</v>
      </c>
      <c r="B354" s="28" t="s">
        <v>1528</v>
      </c>
      <c r="C354" s="25">
        <v>44121</v>
      </c>
      <c r="D354" s="26">
        <v>44170</v>
      </c>
      <c r="E354" s="29">
        <f t="shared" si="5"/>
        <v>49</v>
      </c>
      <c r="F354" s="27" t="s">
        <v>0</v>
      </c>
      <c r="G354" s="29" t="s">
        <v>1632</v>
      </c>
      <c r="H354" s="29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37" t="s">
        <v>669</v>
      </c>
      <c r="B355" s="36" t="s">
        <v>670</v>
      </c>
      <c r="C355" s="25">
        <v>43451</v>
      </c>
      <c r="D355" s="25">
        <v>43499</v>
      </c>
      <c r="E355" s="29">
        <f t="shared" si="5"/>
        <v>48</v>
      </c>
      <c r="F355" s="29" t="s">
        <v>652</v>
      </c>
      <c r="G355" s="29"/>
      <c r="H355" s="29"/>
      <c r="I355" s="28"/>
      <c r="J355" s="28"/>
    </row>
    <row r="356" spans="1:26" ht="15.75" customHeight="1">
      <c r="A356" s="28" t="s">
        <v>772</v>
      </c>
      <c r="B356" s="24" t="s">
        <v>773</v>
      </c>
      <c r="C356" s="25">
        <v>43520</v>
      </c>
      <c r="D356" s="25">
        <v>43568</v>
      </c>
      <c r="E356" s="29">
        <f t="shared" si="5"/>
        <v>48</v>
      </c>
      <c r="F356" s="27" t="s">
        <v>0</v>
      </c>
      <c r="G356" s="29"/>
      <c r="H356" s="29"/>
      <c r="I356" s="28"/>
      <c r="J356" s="28"/>
    </row>
    <row r="357" spans="1:26" ht="15.75" customHeight="1">
      <c r="A357" s="40" t="s">
        <v>925</v>
      </c>
      <c r="B357" s="24" t="s">
        <v>926</v>
      </c>
      <c r="C357" s="25">
        <v>43632</v>
      </c>
      <c r="D357" s="25">
        <v>43680</v>
      </c>
      <c r="E357" s="29">
        <f t="shared" si="5"/>
        <v>48</v>
      </c>
      <c r="F357" s="27" t="s">
        <v>0</v>
      </c>
      <c r="G357" s="29" t="s">
        <v>927</v>
      </c>
      <c r="H357" s="29"/>
      <c r="I357" s="28"/>
      <c r="J357" s="28"/>
    </row>
    <row r="358" spans="1:26" ht="15.75" customHeight="1">
      <c r="A358" s="40" t="s">
        <v>1181</v>
      </c>
      <c r="B358" s="40" t="s">
        <v>1181</v>
      </c>
      <c r="C358" s="25">
        <v>43884</v>
      </c>
      <c r="D358" s="25">
        <v>43932</v>
      </c>
      <c r="E358" s="29">
        <f t="shared" si="5"/>
        <v>48</v>
      </c>
      <c r="F358" s="41" t="s">
        <v>1297</v>
      </c>
      <c r="G358" s="29"/>
      <c r="H358" s="29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23" t="s">
        <v>635</v>
      </c>
      <c r="B359" s="24" t="s">
        <v>636</v>
      </c>
      <c r="C359" s="25">
        <v>43380</v>
      </c>
      <c r="D359" s="25">
        <v>43427</v>
      </c>
      <c r="E359" s="27">
        <f t="shared" si="5"/>
        <v>47</v>
      </c>
      <c r="F359" s="27" t="s">
        <v>0</v>
      </c>
      <c r="G359" s="29" t="s">
        <v>1</v>
      </c>
      <c r="H359" s="3"/>
      <c r="I359" s="1"/>
      <c r="J359" s="1"/>
    </row>
    <row r="360" spans="1:26" ht="15.75" customHeight="1">
      <c r="A360" s="40" t="s">
        <v>824</v>
      </c>
      <c r="B360" s="36">
        <v>1373757850</v>
      </c>
      <c r="C360" s="25">
        <v>43620</v>
      </c>
      <c r="D360" s="25">
        <v>43667</v>
      </c>
      <c r="E360" s="29">
        <f t="shared" si="5"/>
        <v>47</v>
      </c>
      <c r="F360" s="27" t="s">
        <v>0</v>
      </c>
      <c r="G360" s="29" t="s">
        <v>348</v>
      </c>
      <c r="H360" s="29"/>
      <c r="I360" s="28"/>
      <c r="J360" s="28"/>
    </row>
    <row r="361" spans="1:26" ht="15.75" customHeight="1">
      <c r="A361" s="28" t="s">
        <v>1414</v>
      </c>
      <c r="B361" s="28" t="s">
        <v>1415</v>
      </c>
      <c r="C361" s="25">
        <v>43940</v>
      </c>
      <c r="D361" s="25">
        <v>43987</v>
      </c>
      <c r="E361" s="27">
        <f t="shared" si="5"/>
        <v>47</v>
      </c>
      <c r="F361" s="27" t="s">
        <v>0</v>
      </c>
      <c r="G361" s="29"/>
      <c r="H361" s="29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1222</v>
      </c>
      <c r="B362" s="28" t="s">
        <v>1223</v>
      </c>
      <c r="C362" s="25">
        <v>44102</v>
      </c>
      <c r="D362" s="26">
        <v>44149</v>
      </c>
      <c r="E362" s="27">
        <f t="shared" si="5"/>
        <v>47</v>
      </c>
      <c r="F362" s="27" t="s">
        <v>0</v>
      </c>
      <c r="G362" s="29" t="s">
        <v>54</v>
      </c>
      <c r="H362" s="29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28" t="s">
        <v>721</v>
      </c>
      <c r="B363" s="24" t="s">
        <v>722</v>
      </c>
      <c r="C363" s="25">
        <v>43487</v>
      </c>
      <c r="D363" s="25">
        <v>43533</v>
      </c>
      <c r="E363" s="29">
        <f t="shared" si="5"/>
        <v>46</v>
      </c>
      <c r="F363" s="29" t="s">
        <v>702</v>
      </c>
      <c r="G363" s="29"/>
      <c r="H363" s="29"/>
      <c r="I363" s="28"/>
      <c r="J363" s="28"/>
    </row>
    <row r="364" spans="1:26" ht="15.75" customHeight="1">
      <c r="A364" s="40" t="s">
        <v>819</v>
      </c>
      <c r="B364" s="24" t="s">
        <v>820</v>
      </c>
      <c r="C364" s="25">
        <v>43548</v>
      </c>
      <c r="D364" s="25">
        <v>43594</v>
      </c>
      <c r="E364" s="29">
        <f t="shared" si="5"/>
        <v>46</v>
      </c>
      <c r="F364" s="32" t="s">
        <v>821</v>
      </c>
      <c r="G364" s="29" t="s">
        <v>802</v>
      </c>
      <c r="H364" s="29"/>
      <c r="I364" s="28"/>
      <c r="J364" s="28"/>
    </row>
    <row r="365" spans="1:26" ht="15.75" customHeight="1">
      <c r="A365" s="40" t="s">
        <v>422</v>
      </c>
      <c r="B365" s="28" t="s">
        <v>423</v>
      </c>
      <c r="C365" s="25">
        <v>43870</v>
      </c>
      <c r="D365" s="26">
        <v>43916</v>
      </c>
      <c r="E365" s="27">
        <f t="shared" si="5"/>
        <v>46</v>
      </c>
      <c r="F365" s="41" t="s">
        <v>1203</v>
      </c>
      <c r="G365" s="29"/>
      <c r="H365" s="29"/>
      <c r="I365" s="28"/>
      <c r="J365" s="38" t="s">
        <v>424</v>
      </c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28" t="s">
        <v>1374</v>
      </c>
      <c r="B366" s="28" t="s">
        <v>1375</v>
      </c>
      <c r="C366" s="25">
        <v>43913</v>
      </c>
      <c r="D366" s="25">
        <v>43959</v>
      </c>
      <c r="E366" s="29">
        <f t="shared" si="5"/>
        <v>46</v>
      </c>
      <c r="F366" s="27" t="s">
        <v>339</v>
      </c>
      <c r="G366" s="29"/>
      <c r="H366" s="29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28" t="s">
        <v>614</v>
      </c>
      <c r="B367" s="24" t="s">
        <v>615</v>
      </c>
      <c r="C367" s="25">
        <v>43362</v>
      </c>
      <c r="D367" s="25">
        <v>43407</v>
      </c>
      <c r="E367" s="27">
        <f t="shared" si="5"/>
        <v>45</v>
      </c>
      <c r="F367" s="3"/>
      <c r="G367" s="3"/>
      <c r="H367" s="3"/>
      <c r="I367" s="1"/>
      <c r="J367" s="1"/>
    </row>
    <row r="368" spans="1:26" ht="15.75" customHeight="1">
      <c r="A368" s="28" t="s">
        <v>807</v>
      </c>
      <c r="B368" s="24" t="s">
        <v>808</v>
      </c>
      <c r="C368" s="25">
        <v>43544</v>
      </c>
      <c r="D368" s="25">
        <v>43589</v>
      </c>
      <c r="E368" s="29">
        <f t="shared" si="5"/>
        <v>45</v>
      </c>
      <c r="F368" s="27" t="s">
        <v>699</v>
      </c>
      <c r="G368" s="29"/>
      <c r="H368" s="29"/>
      <c r="I368" s="28"/>
      <c r="J368" s="28"/>
    </row>
    <row r="369" spans="1:26" ht="15.75" customHeight="1">
      <c r="A369" s="28" t="s">
        <v>1465</v>
      </c>
      <c r="B369" s="28" t="s">
        <v>1466</v>
      </c>
      <c r="C369" s="25">
        <v>43971</v>
      </c>
      <c r="D369" s="26">
        <v>44016</v>
      </c>
      <c r="E369" s="27">
        <f t="shared" si="5"/>
        <v>45</v>
      </c>
      <c r="F369" s="27" t="s">
        <v>96</v>
      </c>
      <c r="G369" s="29"/>
      <c r="H369" s="29"/>
      <c r="I369" s="28"/>
      <c r="J369" s="38" t="s">
        <v>1467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3" t="s">
        <v>603</v>
      </c>
      <c r="B370" s="24" t="s">
        <v>604</v>
      </c>
      <c r="C370" s="25">
        <v>43352</v>
      </c>
      <c r="D370" s="25">
        <v>43396</v>
      </c>
      <c r="E370" s="27">
        <f t="shared" si="5"/>
        <v>44</v>
      </c>
      <c r="F370" s="3"/>
      <c r="G370" s="3"/>
      <c r="H370" s="3"/>
      <c r="I370" s="1"/>
      <c r="J370" s="1"/>
    </row>
    <row r="371" spans="1:26" ht="15.75" customHeight="1">
      <c r="A371" s="37" t="s">
        <v>657</v>
      </c>
      <c r="B371" s="24" t="s">
        <v>658</v>
      </c>
      <c r="C371" s="25">
        <v>43441</v>
      </c>
      <c r="D371" s="25">
        <v>43485</v>
      </c>
      <c r="E371" s="29">
        <f t="shared" si="5"/>
        <v>44</v>
      </c>
      <c r="F371" s="27" t="s">
        <v>19</v>
      </c>
      <c r="G371" s="3"/>
      <c r="H371" s="3"/>
      <c r="I371" s="1"/>
      <c r="J371" s="38" t="s">
        <v>659</v>
      </c>
    </row>
    <row r="372" spans="1:26" ht="15.75" customHeight="1">
      <c r="A372" s="44" t="s">
        <v>947</v>
      </c>
      <c r="B372" s="24" t="s">
        <v>948</v>
      </c>
      <c r="C372" s="25">
        <v>43653</v>
      </c>
      <c r="D372" s="25">
        <v>43697</v>
      </c>
      <c r="E372" s="29">
        <f t="shared" si="5"/>
        <v>44</v>
      </c>
      <c r="F372" s="27" t="s">
        <v>0</v>
      </c>
      <c r="G372" s="29" t="s">
        <v>571</v>
      </c>
      <c r="H372" s="29"/>
      <c r="I372" s="28"/>
      <c r="J372" s="28"/>
    </row>
    <row r="373" spans="1:26" ht="15.75" customHeight="1">
      <c r="A373" s="28" t="s">
        <v>1423</v>
      </c>
      <c r="B373" s="28" t="s">
        <v>1424</v>
      </c>
      <c r="C373" s="25">
        <v>43944</v>
      </c>
      <c r="D373" s="26">
        <v>43988</v>
      </c>
      <c r="E373" s="27">
        <f t="shared" si="5"/>
        <v>44</v>
      </c>
      <c r="F373" s="27" t="s">
        <v>1260</v>
      </c>
      <c r="G373" s="29"/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40" t="s">
        <v>1190</v>
      </c>
      <c r="B374" s="28" t="s">
        <v>1191</v>
      </c>
      <c r="C374" s="25">
        <v>43835</v>
      </c>
      <c r="D374" s="25">
        <v>43878</v>
      </c>
      <c r="E374" s="29">
        <f t="shared" si="5"/>
        <v>43</v>
      </c>
      <c r="F374" s="27" t="s">
        <v>87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607</v>
      </c>
      <c r="B375" s="24" t="s">
        <v>608</v>
      </c>
      <c r="C375" s="25">
        <v>43355</v>
      </c>
      <c r="D375" s="25">
        <v>43397</v>
      </c>
      <c r="E375" s="27">
        <f t="shared" si="5"/>
        <v>42</v>
      </c>
      <c r="F375" s="3"/>
      <c r="G375" s="3"/>
      <c r="H375" s="3"/>
      <c r="I375" s="1"/>
      <c r="J375" s="1"/>
    </row>
    <row r="376" spans="1:26" ht="15.75" customHeight="1">
      <c r="A376" s="23" t="s">
        <v>611</v>
      </c>
      <c r="B376" s="24" t="s">
        <v>612</v>
      </c>
      <c r="C376" s="25">
        <v>43358</v>
      </c>
      <c r="D376" s="25">
        <v>43400</v>
      </c>
      <c r="E376" s="27">
        <f t="shared" si="5"/>
        <v>42</v>
      </c>
      <c r="F376" s="27"/>
      <c r="G376" s="29" t="s">
        <v>613</v>
      </c>
      <c r="H376" s="29"/>
      <c r="I376" s="28"/>
      <c r="J376" s="28"/>
    </row>
    <row r="377" spans="1:26" ht="15.75" customHeight="1">
      <c r="A377" s="28" t="s">
        <v>650</v>
      </c>
      <c r="B377" s="24" t="s">
        <v>651</v>
      </c>
      <c r="C377" s="25">
        <v>43426</v>
      </c>
      <c r="D377" s="25">
        <v>43468</v>
      </c>
      <c r="E377" s="27">
        <f t="shared" si="5"/>
        <v>42</v>
      </c>
      <c r="F377" s="27" t="s">
        <v>652</v>
      </c>
      <c r="G377" s="29"/>
      <c r="H377" s="3"/>
      <c r="I377" s="1"/>
      <c r="J377" s="1"/>
    </row>
    <row r="378" spans="1:26" ht="15.75" customHeight="1">
      <c r="A378" s="28" t="s">
        <v>898</v>
      </c>
      <c r="B378" s="24" t="s">
        <v>899</v>
      </c>
      <c r="C378" s="25">
        <v>43617</v>
      </c>
      <c r="D378" s="25">
        <v>43659</v>
      </c>
      <c r="E378" s="29">
        <f t="shared" si="5"/>
        <v>42</v>
      </c>
      <c r="F378" s="41" t="s">
        <v>900</v>
      </c>
      <c r="G378" s="29" t="s">
        <v>1</v>
      </c>
      <c r="H378" s="29" t="s">
        <v>901</v>
      </c>
      <c r="I378" s="28"/>
      <c r="J378" s="28"/>
    </row>
    <row r="379" spans="1:26" ht="15.75" customHeight="1">
      <c r="A379" s="23" t="s">
        <v>601</v>
      </c>
      <c r="B379" s="24" t="s">
        <v>602</v>
      </c>
      <c r="C379" s="25">
        <v>43352</v>
      </c>
      <c r="D379" s="25">
        <v>43393</v>
      </c>
      <c r="E379" s="27">
        <f t="shared" si="5"/>
        <v>41</v>
      </c>
      <c r="F379" s="27"/>
      <c r="G379" s="29" t="s">
        <v>1</v>
      </c>
      <c r="H379" s="29"/>
      <c r="I379" s="28"/>
      <c r="J379" s="28"/>
    </row>
    <row r="380" spans="1:26" ht="15.75" customHeight="1">
      <c r="A380" s="28" t="s">
        <v>1212</v>
      </c>
      <c r="B380" s="28" t="s">
        <v>1213</v>
      </c>
      <c r="C380" s="25">
        <v>43849</v>
      </c>
      <c r="D380" s="26">
        <v>43890</v>
      </c>
      <c r="E380" s="29">
        <f t="shared" si="5"/>
        <v>41</v>
      </c>
      <c r="F380" s="27" t="s">
        <v>0</v>
      </c>
      <c r="G380" s="29"/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28" t="s">
        <v>1227</v>
      </c>
      <c r="B381" s="28" t="s">
        <v>1228</v>
      </c>
      <c r="C381" s="25">
        <v>43857</v>
      </c>
      <c r="D381" s="26">
        <v>43898</v>
      </c>
      <c r="E381" s="27">
        <f t="shared" si="5"/>
        <v>41</v>
      </c>
      <c r="F381" s="27" t="s">
        <v>0</v>
      </c>
      <c r="G381" s="29"/>
      <c r="H381" s="29"/>
      <c r="I381" s="28"/>
      <c r="J381" s="28" t="s">
        <v>1229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1217</v>
      </c>
      <c r="B382" s="28" t="s">
        <v>1218</v>
      </c>
      <c r="C382" s="25">
        <v>43927</v>
      </c>
      <c r="D382" s="25">
        <v>43968</v>
      </c>
      <c r="E382" s="29">
        <f t="shared" si="5"/>
        <v>41</v>
      </c>
      <c r="F382" s="27" t="s">
        <v>0</v>
      </c>
      <c r="G382" s="29" t="s">
        <v>54</v>
      </c>
      <c r="H382" s="29"/>
      <c r="I382" s="28"/>
      <c r="J382" s="38" t="s">
        <v>1219</v>
      </c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28" t="s">
        <v>1552</v>
      </c>
      <c r="B383" s="28" t="s">
        <v>1553</v>
      </c>
      <c r="C383" s="25">
        <v>44073</v>
      </c>
      <c r="D383" s="26">
        <v>44114</v>
      </c>
      <c r="E383" s="27">
        <f t="shared" si="5"/>
        <v>41</v>
      </c>
      <c r="F383" s="27" t="s">
        <v>1554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40" t="s">
        <v>874</v>
      </c>
      <c r="B384" s="24" t="s">
        <v>875</v>
      </c>
      <c r="C384" s="25">
        <v>43591</v>
      </c>
      <c r="D384" s="25">
        <v>43631</v>
      </c>
      <c r="E384" s="29">
        <f t="shared" si="5"/>
        <v>40</v>
      </c>
      <c r="F384" s="27" t="s">
        <v>0</v>
      </c>
      <c r="G384" s="29"/>
      <c r="H384" s="29"/>
      <c r="I384" s="28"/>
      <c r="J384" s="28"/>
    </row>
    <row r="385" spans="1:26" ht="15.75" customHeight="1">
      <c r="A385" s="28" t="s">
        <v>1194</v>
      </c>
      <c r="B385" s="28" t="s">
        <v>1195</v>
      </c>
      <c r="C385" s="25">
        <v>43843</v>
      </c>
      <c r="D385" s="26">
        <v>43883</v>
      </c>
      <c r="E385" s="27">
        <f t="shared" ref="E385:E448" si="6">D385-C385</f>
        <v>40</v>
      </c>
      <c r="F385" s="27" t="s">
        <v>24</v>
      </c>
      <c r="G385" s="29"/>
      <c r="H385" s="29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1555</v>
      </c>
      <c r="B386" s="28" t="s">
        <v>1556</v>
      </c>
      <c r="C386" s="25">
        <v>44074</v>
      </c>
      <c r="D386" s="26">
        <v>44114</v>
      </c>
      <c r="E386" s="29">
        <f t="shared" si="6"/>
        <v>40</v>
      </c>
      <c r="F386" s="27" t="s">
        <v>0</v>
      </c>
      <c r="G386" s="29"/>
      <c r="H386" s="29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1633</v>
      </c>
      <c r="B387" s="28" t="s">
        <v>1634</v>
      </c>
      <c r="C387" s="25">
        <v>44135</v>
      </c>
      <c r="D387" s="26">
        <v>44175</v>
      </c>
      <c r="E387" s="27">
        <f t="shared" si="6"/>
        <v>40</v>
      </c>
      <c r="F387" s="27" t="s">
        <v>0</v>
      </c>
      <c r="G387" s="99"/>
      <c r="H387" s="2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</row>
    <row r="388" spans="1:26" ht="15.75" customHeight="1">
      <c r="A388" s="28" t="s">
        <v>902</v>
      </c>
      <c r="B388" s="24" t="s">
        <v>903</v>
      </c>
      <c r="C388" s="25">
        <v>43620</v>
      </c>
      <c r="D388" s="25">
        <v>43659</v>
      </c>
      <c r="E388" s="29">
        <f t="shared" si="6"/>
        <v>39</v>
      </c>
      <c r="F388" s="27" t="s">
        <v>0</v>
      </c>
      <c r="G388" s="29" t="s">
        <v>647</v>
      </c>
      <c r="H388" s="29"/>
      <c r="I388" s="28"/>
      <c r="J388" s="28"/>
    </row>
    <row r="389" spans="1:26" ht="15.75" customHeight="1">
      <c r="A389" s="40" t="s">
        <v>1014</v>
      </c>
      <c r="B389" s="24" t="s">
        <v>1015</v>
      </c>
      <c r="C389" s="25">
        <v>43698</v>
      </c>
      <c r="D389" s="25">
        <v>43737</v>
      </c>
      <c r="E389" s="29">
        <f t="shared" si="6"/>
        <v>39</v>
      </c>
      <c r="F389" s="27" t="s">
        <v>0</v>
      </c>
      <c r="G389" s="29" t="s">
        <v>1016</v>
      </c>
      <c r="H389" s="29"/>
      <c r="I389" s="28"/>
      <c r="J389" s="28"/>
    </row>
    <row r="390" spans="1:26" ht="15.75" customHeight="1">
      <c r="A390" s="28" t="s">
        <v>1545</v>
      </c>
      <c r="B390" s="28" t="s">
        <v>1546</v>
      </c>
      <c r="C390" s="25">
        <v>44131</v>
      </c>
      <c r="D390" s="26">
        <v>44170</v>
      </c>
      <c r="E390" s="27">
        <f t="shared" si="6"/>
        <v>39</v>
      </c>
      <c r="F390" s="27" t="s">
        <v>0</v>
      </c>
      <c r="G390" s="29"/>
      <c r="H390" s="29"/>
      <c r="I390" s="28"/>
      <c r="J390" s="28"/>
      <c r="K390" s="28" t="s">
        <v>1547</v>
      </c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40" t="s">
        <v>751</v>
      </c>
      <c r="B391" s="24" t="s">
        <v>752</v>
      </c>
      <c r="C391" s="25">
        <v>43510</v>
      </c>
      <c r="D391" s="26">
        <v>43548</v>
      </c>
      <c r="E391" s="27">
        <f t="shared" si="6"/>
        <v>38</v>
      </c>
      <c r="F391" s="33" t="s">
        <v>738</v>
      </c>
      <c r="G391" s="29"/>
      <c r="H391" s="29"/>
      <c r="I391" s="28"/>
      <c r="J391" s="28"/>
    </row>
    <row r="392" spans="1:26" ht="15.75" customHeight="1">
      <c r="A392" s="28" t="s">
        <v>795</v>
      </c>
      <c r="B392" s="24" t="s">
        <v>796</v>
      </c>
      <c r="C392" s="25">
        <v>43543</v>
      </c>
      <c r="D392" s="25">
        <v>43581</v>
      </c>
      <c r="E392" s="29">
        <f t="shared" si="6"/>
        <v>38</v>
      </c>
      <c r="F392" s="27" t="s">
        <v>0</v>
      </c>
      <c r="G392" s="29" t="s">
        <v>797</v>
      </c>
      <c r="H392" s="29"/>
      <c r="I392" s="28"/>
      <c r="J392" s="28"/>
    </row>
    <row r="393" spans="1:26" ht="15.75" customHeight="1">
      <c r="A393" s="40" t="s">
        <v>822</v>
      </c>
      <c r="B393" s="24" t="s">
        <v>823</v>
      </c>
      <c r="C393" s="25">
        <v>43558</v>
      </c>
      <c r="D393" s="25">
        <v>43595</v>
      </c>
      <c r="E393" s="29">
        <f t="shared" si="6"/>
        <v>37</v>
      </c>
      <c r="F393" s="27" t="s">
        <v>0</v>
      </c>
      <c r="G393" s="29"/>
      <c r="H393" s="29"/>
      <c r="I393" s="28"/>
      <c r="J393" s="28"/>
    </row>
    <row r="394" spans="1:26" ht="15.75" customHeight="1">
      <c r="A394" s="40" t="s">
        <v>876</v>
      </c>
      <c r="B394" s="24" t="s">
        <v>877</v>
      </c>
      <c r="C394" s="25">
        <v>43594</v>
      </c>
      <c r="D394" s="25">
        <v>43631</v>
      </c>
      <c r="E394" s="29">
        <f t="shared" si="6"/>
        <v>37</v>
      </c>
      <c r="F394" s="41" t="s">
        <v>878</v>
      </c>
      <c r="G394" s="29"/>
      <c r="H394" s="29"/>
      <c r="I394" s="28"/>
      <c r="J394" s="28"/>
    </row>
    <row r="395" spans="1:26" ht="15.75" customHeight="1">
      <c r="A395" s="28" t="s">
        <v>1495</v>
      </c>
      <c r="B395" s="28" t="s">
        <v>1496</v>
      </c>
      <c r="C395" s="25">
        <v>44014</v>
      </c>
      <c r="D395" s="26">
        <v>44051</v>
      </c>
      <c r="E395" s="29">
        <f t="shared" si="6"/>
        <v>37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627</v>
      </c>
      <c r="B396" s="24" t="s">
        <v>628</v>
      </c>
      <c r="C396" s="25">
        <v>43386</v>
      </c>
      <c r="D396" s="25">
        <v>43422</v>
      </c>
      <c r="E396" s="27">
        <f t="shared" si="6"/>
        <v>36</v>
      </c>
      <c r="F396" s="27" t="s">
        <v>629</v>
      </c>
      <c r="G396" s="28"/>
      <c r="H396" s="3"/>
      <c r="I396" s="1"/>
      <c r="J396" s="1"/>
    </row>
    <row r="397" spans="1:26" ht="15.75" customHeight="1">
      <c r="A397" s="37" t="s">
        <v>669</v>
      </c>
      <c r="B397" s="36" t="s">
        <v>670</v>
      </c>
      <c r="C397" s="25">
        <v>43590</v>
      </c>
      <c r="D397" s="25">
        <v>43626</v>
      </c>
      <c r="E397" s="29">
        <f t="shared" si="6"/>
        <v>36</v>
      </c>
      <c r="F397" s="27" t="s">
        <v>0</v>
      </c>
      <c r="G397" s="3"/>
      <c r="H397" s="3"/>
      <c r="I397" s="1"/>
      <c r="J397" s="1"/>
    </row>
    <row r="398" spans="1:26" ht="15.75" customHeight="1">
      <c r="A398" s="46" t="s">
        <v>1018</v>
      </c>
      <c r="B398" s="47" t="s">
        <v>1019</v>
      </c>
      <c r="C398" s="48">
        <v>43702</v>
      </c>
      <c r="D398" s="25">
        <v>43738</v>
      </c>
      <c r="E398" s="29">
        <f t="shared" si="6"/>
        <v>36</v>
      </c>
      <c r="F398" s="49" t="s">
        <v>0</v>
      </c>
      <c r="G398" s="42"/>
      <c r="H398" s="42"/>
      <c r="I398" s="43"/>
      <c r="J398" s="43"/>
    </row>
    <row r="399" spans="1:26" ht="15.75" customHeight="1">
      <c r="A399" s="44" t="s">
        <v>1043</v>
      </c>
      <c r="B399" s="36" t="s">
        <v>1044</v>
      </c>
      <c r="C399" s="25">
        <v>43717</v>
      </c>
      <c r="D399" s="25">
        <v>43753</v>
      </c>
      <c r="E399" s="29">
        <f t="shared" si="6"/>
        <v>36</v>
      </c>
      <c r="F399" s="41" t="s">
        <v>768</v>
      </c>
      <c r="G399" s="29" t="s">
        <v>1045</v>
      </c>
      <c r="H399" s="29"/>
      <c r="I399" s="28"/>
      <c r="J399" s="28"/>
    </row>
    <row r="400" spans="1:26" ht="15.75" customHeight="1">
      <c r="A400" s="28" t="s">
        <v>896</v>
      </c>
      <c r="B400" s="28" t="s">
        <v>896</v>
      </c>
      <c r="C400" s="25">
        <v>43777</v>
      </c>
      <c r="D400" s="25">
        <v>43813</v>
      </c>
      <c r="E400" s="29">
        <f t="shared" si="6"/>
        <v>36</v>
      </c>
      <c r="F400" s="27" t="s">
        <v>70</v>
      </c>
      <c r="G400" s="29" t="s">
        <v>897</v>
      </c>
      <c r="H400" s="29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1141</v>
      </c>
      <c r="B401" s="28" t="s">
        <v>1142</v>
      </c>
      <c r="C401" s="25">
        <v>43986</v>
      </c>
      <c r="D401" s="25">
        <v>44022</v>
      </c>
      <c r="E401" s="29">
        <f t="shared" si="6"/>
        <v>36</v>
      </c>
      <c r="F401" s="39" t="s">
        <v>34</v>
      </c>
      <c r="G401" s="29" t="s">
        <v>1143</v>
      </c>
      <c r="H401" s="32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44" t="s">
        <v>1069</v>
      </c>
      <c r="B402" s="36" t="s">
        <v>1070</v>
      </c>
      <c r="C402" s="25">
        <v>43746</v>
      </c>
      <c r="D402" s="25">
        <v>43781</v>
      </c>
      <c r="E402" s="29">
        <f t="shared" si="6"/>
        <v>35</v>
      </c>
      <c r="F402" s="27" t="s">
        <v>1071</v>
      </c>
      <c r="G402" s="29"/>
      <c r="H402" s="29"/>
      <c r="I402" s="28"/>
      <c r="J402" s="28"/>
    </row>
    <row r="403" spans="1:26" ht="15.75" customHeight="1">
      <c r="A403" s="23" t="s">
        <v>605</v>
      </c>
      <c r="B403" s="24" t="s">
        <v>606</v>
      </c>
      <c r="C403" s="25">
        <v>43362</v>
      </c>
      <c r="D403" s="25">
        <v>43396</v>
      </c>
      <c r="E403" s="27">
        <f t="shared" si="6"/>
        <v>34</v>
      </c>
      <c r="F403" s="3"/>
      <c r="G403" s="3"/>
      <c r="H403" s="3"/>
      <c r="I403" s="1"/>
      <c r="J403" s="1"/>
    </row>
    <row r="404" spans="1:26" ht="15.75" customHeight="1">
      <c r="A404" s="23" t="s">
        <v>524</v>
      </c>
      <c r="B404" s="24" t="s">
        <v>525</v>
      </c>
      <c r="C404" s="25">
        <v>43544</v>
      </c>
      <c r="D404" s="25">
        <v>43578</v>
      </c>
      <c r="E404" s="29">
        <f t="shared" si="6"/>
        <v>34</v>
      </c>
      <c r="F404" s="27" t="s">
        <v>0</v>
      </c>
      <c r="G404" s="29" t="s">
        <v>16</v>
      </c>
      <c r="H404" s="29"/>
      <c r="I404" s="28"/>
      <c r="J404" s="28"/>
    </row>
    <row r="405" spans="1:26" ht="15.75" customHeight="1">
      <c r="A405" s="40" t="s">
        <v>809</v>
      </c>
      <c r="B405" s="24" t="s">
        <v>810</v>
      </c>
      <c r="C405" s="25">
        <v>43555</v>
      </c>
      <c r="D405" s="25">
        <v>43589</v>
      </c>
      <c r="E405" s="29">
        <f t="shared" si="6"/>
        <v>34</v>
      </c>
      <c r="F405" s="27" t="s">
        <v>0</v>
      </c>
      <c r="G405" s="29"/>
      <c r="H405" s="29"/>
      <c r="I405" s="28"/>
      <c r="J405" s="28"/>
    </row>
    <row r="406" spans="1:26" ht="15.75" customHeight="1">
      <c r="A406" s="28" t="s">
        <v>814</v>
      </c>
      <c r="B406" s="24" t="s">
        <v>815</v>
      </c>
      <c r="C406" s="25">
        <v>43556</v>
      </c>
      <c r="D406" s="25">
        <v>43590</v>
      </c>
      <c r="E406" s="29">
        <f t="shared" si="6"/>
        <v>34</v>
      </c>
      <c r="F406" s="27" t="s">
        <v>0</v>
      </c>
      <c r="G406" s="3"/>
      <c r="H406" s="3"/>
      <c r="I406" s="1"/>
      <c r="J406" s="1"/>
    </row>
    <row r="407" spans="1:26" ht="15.75" customHeight="1">
      <c r="A407" s="28" t="s">
        <v>1101</v>
      </c>
      <c r="B407" s="24" t="s">
        <v>1102</v>
      </c>
      <c r="C407" s="25">
        <v>44031</v>
      </c>
      <c r="D407" s="26">
        <v>44065</v>
      </c>
      <c r="E407" s="29">
        <f t="shared" si="6"/>
        <v>34</v>
      </c>
      <c r="F407" s="27" t="s">
        <v>0</v>
      </c>
      <c r="G407" s="29" t="s">
        <v>54</v>
      </c>
      <c r="H407" s="29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28" t="s">
        <v>1548</v>
      </c>
      <c r="B408" s="28" t="s">
        <v>1549</v>
      </c>
      <c r="C408" s="25">
        <v>44074</v>
      </c>
      <c r="D408" s="26">
        <v>44108</v>
      </c>
      <c r="E408" s="29">
        <f t="shared" si="6"/>
        <v>34</v>
      </c>
      <c r="F408" s="27" t="s">
        <v>0</v>
      </c>
      <c r="G408" s="29"/>
      <c r="H408" s="29"/>
      <c r="I408" s="28"/>
      <c r="J408" s="28"/>
      <c r="K408" s="28" t="s">
        <v>1550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40" t="s">
        <v>1164</v>
      </c>
      <c r="B409" s="28" t="s">
        <v>1165</v>
      </c>
      <c r="C409" s="25">
        <v>43822</v>
      </c>
      <c r="D409" s="26">
        <v>43855</v>
      </c>
      <c r="E409" s="29">
        <f t="shared" si="6"/>
        <v>33</v>
      </c>
      <c r="F409" s="27" t="s">
        <v>1166</v>
      </c>
      <c r="G409" s="29" t="s">
        <v>530</v>
      </c>
      <c r="H409" s="29"/>
      <c r="I409" s="28" t="s">
        <v>613</v>
      </c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780</v>
      </c>
      <c r="B410" s="24" t="s">
        <v>781</v>
      </c>
      <c r="C410" s="25">
        <v>43540</v>
      </c>
      <c r="D410" s="25">
        <v>43572</v>
      </c>
      <c r="E410" s="29">
        <f t="shared" si="6"/>
        <v>32</v>
      </c>
      <c r="F410" s="27" t="s">
        <v>0</v>
      </c>
      <c r="G410" s="29" t="s">
        <v>1</v>
      </c>
      <c r="H410" s="29"/>
      <c r="I410" s="28"/>
      <c r="J410" s="28"/>
    </row>
    <row r="411" spans="1:26" ht="15.75" customHeight="1">
      <c r="A411" s="28" t="s">
        <v>866</v>
      </c>
      <c r="B411" s="24" t="s">
        <v>867</v>
      </c>
      <c r="C411" s="25">
        <v>43591</v>
      </c>
      <c r="D411" s="25">
        <v>43623</v>
      </c>
      <c r="E411" s="29">
        <f t="shared" si="6"/>
        <v>32</v>
      </c>
      <c r="F411" s="27" t="s">
        <v>70</v>
      </c>
      <c r="G411" s="29"/>
      <c r="H411" s="29"/>
      <c r="I411" s="28"/>
      <c r="J411" s="28"/>
    </row>
    <row r="412" spans="1:26" ht="15.75" customHeight="1">
      <c r="A412" s="44" t="s">
        <v>1077</v>
      </c>
      <c r="B412" s="36" t="s">
        <v>1078</v>
      </c>
      <c r="C412" s="25">
        <v>43758</v>
      </c>
      <c r="D412" s="25">
        <v>43790</v>
      </c>
      <c r="E412" s="29">
        <f t="shared" si="6"/>
        <v>32</v>
      </c>
      <c r="F412" s="32" t="s">
        <v>928</v>
      </c>
      <c r="G412" s="29" t="s">
        <v>54</v>
      </c>
      <c r="H412" s="29"/>
      <c r="I412" s="28"/>
      <c r="J412" s="28"/>
    </row>
    <row r="413" spans="1:26" ht="15.75" customHeight="1">
      <c r="A413" s="28" t="s">
        <v>1442</v>
      </c>
      <c r="B413" s="28" t="s">
        <v>1443</v>
      </c>
      <c r="C413" s="25">
        <v>43969</v>
      </c>
      <c r="D413" s="26">
        <v>44001</v>
      </c>
      <c r="E413" s="27">
        <f t="shared" si="6"/>
        <v>32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1362</v>
      </c>
      <c r="B414" s="28" t="s">
        <v>1363</v>
      </c>
      <c r="C414" s="25">
        <v>43921</v>
      </c>
      <c r="D414" s="25">
        <v>43952</v>
      </c>
      <c r="E414" s="29">
        <f t="shared" si="6"/>
        <v>31</v>
      </c>
      <c r="F414" s="27" t="s">
        <v>0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3" t="s">
        <v>591</v>
      </c>
      <c r="B415" s="24" t="s">
        <v>592</v>
      </c>
      <c r="C415" s="25">
        <v>43352</v>
      </c>
      <c r="D415" s="26">
        <v>43382</v>
      </c>
      <c r="E415" s="27">
        <f t="shared" si="6"/>
        <v>30</v>
      </c>
      <c r="F415" s="3"/>
      <c r="G415" s="3"/>
      <c r="H415" s="3"/>
      <c r="I415" s="1"/>
      <c r="J415" s="1"/>
    </row>
    <row r="416" spans="1:26" ht="15.75" customHeight="1">
      <c r="A416" s="44" t="s">
        <v>949</v>
      </c>
      <c r="B416" s="24" t="s">
        <v>950</v>
      </c>
      <c r="C416" s="25">
        <v>43668</v>
      </c>
      <c r="D416" s="25">
        <v>43698</v>
      </c>
      <c r="E416" s="29">
        <f t="shared" si="6"/>
        <v>30</v>
      </c>
      <c r="F416" s="27" t="s">
        <v>15</v>
      </c>
      <c r="G416" s="29"/>
      <c r="H416" s="29"/>
      <c r="I416" s="28"/>
      <c r="J416" s="28"/>
    </row>
    <row r="417" spans="1:26" ht="15.75" customHeight="1">
      <c r="A417" s="44" t="s">
        <v>962</v>
      </c>
      <c r="B417" s="36" t="s">
        <v>963</v>
      </c>
      <c r="C417" s="25">
        <v>43710</v>
      </c>
      <c r="D417" s="25">
        <v>43740</v>
      </c>
      <c r="E417" s="29">
        <f t="shared" si="6"/>
        <v>30</v>
      </c>
      <c r="F417" s="27" t="s">
        <v>0</v>
      </c>
      <c r="G417" s="29"/>
      <c r="H417" s="29"/>
      <c r="I417" s="28"/>
      <c r="J417" s="28"/>
    </row>
    <row r="418" spans="1:26" ht="15.75" customHeight="1">
      <c r="A418" s="40" t="s">
        <v>1119</v>
      </c>
      <c r="B418" s="28" t="s">
        <v>1120</v>
      </c>
      <c r="C418" s="25">
        <v>43784</v>
      </c>
      <c r="D418" s="25">
        <v>43814</v>
      </c>
      <c r="E418" s="29">
        <f t="shared" si="6"/>
        <v>30</v>
      </c>
      <c r="F418" s="41" t="s">
        <v>1121</v>
      </c>
      <c r="G418" s="29"/>
      <c r="H418" s="29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28" t="s">
        <v>1222</v>
      </c>
      <c r="B419" s="28" t="s">
        <v>1223</v>
      </c>
      <c r="C419" s="25">
        <v>43865</v>
      </c>
      <c r="D419" s="26">
        <v>43895</v>
      </c>
      <c r="E419" s="27">
        <f t="shared" si="6"/>
        <v>30</v>
      </c>
      <c r="F419" s="27" t="s">
        <v>30</v>
      </c>
      <c r="G419" s="29" t="s">
        <v>54</v>
      </c>
      <c r="H419" s="29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785</v>
      </c>
      <c r="B420" s="24" t="s">
        <v>786</v>
      </c>
      <c r="C420" s="25">
        <v>43544</v>
      </c>
      <c r="D420" s="25">
        <v>43573</v>
      </c>
      <c r="E420" s="29">
        <f t="shared" si="6"/>
        <v>29</v>
      </c>
      <c r="F420" s="27" t="s">
        <v>699</v>
      </c>
      <c r="G420" s="29"/>
      <c r="H420" s="29"/>
      <c r="I420" s="28"/>
      <c r="J420" s="28"/>
    </row>
    <row r="421" spans="1:26" ht="15.75" customHeight="1">
      <c r="A421" s="23" t="s">
        <v>645</v>
      </c>
      <c r="B421" s="24" t="s">
        <v>646</v>
      </c>
      <c r="C421" s="25">
        <v>43467</v>
      </c>
      <c r="D421" s="25">
        <v>43495</v>
      </c>
      <c r="E421" s="29">
        <f t="shared" si="6"/>
        <v>28</v>
      </c>
      <c r="F421" s="27" t="s">
        <v>0</v>
      </c>
      <c r="G421" s="29" t="s">
        <v>647</v>
      </c>
      <c r="H421" s="29"/>
      <c r="I421" s="28"/>
      <c r="J421" s="28"/>
    </row>
    <row r="422" spans="1:26" ht="15.75" customHeight="1">
      <c r="A422" s="28" t="s">
        <v>835</v>
      </c>
      <c r="B422" s="24" t="s">
        <v>836</v>
      </c>
      <c r="C422" s="25">
        <v>43572</v>
      </c>
      <c r="D422" s="25">
        <v>43600</v>
      </c>
      <c r="E422" s="29">
        <f t="shared" si="6"/>
        <v>28</v>
      </c>
      <c r="F422" s="27" t="s">
        <v>0</v>
      </c>
      <c r="G422" s="29"/>
      <c r="H422" s="29"/>
      <c r="I422" s="28"/>
      <c r="J422" s="28"/>
    </row>
    <row r="423" spans="1:26" ht="15.75" customHeight="1">
      <c r="A423" s="23" t="s">
        <v>869</v>
      </c>
      <c r="B423" s="24" t="s">
        <v>870</v>
      </c>
      <c r="C423" s="25">
        <v>43597</v>
      </c>
      <c r="D423" s="25">
        <v>43625</v>
      </c>
      <c r="E423" s="29">
        <f t="shared" si="6"/>
        <v>28</v>
      </c>
      <c r="F423" s="27" t="s">
        <v>0</v>
      </c>
      <c r="G423" s="29"/>
      <c r="H423" s="29"/>
      <c r="I423" s="28"/>
      <c r="J423" s="28"/>
    </row>
    <row r="424" spans="1:26" ht="15.75" customHeight="1">
      <c r="A424" s="28" t="s">
        <v>1051</v>
      </c>
      <c r="B424" s="24" t="s">
        <v>1051</v>
      </c>
      <c r="C424" s="25">
        <v>43736</v>
      </c>
      <c r="D424" s="25">
        <v>43764</v>
      </c>
      <c r="E424" s="29">
        <f t="shared" si="6"/>
        <v>28</v>
      </c>
      <c r="F424" s="27" t="s">
        <v>0</v>
      </c>
      <c r="G424" s="3"/>
      <c r="H424" s="3"/>
      <c r="I424" s="1"/>
      <c r="J424" s="1"/>
    </row>
    <row r="425" spans="1:26" ht="15.75" customHeight="1">
      <c r="A425" s="28" t="s">
        <v>1310</v>
      </c>
      <c r="B425" s="28" t="s">
        <v>1311</v>
      </c>
      <c r="C425" s="25">
        <v>43906</v>
      </c>
      <c r="D425" s="26">
        <v>43934</v>
      </c>
      <c r="E425" s="27">
        <f t="shared" si="6"/>
        <v>28</v>
      </c>
      <c r="F425" s="29" t="s">
        <v>1303</v>
      </c>
      <c r="G425" s="29" t="s">
        <v>802</v>
      </c>
      <c r="H425" s="29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28" t="s">
        <v>1545</v>
      </c>
      <c r="B426" s="28" t="s">
        <v>1546</v>
      </c>
      <c r="C426" s="25">
        <v>44079</v>
      </c>
      <c r="D426" s="26">
        <v>44107</v>
      </c>
      <c r="E426" s="27">
        <f t="shared" si="6"/>
        <v>28</v>
      </c>
      <c r="F426" s="27" t="s">
        <v>0</v>
      </c>
      <c r="G426" s="29"/>
      <c r="H426" s="29"/>
      <c r="I426" s="28"/>
      <c r="J426" s="28"/>
      <c r="K426" s="28" t="s">
        <v>1547</v>
      </c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906</v>
      </c>
      <c r="B427" s="24" t="s">
        <v>907</v>
      </c>
      <c r="C427" s="25">
        <v>43632</v>
      </c>
      <c r="D427" s="25">
        <v>43659</v>
      </c>
      <c r="E427" s="29">
        <f t="shared" si="6"/>
        <v>27</v>
      </c>
      <c r="F427" s="29" t="s">
        <v>53</v>
      </c>
      <c r="G427" s="29" t="s">
        <v>16</v>
      </c>
      <c r="H427" s="29"/>
      <c r="I427" s="28"/>
      <c r="J427" s="28"/>
    </row>
    <row r="428" spans="1:26" ht="15.75" customHeight="1">
      <c r="A428" s="40" t="s">
        <v>980</v>
      </c>
      <c r="B428" s="24" t="s">
        <v>981</v>
      </c>
      <c r="C428" s="25">
        <v>43688</v>
      </c>
      <c r="D428" s="25">
        <v>43715</v>
      </c>
      <c r="E428" s="29">
        <f t="shared" si="6"/>
        <v>27</v>
      </c>
      <c r="F428" s="27" t="s">
        <v>70</v>
      </c>
      <c r="G428" s="29"/>
      <c r="H428" s="29"/>
      <c r="I428" s="28"/>
      <c r="J428" s="28"/>
    </row>
    <row r="429" spans="1:26" ht="15.75" customHeight="1">
      <c r="A429" s="40" t="s">
        <v>1231</v>
      </c>
      <c r="B429" s="28" t="s">
        <v>1232</v>
      </c>
      <c r="C429" s="25">
        <v>43872</v>
      </c>
      <c r="D429" s="26">
        <v>43899</v>
      </c>
      <c r="E429" s="29">
        <f t="shared" si="6"/>
        <v>27</v>
      </c>
      <c r="F429" s="27" t="s">
        <v>0</v>
      </c>
      <c r="G429" s="29"/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1160</v>
      </c>
      <c r="B430" s="28" t="s">
        <v>1253</v>
      </c>
      <c r="C430" s="25">
        <v>43918</v>
      </c>
      <c r="D430" s="26">
        <v>43945</v>
      </c>
      <c r="E430" s="27">
        <f t="shared" si="6"/>
        <v>27</v>
      </c>
      <c r="F430" s="27" t="s">
        <v>0</v>
      </c>
      <c r="G430" s="29"/>
      <c r="H430" s="29"/>
      <c r="I430" s="28"/>
      <c r="J430" s="38" t="s">
        <v>1254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1451</v>
      </c>
      <c r="B431" s="28" t="s">
        <v>1452</v>
      </c>
      <c r="C431" s="25">
        <v>43982</v>
      </c>
      <c r="D431" s="26">
        <v>44009</v>
      </c>
      <c r="E431" s="27">
        <f t="shared" si="6"/>
        <v>27</v>
      </c>
      <c r="F431" s="27" t="s">
        <v>0</v>
      </c>
      <c r="G431" s="29"/>
      <c r="H431" s="29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28" t="s">
        <v>1439</v>
      </c>
      <c r="B432" s="28" t="s">
        <v>1440</v>
      </c>
      <c r="C432" s="25">
        <v>44069</v>
      </c>
      <c r="D432" s="26">
        <v>44096</v>
      </c>
      <c r="E432" s="27">
        <f t="shared" si="6"/>
        <v>27</v>
      </c>
      <c r="F432" s="27" t="s">
        <v>0</v>
      </c>
      <c r="G432" s="29"/>
      <c r="H432" s="29"/>
      <c r="I432" s="28"/>
      <c r="J432" s="3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0" t="s">
        <v>725</v>
      </c>
      <c r="B433" s="24" t="s">
        <v>726</v>
      </c>
      <c r="C433" s="25">
        <v>43509</v>
      </c>
      <c r="D433" s="25">
        <v>43535</v>
      </c>
      <c r="E433" s="29">
        <f t="shared" si="6"/>
        <v>26</v>
      </c>
      <c r="F433" s="27" t="s">
        <v>699</v>
      </c>
      <c r="G433" s="29"/>
      <c r="H433" s="29"/>
      <c r="I433" s="28"/>
      <c r="J433" s="28"/>
    </row>
    <row r="434" spans="1:26" ht="15.75" customHeight="1">
      <c r="A434" s="23" t="s">
        <v>763</v>
      </c>
      <c r="B434" s="24" t="s">
        <v>764</v>
      </c>
      <c r="C434" s="25">
        <v>43535</v>
      </c>
      <c r="D434" s="25">
        <v>43561</v>
      </c>
      <c r="E434" s="29">
        <f t="shared" si="6"/>
        <v>26</v>
      </c>
      <c r="F434" s="33" t="s">
        <v>765</v>
      </c>
      <c r="G434" s="29" t="s">
        <v>54</v>
      </c>
      <c r="H434" s="29"/>
      <c r="I434" s="28"/>
      <c r="J434" s="28"/>
    </row>
    <row r="435" spans="1:26" ht="15.75" customHeight="1">
      <c r="A435" s="28" t="s">
        <v>852</v>
      </c>
      <c r="B435" s="24" t="s">
        <v>853</v>
      </c>
      <c r="C435" s="25">
        <v>43591</v>
      </c>
      <c r="D435" s="25">
        <v>43617</v>
      </c>
      <c r="E435" s="29">
        <f t="shared" si="6"/>
        <v>26</v>
      </c>
      <c r="F435" s="27" t="s">
        <v>70</v>
      </c>
      <c r="G435" s="29"/>
      <c r="H435" s="29"/>
      <c r="I435" s="28"/>
      <c r="J435" s="28"/>
    </row>
    <row r="436" spans="1:26" ht="15.75" customHeight="1">
      <c r="A436" s="28" t="s">
        <v>678</v>
      </c>
      <c r="B436" s="24" t="s">
        <v>679</v>
      </c>
      <c r="C436" s="25">
        <v>43619</v>
      </c>
      <c r="D436" s="25">
        <v>43645</v>
      </c>
      <c r="E436" s="29">
        <f t="shared" si="6"/>
        <v>26</v>
      </c>
      <c r="F436" s="27" t="s">
        <v>0</v>
      </c>
      <c r="G436" s="29" t="s">
        <v>16</v>
      </c>
      <c r="H436" s="3"/>
      <c r="I436" s="1"/>
      <c r="J436" s="1"/>
    </row>
    <row r="437" spans="1:26" ht="15.75" customHeight="1">
      <c r="A437" s="44" t="s">
        <v>962</v>
      </c>
      <c r="B437" s="37" t="s">
        <v>963</v>
      </c>
      <c r="C437" s="25">
        <v>43797</v>
      </c>
      <c r="D437" s="25">
        <v>43823</v>
      </c>
      <c r="E437" s="29">
        <f t="shared" si="6"/>
        <v>26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1175</v>
      </c>
      <c r="B438" s="28" t="s">
        <v>1176</v>
      </c>
      <c r="C438" s="25">
        <v>43836</v>
      </c>
      <c r="D438" s="26">
        <v>43862</v>
      </c>
      <c r="E438" s="27">
        <f t="shared" si="6"/>
        <v>26</v>
      </c>
      <c r="F438" s="27" t="s">
        <v>1177</v>
      </c>
      <c r="G438" s="29"/>
      <c r="H438" s="29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28" t="s">
        <v>1227</v>
      </c>
      <c r="B439" s="28" t="s">
        <v>1228</v>
      </c>
      <c r="C439" s="25">
        <v>43906</v>
      </c>
      <c r="D439" s="25">
        <v>43932</v>
      </c>
      <c r="E439" s="29">
        <f t="shared" si="6"/>
        <v>26</v>
      </c>
      <c r="F439" s="27" t="s">
        <v>0</v>
      </c>
      <c r="G439" s="29"/>
      <c r="H439" s="29"/>
      <c r="I439" s="28"/>
      <c r="J439" s="28" t="s">
        <v>1229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1303</v>
      </c>
      <c r="B440" s="28" t="s">
        <v>1304</v>
      </c>
      <c r="C440" s="25">
        <v>43906</v>
      </c>
      <c r="D440" s="25">
        <v>43932</v>
      </c>
      <c r="E440" s="29">
        <f t="shared" si="6"/>
        <v>26</v>
      </c>
      <c r="F440" s="27" t="s">
        <v>0</v>
      </c>
      <c r="G440" s="29" t="s">
        <v>802</v>
      </c>
      <c r="H440" s="29"/>
      <c r="I440" s="28"/>
      <c r="J440" s="38" t="s">
        <v>1305</v>
      </c>
      <c r="K440" s="28" t="s">
        <v>1306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1327</v>
      </c>
      <c r="B441" s="28" t="s">
        <v>1328</v>
      </c>
      <c r="C441" s="25">
        <v>43913</v>
      </c>
      <c r="D441" s="26">
        <v>43939</v>
      </c>
      <c r="E441" s="27">
        <f t="shared" si="6"/>
        <v>26</v>
      </c>
      <c r="F441" s="27" t="s">
        <v>0</v>
      </c>
      <c r="G441" s="29"/>
      <c r="H441" s="29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811</v>
      </c>
      <c r="B442" s="24" t="s">
        <v>812</v>
      </c>
      <c r="C442" s="25">
        <v>43966</v>
      </c>
      <c r="D442" s="26">
        <v>43992</v>
      </c>
      <c r="E442" s="27">
        <f t="shared" si="6"/>
        <v>26</v>
      </c>
      <c r="F442" s="27" t="s">
        <v>0</v>
      </c>
      <c r="G442" s="29" t="s">
        <v>6</v>
      </c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28" t="s">
        <v>663</v>
      </c>
      <c r="B443" s="24" t="s">
        <v>664</v>
      </c>
      <c r="C443" s="25">
        <v>43469</v>
      </c>
      <c r="D443" s="25">
        <v>43493</v>
      </c>
      <c r="E443" s="29">
        <f t="shared" si="6"/>
        <v>24</v>
      </c>
      <c r="F443" s="39" t="s">
        <v>665</v>
      </c>
      <c r="G443" s="29" t="s">
        <v>54</v>
      </c>
      <c r="H443" s="29"/>
      <c r="I443" s="28"/>
      <c r="J443" s="28"/>
    </row>
    <row r="444" spans="1:26" ht="15.75" customHeight="1">
      <c r="A444" s="28" t="s">
        <v>774</v>
      </c>
      <c r="B444" s="24" t="s">
        <v>775</v>
      </c>
      <c r="C444" s="25">
        <v>43544</v>
      </c>
      <c r="D444" s="25">
        <v>43568</v>
      </c>
      <c r="E444" s="29">
        <f t="shared" si="6"/>
        <v>24</v>
      </c>
      <c r="F444" s="27" t="s">
        <v>0</v>
      </c>
      <c r="G444" s="29" t="s">
        <v>54</v>
      </c>
      <c r="H444" s="32" t="s">
        <v>634</v>
      </c>
      <c r="I444" s="28"/>
      <c r="J444" s="28"/>
    </row>
    <row r="445" spans="1:26" ht="15.75" customHeight="1">
      <c r="A445" s="23" t="s">
        <v>605</v>
      </c>
      <c r="B445" s="24" t="s">
        <v>606</v>
      </c>
      <c r="C445" s="25">
        <v>43577</v>
      </c>
      <c r="D445" s="25">
        <v>43601</v>
      </c>
      <c r="E445" s="29">
        <f t="shared" si="6"/>
        <v>24</v>
      </c>
      <c r="F445" s="27" t="s">
        <v>0</v>
      </c>
      <c r="G445" s="29"/>
      <c r="H445" s="29"/>
      <c r="I445" s="28"/>
      <c r="J445" s="28"/>
    </row>
    <row r="446" spans="1:26" ht="15.75" customHeight="1">
      <c r="A446" s="28" t="s">
        <v>837</v>
      </c>
      <c r="B446" s="24" t="s">
        <v>838</v>
      </c>
      <c r="C446" s="25">
        <v>43782</v>
      </c>
      <c r="D446" s="25">
        <v>43806</v>
      </c>
      <c r="E446" s="29">
        <f t="shared" si="6"/>
        <v>24</v>
      </c>
      <c r="F446" s="27" t="s">
        <v>0</v>
      </c>
      <c r="G446" s="29"/>
      <c r="H446" s="29"/>
      <c r="I446" s="28"/>
      <c r="J446" s="38" t="s">
        <v>839</v>
      </c>
    </row>
    <row r="447" spans="1:26" ht="15.75" customHeight="1">
      <c r="A447" s="40" t="s">
        <v>1258</v>
      </c>
      <c r="B447" s="28" t="s">
        <v>1259</v>
      </c>
      <c r="C447" s="25">
        <v>43889</v>
      </c>
      <c r="D447" s="26">
        <v>43913</v>
      </c>
      <c r="E447" s="27">
        <f t="shared" si="6"/>
        <v>24</v>
      </c>
      <c r="F447" s="41" t="s">
        <v>1260</v>
      </c>
      <c r="G447" s="29"/>
      <c r="H447" s="29"/>
      <c r="I447" s="28"/>
      <c r="J447" s="38" t="s">
        <v>1261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40" t="s">
        <v>857</v>
      </c>
      <c r="B448" s="24" t="s">
        <v>858</v>
      </c>
      <c r="C448" s="25">
        <v>43594</v>
      </c>
      <c r="D448" s="25">
        <v>43617</v>
      </c>
      <c r="E448" s="29">
        <f t="shared" si="6"/>
        <v>23</v>
      </c>
      <c r="F448" s="27" t="s">
        <v>859</v>
      </c>
      <c r="G448" s="29"/>
      <c r="H448" s="29"/>
      <c r="I448" s="28"/>
      <c r="J448" s="28"/>
    </row>
    <row r="449" spans="1:26" ht="15.75" customHeight="1">
      <c r="A449" s="28" t="s">
        <v>142</v>
      </c>
      <c r="B449" s="24" t="s">
        <v>771</v>
      </c>
      <c r="C449" s="25">
        <v>43544</v>
      </c>
      <c r="D449" s="25">
        <v>43566</v>
      </c>
      <c r="E449" s="29">
        <f t="shared" ref="E449:E512" si="7">D449-C449</f>
        <v>22</v>
      </c>
      <c r="F449" s="27" t="s">
        <v>0</v>
      </c>
      <c r="G449" s="29"/>
      <c r="H449" s="29"/>
      <c r="I449" s="28"/>
      <c r="J449" s="28"/>
    </row>
    <row r="450" spans="1:26" ht="15.75" customHeight="1">
      <c r="A450" s="23" t="s">
        <v>665</v>
      </c>
      <c r="B450" s="24" t="s">
        <v>758</v>
      </c>
      <c r="C450" s="25">
        <v>43621</v>
      </c>
      <c r="D450" s="25">
        <v>43643</v>
      </c>
      <c r="E450" s="29">
        <f t="shared" si="7"/>
        <v>22</v>
      </c>
      <c r="F450" s="27" t="s">
        <v>884</v>
      </c>
      <c r="G450" s="29" t="s">
        <v>1</v>
      </c>
      <c r="H450" s="29"/>
      <c r="I450" s="28"/>
      <c r="J450" s="28"/>
    </row>
    <row r="451" spans="1:26" ht="15.75" customHeight="1">
      <c r="A451" s="28" t="s">
        <v>1167</v>
      </c>
      <c r="B451" s="28" t="s">
        <v>1168</v>
      </c>
      <c r="C451" s="25">
        <v>43834</v>
      </c>
      <c r="D451" s="25">
        <v>43856</v>
      </c>
      <c r="E451" s="29">
        <f t="shared" si="7"/>
        <v>22</v>
      </c>
      <c r="F451" s="41" t="s">
        <v>813</v>
      </c>
      <c r="G451" s="29" t="s">
        <v>54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3" t="s">
        <v>597</v>
      </c>
      <c r="B452" s="24" t="s">
        <v>598</v>
      </c>
      <c r="C452" s="25">
        <v>43365</v>
      </c>
      <c r="D452" s="25">
        <v>43386</v>
      </c>
      <c r="E452" s="27">
        <f t="shared" si="7"/>
        <v>21</v>
      </c>
      <c r="F452" s="3"/>
      <c r="G452" s="3"/>
      <c r="H452" s="3"/>
      <c r="I452" s="1"/>
      <c r="J452" s="1"/>
    </row>
    <row r="453" spans="1:26" ht="15.75" customHeight="1">
      <c r="A453" s="44" t="s">
        <v>932</v>
      </c>
      <c r="B453" s="24" t="s">
        <v>933</v>
      </c>
      <c r="C453" s="25">
        <v>43673</v>
      </c>
      <c r="D453" s="25">
        <v>43694</v>
      </c>
      <c r="E453" s="29">
        <f t="shared" si="7"/>
        <v>21</v>
      </c>
      <c r="F453" s="41" t="s">
        <v>798</v>
      </c>
      <c r="G453" s="29"/>
      <c r="H453" s="42"/>
      <c r="I453" s="43"/>
      <c r="J453" s="43"/>
    </row>
    <row r="454" spans="1:26" ht="15.75" customHeight="1">
      <c r="A454" s="40" t="s">
        <v>887</v>
      </c>
      <c r="B454" s="24" t="s">
        <v>888</v>
      </c>
      <c r="C454" s="25">
        <v>43754</v>
      </c>
      <c r="D454" s="25">
        <v>43775</v>
      </c>
      <c r="E454" s="29">
        <f t="shared" si="7"/>
        <v>21</v>
      </c>
      <c r="F454" s="27" t="s">
        <v>961</v>
      </c>
      <c r="G454" s="3"/>
      <c r="H454" s="3"/>
      <c r="I454" s="1"/>
      <c r="J454" s="1"/>
    </row>
    <row r="455" spans="1:26" ht="15.75" customHeight="1">
      <c r="A455" s="54" t="s">
        <v>1128</v>
      </c>
      <c r="B455" s="35" t="s">
        <v>1140</v>
      </c>
      <c r="C455" s="52">
        <v>43813</v>
      </c>
      <c r="D455" s="52">
        <v>43834</v>
      </c>
      <c r="E455" s="29">
        <f t="shared" si="7"/>
        <v>21</v>
      </c>
      <c r="F455" s="53" t="s">
        <v>999</v>
      </c>
      <c r="G455" s="34"/>
      <c r="H455" s="34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5.75" customHeight="1">
      <c r="A456" s="28" t="s">
        <v>1291</v>
      </c>
      <c r="B456" s="28" t="s">
        <v>1292</v>
      </c>
      <c r="C456" s="25">
        <v>43906</v>
      </c>
      <c r="D456" s="26">
        <v>43927</v>
      </c>
      <c r="E456" s="27">
        <f t="shared" si="7"/>
        <v>21</v>
      </c>
      <c r="F456" s="39" t="s">
        <v>524</v>
      </c>
      <c r="G456" s="29" t="s">
        <v>16</v>
      </c>
      <c r="H456" s="29"/>
      <c r="I456" s="28"/>
      <c r="J456" s="38" t="s">
        <v>1293</v>
      </c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28" t="s">
        <v>1399</v>
      </c>
      <c r="B457" s="28" t="s">
        <v>1400</v>
      </c>
      <c r="C457" s="25">
        <v>43953</v>
      </c>
      <c r="D457" s="26">
        <v>43974</v>
      </c>
      <c r="E457" s="27">
        <f t="shared" si="7"/>
        <v>21</v>
      </c>
      <c r="F457" s="27" t="s">
        <v>813</v>
      </c>
      <c r="G457" s="29"/>
      <c r="H457" s="29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1604</v>
      </c>
      <c r="B458" s="28" t="s">
        <v>1605</v>
      </c>
      <c r="C458" s="25">
        <v>44134</v>
      </c>
      <c r="D458" s="26">
        <v>44155</v>
      </c>
      <c r="E458" s="27">
        <f t="shared" si="7"/>
        <v>21</v>
      </c>
      <c r="F458" s="27" t="s">
        <v>447</v>
      </c>
      <c r="G458" s="29"/>
      <c r="H458" s="29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562</v>
      </c>
      <c r="B459" s="36" t="s">
        <v>563</v>
      </c>
      <c r="C459" s="25">
        <v>43452</v>
      </c>
      <c r="D459" s="25">
        <v>43472</v>
      </c>
      <c r="E459" s="29">
        <f t="shared" si="7"/>
        <v>20</v>
      </c>
      <c r="F459" s="27" t="s">
        <v>0</v>
      </c>
      <c r="G459" s="28"/>
      <c r="H459" s="3"/>
      <c r="I459" s="1"/>
      <c r="J459" s="1"/>
    </row>
    <row r="460" spans="1:26" ht="15.75" customHeight="1">
      <c r="A460" s="28" t="s">
        <v>985</v>
      </c>
      <c r="B460" s="24" t="s">
        <v>986</v>
      </c>
      <c r="C460" s="25">
        <v>43702</v>
      </c>
      <c r="D460" s="26">
        <v>43722</v>
      </c>
      <c r="E460" s="27">
        <f t="shared" si="7"/>
        <v>20</v>
      </c>
      <c r="F460" s="27" t="s">
        <v>987</v>
      </c>
      <c r="G460" s="29"/>
      <c r="H460" s="29"/>
      <c r="I460" s="28"/>
      <c r="J460" s="28"/>
    </row>
    <row r="461" spans="1:26" ht="15.75" customHeight="1">
      <c r="A461" s="44" t="s">
        <v>1048</v>
      </c>
      <c r="B461" s="36" t="s">
        <v>1049</v>
      </c>
      <c r="C461" s="25">
        <v>43744</v>
      </c>
      <c r="D461" s="25">
        <v>43764</v>
      </c>
      <c r="E461" s="29">
        <f t="shared" si="7"/>
        <v>20</v>
      </c>
      <c r="F461" s="41" t="s">
        <v>1050</v>
      </c>
      <c r="G461" s="29"/>
      <c r="H461" s="29"/>
      <c r="I461" s="28"/>
      <c r="J461" s="28"/>
    </row>
    <row r="462" spans="1:26" ht="15.75" customHeight="1">
      <c r="A462" s="40" t="s">
        <v>1197</v>
      </c>
      <c r="B462" s="28" t="s">
        <v>1198</v>
      </c>
      <c r="C462" s="25">
        <v>43863</v>
      </c>
      <c r="D462" s="26">
        <v>43883</v>
      </c>
      <c r="E462" s="27">
        <f t="shared" si="7"/>
        <v>20</v>
      </c>
      <c r="F462" s="27" t="s">
        <v>0</v>
      </c>
      <c r="G462" s="29" t="s">
        <v>1199</v>
      </c>
      <c r="H462" s="29"/>
      <c r="I462" s="28"/>
      <c r="J462" s="38" t="s">
        <v>1200</v>
      </c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1208</v>
      </c>
      <c r="B463" s="28" t="s">
        <v>1209</v>
      </c>
      <c r="C463" s="25">
        <v>43870</v>
      </c>
      <c r="D463" s="26">
        <v>43890</v>
      </c>
      <c r="E463" s="27">
        <f t="shared" si="7"/>
        <v>20</v>
      </c>
      <c r="F463" s="27" t="s">
        <v>0</v>
      </c>
      <c r="G463" s="29" t="s">
        <v>62</v>
      </c>
      <c r="H463" s="29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1540</v>
      </c>
      <c r="B464" s="28" t="s">
        <v>1541</v>
      </c>
      <c r="C464" s="25">
        <v>44087</v>
      </c>
      <c r="D464" s="26">
        <v>44107</v>
      </c>
      <c r="E464" s="27">
        <f t="shared" si="7"/>
        <v>20</v>
      </c>
      <c r="F464" s="27" t="s">
        <v>0</v>
      </c>
      <c r="G464" s="29"/>
      <c r="H464" s="29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580</v>
      </c>
      <c r="B465" s="24" t="s">
        <v>581</v>
      </c>
      <c r="C465" s="25">
        <v>43349</v>
      </c>
      <c r="D465" s="26">
        <v>43368</v>
      </c>
      <c r="E465" s="27">
        <f t="shared" si="7"/>
        <v>19</v>
      </c>
      <c r="F465" s="3"/>
      <c r="G465" s="3"/>
      <c r="H465" s="3"/>
      <c r="I465" s="1"/>
      <c r="J465" s="1"/>
    </row>
    <row r="466" spans="1:26" ht="15.75" customHeight="1">
      <c r="A466" s="23" t="s">
        <v>599</v>
      </c>
      <c r="B466" s="24" t="s">
        <v>600</v>
      </c>
      <c r="C466" s="25">
        <v>43369</v>
      </c>
      <c r="D466" s="25">
        <v>43388</v>
      </c>
      <c r="E466" s="27">
        <f t="shared" si="7"/>
        <v>19</v>
      </c>
      <c r="F466" s="3"/>
      <c r="G466" s="3"/>
      <c r="H466" s="3"/>
      <c r="I466" s="1"/>
      <c r="J466" s="1"/>
    </row>
    <row r="467" spans="1:26" ht="15.75" customHeight="1">
      <c r="A467" s="23" t="s">
        <v>605</v>
      </c>
      <c r="B467" s="24" t="s">
        <v>606</v>
      </c>
      <c r="C467" s="25">
        <v>43404</v>
      </c>
      <c r="D467" s="25">
        <v>43423</v>
      </c>
      <c r="E467" s="27">
        <f t="shared" si="7"/>
        <v>19</v>
      </c>
      <c r="F467" s="27" t="s">
        <v>0</v>
      </c>
      <c r="G467" s="27" t="s">
        <v>45</v>
      </c>
      <c r="H467" s="32" t="s">
        <v>634</v>
      </c>
      <c r="I467" s="1"/>
      <c r="J467" s="1"/>
    </row>
    <row r="468" spans="1:26" ht="15.75" customHeight="1">
      <c r="A468" s="28" t="s">
        <v>769</v>
      </c>
      <c r="B468" s="24" t="s">
        <v>770</v>
      </c>
      <c r="C468" s="25">
        <v>43545</v>
      </c>
      <c r="D468" s="25">
        <v>43564</v>
      </c>
      <c r="E468" s="29">
        <f t="shared" si="7"/>
        <v>19</v>
      </c>
      <c r="F468" s="27" t="s">
        <v>0</v>
      </c>
      <c r="G468" s="29"/>
      <c r="H468" s="29"/>
      <c r="I468" s="28"/>
      <c r="J468" s="28"/>
    </row>
    <row r="469" spans="1:26" ht="15.75" customHeight="1">
      <c r="A469" s="40" t="s">
        <v>805</v>
      </c>
      <c r="B469" s="24" t="s">
        <v>806</v>
      </c>
      <c r="C469" s="25">
        <v>43569</v>
      </c>
      <c r="D469" s="25">
        <v>43588</v>
      </c>
      <c r="E469" s="29">
        <f t="shared" si="7"/>
        <v>19</v>
      </c>
      <c r="F469" s="39" t="s">
        <v>765</v>
      </c>
      <c r="G469" s="29"/>
      <c r="H469" s="29"/>
      <c r="I469" s="28"/>
      <c r="J469" s="28"/>
    </row>
    <row r="470" spans="1:26" ht="15.75" customHeight="1">
      <c r="A470" s="40" t="s">
        <v>992</v>
      </c>
      <c r="B470" s="24" t="s">
        <v>993</v>
      </c>
      <c r="C470" s="25">
        <v>43709</v>
      </c>
      <c r="D470" s="25">
        <v>43728</v>
      </c>
      <c r="E470" s="29">
        <f t="shared" si="7"/>
        <v>19</v>
      </c>
      <c r="F470" s="41" t="s">
        <v>798</v>
      </c>
      <c r="G470" s="29" t="s">
        <v>54</v>
      </c>
      <c r="H470" s="29"/>
      <c r="I470" s="28"/>
      <c r="J470" s="28"/>
    </row>
    <row r="471" spans="1:26" ht="15.75" customHeight="1">
      <c r="A471" s="44" t="s">
        <v>504</v>
      </c>
      <c r="B471" s="36" t="s">
        <v>1017</v>
      </c>
      <c r="C471" s="25">
        <v>43718</v>
      </c>
      <c r="D471" s="25">
        <v>43737</v>
      </c>
      <c r="E471" s="29">
        <f t="shared" si="7"/>
        <v>19</v>
      </c>
      <c r="F471" s="41" t="s">
        <v>900</v>
      </c>
      <c r="G471" s="3"/>
      <c r="H471" s="3"/>
      <c r="I471" s="1"/>
      <c r="J471" s="1"/>
    </row>
    <row r="472" spans="1:26" ht="15.75" customHeight="1">
      <c r="A472" s="44" t="s">
        <v>1054</v>
      </c>
      <c r="B472" s="36" t="s">
        <v>1055</v>
      </c>
      <c r="C472" s="25">
        <v>43752</v>
      </c>
      <c r="D472" s="25">
        <v>43771</v>
      </c>
      <c r="E472" s="29">
        <f t="shared" si="7"/>
        <v>19</v>
      </c>
      <c r="F472" s="27" t="s">
        <v>1056</v>
      </c>
      <c r="G472" s="29"/>
      <c r="H472" s="29"/>
      <c r="I472" s="28"/>
      <c r="J472" s="28"/>
    </row>
    <row r="473" spans="1:26" ht="15.75" customHeight="1">
      <c r="A473" s="28" t="s">
        <v>1355</v>
      </c>
      <c r="B473" s="28" t="s">
        <v>1356</v>
      </c>
      <c r="C473" s="25">
        <v>43930</v>
      </c>
      <c r="D473" s="26">
        <v>43949</v>
      </c>
      <c r="E473" s="27">
        <f t="shared" si="7"/>
        <v>19</v>
      </c>
      <c r="F473" s="27" t="s">
        <v>60</v>
      </c>
      <c r="G473" s="29"/>
      <c r="H473" s="29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28" t="s">
        <v>1506</v>
      </c>
      <c r="B474" s="28" t="s">
        <v>1507</v>
      </c>
      <c r="C474" s="25">
        <v>44046</v>
      </c>
      <c r="D474" s="26">
        <v>44065</v>
      </c>
      <c r="E474" s="27">
        <f t="shared" si="7"/>
        <v>19</v>
      </c>
      <c r="F474" s="27" t="s">
        <v>0</v>
      </c>
      <c r="G474" s="29"/>
      <c r="H474" s="29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1509</v>
      </c>
      <c r="B475" s="28" t="s">
        <v>1510</v>
      </c>
      <c r="C475" s="25">
        <v>44053</v>
      </c>
      <c r="D475" s="26">
        <v>44072</v>
      </c>
      <c r="E475" s="27">
        <f t="shared" si="7"/>
        <v>19</v>
      </c>
      <c r="F475" s="27" t="s">
        <v>0</v>
      </c>
      <c r="G475" s="29"/>
      <c r="H475" s="29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28" t="s">
        <v>595</v>
      </c>
      <c r="B476" s="24" t="s">
        <v>596</v>
      </c>
      <c r="C476" s="25">
        <v>43368</v>
      </c>
      <c r="D476" s="25">
        <v>43386</v>
      </c>
      <c r="E476" s="27">
        <f t="shared" si="7"/>
        <v>18</v>
      </c>
      <c r="F476" s="3"/>
      <c r="G476" s="3"/>
      <c r="H476" s="3"/>
      <c r="I476" s="1"/>
      <c r="J476" s="1"/>
    </row>
    <row r="477" spans="1:26" ht="15.75" customHeight="1">
      <c r="A477" s="28" t="s">
        <v>30</v>
      </c>
      <c r="B477" s="24" t="s">
        <v>683</v>
      </c>
      <c r="C477" s="25">
        <v>43619</v>
      </c>
      <c r="D477" s="25">
        <v>43637</v>
      </c>
      <c r="E477" s="29">
        <f t="shared" si="7"/>
        <v>18</v>
      </c>
      <c r="F477" s="29" t="s">
        <v>678</v>
      </c>
      <c r="G477" s="29" t="s">
        <v>54</v>
      </c>
      <c r="H477" s="29"/>
      <c r="I477" s="28"/>
      <c r="J477" s="28"/>
    </row>
    <row r="478" spans="1:26" ht="15.75" customHeight="1">
      <c r="A478" s="28" t="s">
        <v>1158</v>
      </c>
      <c r="B478" s="28" t="s">
        <v>1159</v>
      </c>
      <c r="C478" s="25">
        <v>43835</v>
      </c>
      <c r="D478" s="26">
        <v>43853</v>
      </c>
      <c r="E478" s="27">
        <f t="shared" si="7"/>
        <v>18</v>
      </c>
      <c r="F478" s="41" t="s">
        <v>1160</v>
      </c>
      <c r="G478" s="29"/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3" t="s">
        <v>878</v>
      </c>
      <c r="B479" s="24" t="s">
        <v>1075</v>
      </c>
      <c r="C479" s="25">
        <v>43839</v>
      </c>
      <c r="D479" s="25">
        <v>43857</v>
      </c>
      <c r="E479" s="29">
        <f t="shared" si="7"/>
        <v>18</v>
      </c>
      <c r="F479" s="27" t="s">
        <v>0</v>
      </c>
      <c r="G479" s="29" t="s">
        <v>54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1373</v>
      </c>
      <c r="B480" s="28" t="s">
        <v>1373</v>
      </c>
      <c r="C480" s="25">
        <v>43941</v>
      </c>
      <c r="D480" s="25">
        <v>43959</v>
      </c>
      <c r="E480" s="27">
        <f t="shared" si="7"/>
        <v>18</v>
      </c>
      <c r="F480" s="27" t="s">
        <v>60</v>
      </c>
      <c r="G480" s="29"/>
      <c r="H480" s="29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748</v>
      </c>
      <c r="B481" s="24" t="s">
        <v>803</v>
      </c>
      <c r="C481" s="25">
        <v>44006</v>
      </c>
      <c r="D481" s="25">
        <v>44024</v>
      </c>
      <c r="E481" s="29">
        <f t="shared" si="7"/>
        <v>18</v>
      </c>
      <c r="F481" s="27" t="s">
        <v>0</v>
      </c>
      <c r="G481" s="29" t="s">
        <v>16</v>
      </c>
      <c r="H481" s="29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0" t="s">
        <v>729</v>
      </c>
      <c r="B482" s="24" t="s">
        <v>730</v>
      </c>
      <c r="C482" s="25">
        <v>43523</v>
      </c>
      <c r="D482" s="25">
        <v>43540</v>
      </c>
      <c r="E482" s="29">
        <f t="shared" si="7"/>
        <v>17</v>
      </c>
      <c r="F482" s="27" t="s">
        <v>0</v>
      </c>
      <c r="G482" s="29"/>
      <c r="H482" s="29"/>
      <c r="I482" s="28"/>
      <c r="J482" s="28"/>
    </row>
    <row r="483" spans="1:26" ht="15.75" customHeight="1">
      <c r="A483" s="28" t="s">
        <v>761</v>
      </c>
      <c r="B483" s="24" t="s">
        <v>762</v>
      </c>
      <c r="C483" s="25">
        <v>43544</v>
      </c>
      <c r="D483" s="25">
        <v>43561</v>
      </c>
      <c r="E483" s="29">
        <f t="shared" si="7"/>
        <v>17</v>
      </c>
      <c r="F483" s="27" t="s">
        <v>0</v>
      </c>
      <c r="G483" s="29"/>
      <c r="H483" s="29"/>
      <c r="I483" s="28"/>
      <c r="J483" s="28"/>
    </row>
    <row r="484" spans="1:26" ht="15.75" customHeight="1">
      <c r="A484" s="28" t="s">
        <v>843</v>
      </c>
      <c r="B484" s="24" t="s">
        <v>844</v>
      </c>
      <c r="C484" s="25">
        <v>43587</v>
      </c>
      <c r="D484" s="25">
        <v>43604</v>
      </c>
      <c r="E484" s="29">
        <f t="shared" si="7"/>
        <v>17</v>
      </c>
      <c r="F484" s="27" t="s">
        <v>0</v>
      </c>
      <c r="G484" s="29"/>
      <c r="H484" s="29"/>
      <c r="I484" s="28"/>
      <c r="J484" s="28"/>
    </row>
    <row r="485" spans="1:26" ht="15.75" customHeight="1">
      <c r="A485" s="28" t="s">
        <v>843</v>
      </c>
      <c r="B485" s="24" t="s">
        <v>844</v>
      </c>
      <c r="C485" s="25">
        <v>43970</v>
      </c>
      <c r="D485" s="26">
        <v>43987</v>
      </c>
      <c r="E485" s="27">
        <f t="shared" si="7"/>
        <v>17</v>
      </c>
      <c r="F485" s="27" t="s">
        <v>0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887</v>
      </c>
      <c r="B486" s="24" t="s">
        <v>888</v>
      </c>
      <c r="C486" s="25">
        <v>43628</v>
      </c>
      <c r="D486" s="25">
        <v>43644</v>
      </c>
      <c r="E486" s="29">
        <f t="shared" si="7"/>
        <v>16</v>
      </c>
      <c r="F486" s="27" t="s">
        <v>70</v>
      </c>
      <c r="G486" s="3"/>
      <c r="H486" s="3"/>
      <c r="I486" s="1"/>
      <c r="J486" s="1"/>
    </row>
    <row r="487" spans="1:26" ht="15.75" customHeight="1">
      <c r="A487" s="44" t="s">
        <v>959</v>
      </c>
      <c r="B487" s="24" t="s">
        <v>960</v>
      </c>
      <c r="C487" s="25">
        <v>43685</v>
      </c>
      <c r="D487" s="25">
        <v>43701</v>
      </c>
      <c r="E487" s="29">
        <f t="shared" si="7"/>
        <v>16</v>
      </c>
      <c r="F487" s="27" t="s">
        <v>961</v>
      </c>
      <c r="G487" s="29" t="s">
        <v>1</v>
      </c>
      <c r="H487" s="29"/>
      <c r="I487" s="28"/>
      <c r="J487" s="28"/>
    </row>
    <row r="488" spans="1:26" ht="15.75" customHeight="1">
      <c r="A488" s="44" t="s">
        <v>1005</v>
      </c>
      <c r="B488" s="36" t="s">
        <v>1006</v>
      </c>
      <c r="C488" s="25">
        <v>43718</v>
      </c>
      <c r="D488" s="25">
        <v>43734</v>
      </c>
      <c r="E488" s="29">
        <f t="shared" si="7"/>
        <v>16</v>
      </c>
      <c r="F488" s="27" t="s">
        <v>0</v>
      </c>
      <c r="G488" s="42"/>
      <c r="H488" s="42"/>
      <c r="I488" s="43"/>
      <c r="J488" s="43"/>
    </row>
    <row r="489" spans="1:26" ht="15.75" customHeight="1">
      <c r="A489" s="28" t="s">
        <v>1192</v>
      </c>
      <c r="B489" s="28" t="s">
        <v>1193</v>
      </c>
      <c r="C489" s="25">
        <v>43863</v>
      </c>
      <c r="D489" s="26">
        <v>43879</v>
      </c>
      <c r="E489" s="27">
        <f t="shared" si="7"/>
        <v>16</v>
      </c>
      <c r="F489" s="27" t="s">
        <v>1186</v>
      </c>
      <c r="G489" s="29"/>
      <c r="H489" s="29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3" t="s">
        <v>618</v>
      </c>
      <c r="B490" s="24" t="s">
        <v>619</v>
      </c>
      <c r="C490" s="25">
        <v>43400</v>
      </c>
      <c r="D490" s="25">
        <v>43415</v>
      </c>
      <c r="E490" s="27">
        <f t="shared" si="7"/>
        <v>15</v>
      </c>
      <c r="F490" s="27"/>
      <c r="G490" s="3"/>
      <c r="H490" s="3"/>
      <c r="I490" s="1"/>
      <c r="J490" s="1"/>
    </row>
    <row r="491" spans="1:26" ht="14.25" customHeight="1">
      <c r="A491" s="28" t="s">
        <v>697</v>
      </c>
      <c r="B491" s="24" t="s">
        <v>698</v>
      </c>
      <c r="C491" s="25">
        <v>43509</v>
      </c>
      <c r="D491" s="26">
        <v>43524</v>
      </c>
      <c r="E491" s="27">
        <f t="shared" si="7"/>
        <v>15</v>
      </c>
      <c r="F491" s="27" t="s">
        <v>699</v>
      </c>
      <c r="G491" s="28"/>
      <c r="H491" s="29"/>
      <c r="I491" s="28"/>
      <c r="J491" s="28"/>
    </row>
    <row r="492" spans="1:26" ht="15.75" customHeight="1">
      <c r="A492" s="23" t="s">
        <v>746</v>
      </c>
      <c r="B492" s="24" t="s">
        <v>747</v>
      </c>
      <c r="C492" s="25">
        <v>43532</v>
      </c>
      <c r="D492" s="25">
        <v>43547</v>
      </c>
      <c r="E492" s="29">
        <f t="shared" si="7"/>
        <v>15</v>
      </c>
      <c r="F492" s="32" t="s">
        <v>748</v>
      </c>
      <c r="G492" s="29"/>
      <c r="H492" s="29"/>
      <c r="I492" s="28"/>
      <c r="J492" s="28"/>
    </row>
    <row r="493" spans="1:26" ht="15.75" customHeight="1">
      <c r="A493" s="40" t="s">
        <v>833</v>
      </c>
      <c r="B493" s="24" t="s">
        <v>834</v>
      </c>
      <c r="C493" s="25">
        <v>43584</v>
      </c>
      <c r="D493" s="25">
        <v>43599</v>
      </c>
      <c r="E493" s="29">
        <f t="shared" si="7"/>
        <v>15</v>
      </c>
      <c r="F493" s="29" t="s">
        <v>814</v>
      </c>
      <c r="G493" s="29"/>
      <c r="H493" s="29"/>
      <c r="I493" s="28"/>
      <c r="J493" s="28"/>
    </row>
    <row r="494" spans="1:26" ht="15.75" customHeight="1">
      <c r="A494" s="44" t="s">
        <v>891</v>
      </c>
      <c r="B494" s="45" t="s">
        <v>892</v>
      </c>
      <c r="C494" s="25">
        <v>43630</v>
      </c>
      <c r="D494" s="25">
        <v>43645</v>
      </c>
      <c r="E494" s="29">
        <f t="shared" si="7"/>
        <v>15</v>
      </c>
      <c r="F494" s="29" t="s">
        <v>893</v>
      </c>
      <c r="G494" s="29"/>
      <c r="H494" s="29"/>
      <c r="I494" s="28"/>
      <c r="J494" s="28"/>
    </row>
    <row r="495" spans="1:26" ht="15.75" customHeight="1">
      <c r="A495" s="40" t="s">
        <v>988</v>
      </c>
      <c r="B495" s="36" t="s">
        <v>989</v>
      </c>
      <c r="C495" s="25">
        <v>43712</v>
      </c>
      <c r="D495" s="25">
        <v>43727</v>
      </c>
      <c r="E495" s="27">
        <f t="shared" si="7"/>
        <v>15</v>
      </c>
      <c r="F495" s="41" t="s">
        <v>990</v>
      </c>
      <c r="G495" s="29" t="s">
        <v>45</v>
      </c>
      <c r="H495" s="42" t="s">
        <v>991</v>
      </c>
      <c r="I495" s="43"/>
      <c r="J495" s="43"/>
    </row>
    <row r="496" spans="1:26" ht="15.75" customHeight="1">
      <c r="A496" s="40" t="s">
        <v>994</v>
      </c>
      <c r="B496" s="36" t="s">
        <v>995</v>
      </c>
      <c r="C496" s="25">
        <v>43713</v>
      </c>
      <c r="D496" s="25">
        <v>43728</v>
      </c>
      <c r="E496" s="29">
        <f t="shared" si="7"/>
        <v>15</v>
      </c>
      <c r="F496" s="27" t="s">
        <v>996</v>
      </c>
      <c r="G496" s="3"/>
      <c r="H496" s="3"/>
      <c r="I496" s="1"/>
      <c r="J496" s="1"/>
    </row>
    <row r="497" spans="1:26" ht="15.75" customHeight="1">
      <c r="A497" s="44" t="s">
        <v>1022</v>
      </c>
      <c r="B497" s="36" t="s">
        <v>1023</v>
      </c>
      <c r="C497" s="25">
        <v>43726</v>
      </c>
      <c r="D497" s="25">
        <v>43741</v>
      </c>
      <c r="E497" s="29">
        <f t="shared" si="7"/>
        <v>15</v>
      </c>
      <c r="F497" s="29" t="s">
        <v>984</v>
      </c>
      <c r="G497" s="29" t="s">
        <v>688</v>
      </c>
      <c r="H497" s="29"/>
      <c r="I497" s="28"/>
      <c r="J497" s="28"/>
    </row>
    <row r="498" spans="1:26" ht="15.75" customHeight="1">
      <c r="A498" s="40" t="s">
        <v>1036</v>
      </c>
      <c r="B498" s="36" t="s">
        <v>1037</v>
      </c>
      <c r="C498" s="25">
        <v>43731</v>
      </c>
      <c r="D498" s="25">
        <v>43746</v>
      </c>
      <c r="E498" s="29">
        <f t="shared" si="7"/>
        <v>15</v>
      </c>
      <c r="F498" s="33" t="s">
        <v>813</v>
      </c>
      <c r="G498" s="29"/>
      <c r="H498" s="29"/>
      <c r="I498" s="28"/>
      <c r="J498" s="28"/>
    </row>
    <row r="499" spans="1:26" ht="15.75" customHeight="1">
      <c r="A499" s="28" t="s">
        <v>1064</v>
      </c>
      <c r="B499" s="24" t="s">
        <v>1065</v>
      </c>
      <c r="C499" s="25">
        <v>43758</v>
      </c>
      <c r="D499" s="25">
        <v>43773</v>
      </c>
      <c r="E499" s="29">
        <f t="shared" si="7"/>
        <v>15</v>
      </c>
      <c r="F499" s="32" t="s">
        <v>1066</v>
      </c>
      <c r="G499" s="29" t="s">
        <v>54</v>
      </c>
      <c r="H499" s="3"/>
      <c r="I499" s="1"/>
      <c r="J499" s="1"/>
    </row>
    <row r="500" spans="1:26" ht="15.75" customHeight="1">
      <c r="A500" s="40" t="s">
        <v>1107</v>
      </c>
      <c r="B500" s="24" t="s">
        <v>1108</v>
      </c>
      <c r="C500" s="25">
        <v>43796</v>
      </c>
      <c r="D500" s="25">
        <v>43811</v>
      </c>
      <c r="E500" s="29">
        <f t="shared" si="7"/>
        <v>15</v>
      </c>
      <c r="F500" s="27" t="s">
        <v>914</v>
      </c>
      <c r="G500" s="29"/>
      <c r="H500" s="29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843</v>
      </c>
      <c r="B501" s="28" t="s">
        <v>844</v>
      </c>
      <c r="C501" s="25">
        <v>43808</v>
      </c>
      <c r="D501" s="25">
        <v>43823</v>
      </c>
      <c r="E501" s="29">
        <f t="shared" si="7"/>
        <v>15</v>
      </c>
      <c r="F501" s="27" t="s">
        <v>0</v>
      </c>
      <c r="G501" s="29" t="s">
        <v>54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4" t="s">
        <v>1093</v>
      </c>
      <c r="B502" s="24" t="s">
        <v>1093</v>
      </c>
      <c r="C502" s="25">
        <v>43921</v>
      </c>
      <c r="D502" s="26">
        <v>43936</v>
      </c>
      <c r="E502" s="27">
        <f t="shared" si="7"/>
        <v>15</v>
      </c>
      <c r="F502" s="27" t="s">
        <v>0</v>
      </c>
      <c r="G502" s="29"/>
      <c r="H502" s="29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28" t="s">
        <v>1322</v>
      </c>
      <c r="B503" s="28" t="s">
        <v>1323</v>
      </c>
      <c r="C503" s="25">
        <v>43924</v>
      </c>
      <c r="D503" s="26">
        <v>43939</v>
      </c>
      <c r="E503" s="27">
        <f t="shared" si="7"/>
        <v>15</v>
      </c>
      <c r="F503" s="27" t="s">
        <v>30</v>
      </c>
      <c r="G503" s="29"/>
      <c r="H503" s="29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735</v>
      </c>
      <c r="B504" s="24" t="s">
        <v>736</v>
      </c>
      <c r="C504" s="25">
        <v>43526</v>
      </c>
      <c r="D504" s="25">
        <v>43540</v>
      </c>
      <c r="E504" s="29">
        <f t="shared" si="7"/>
        <v>14</v>
      </c>
      <c r="F504" s="27" t="s">
        <v>737</v>
      </c>
      <c r="G504" s="29"/>
      <c r="H504" s="29"/>
      <c r="I504" s="28"/>
      <c r="J504" s="28"/>
    </row>
    <row r="505" spans="1:26" ht="15.75" customHeight="1">
      <c r="A505" s="28" t="s">
        <v>816</v>
      </c>
      <c r="B505" s="24" t="s">
        <v>817</v>
      </c>
      <c r="C505" s="25">
        <v>43577</v>
      </c>
      <c r="D505" s="25">
        <v>43591</v>
      </c>
      <c r="E505" s="29">
        <f t="shared" si="7"/>
        <v>14</v>
      </c>
      <c r="F505" s="27" t="s">
        <v>0</v>
      </c>
      <c r="G505" s="29" t="s">
        <v>818</v>
      </c>
      <c r="H505" s="29"/>
      <c r="I505" s="28"/>
      <c r="J505" s="28"/>
    </row>
    <row r="506" spans="1:26" ht="15.75" customHeight="1">
      <c r="A506" s="40" t="s">
        <v>1206</v>
      </c>
      <c r="B506" s="28" t="s">
        <v>1207</v>
      </c>
      <c r="C506" s="25">
        <v>43871</v>
      </c>
      <c r="D506" s="26">
        <v>43885</v>
      </c>
      <c r="E506" s="29">
        <f t="shared" si="7"/>
        <v>14</v>
      </c>
      <c r="F506" s="27" t="s">
        <v>1186</v>
      </c>
      <c r="G506" s="29"/>
      <c r="H506" s="29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1391</v>
      </c>
      <c r="B507" s="28" t="s">
        <v>1392</v>
      </c>
      <c r="C507" s="25">
        <v>43951</v>
      </c>
      <c r="D507" s="26">
        <v>43965</v>
      </c>
      <c r="E507" s="27">
        <f t="shared" si="7"/>
        <v>14</v>
      </c>
      <c r="F507" s="27" t="s">
        <v>60</v>
      </c>
      <c r="G507" s="29" t="s">
        <v>1226</v>
      </c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569</v>
      </c>
      <c r="B508" s="24" t="s">
        <v>570</v>
      </c>
      <c r="C508" s="25">
        <v>43345</v>
      </c>
      <c r="D508" s="26">
        <v>43358</v>
      </c>
      <c r="E508" s="27">
        <f t="shared" si="7"/>
        <v>13</v>
      </c>
      <c r="F508" s="29" t="s">
        <v>571</v>
      </c>
      <c r="G508" s="3"/>
      <c r="H508" s="3"/>
      <c r="I508" s="1"/>
      <c r="J508" s="1"/>
    </row>
    <row r="509" spans="1:26" ht="15.75" customHeight="1">
      <c r="A509" s="28" t="s">
        <v>620</v>
      </c>
      <c r="B509" s="24" t="s">
        <v>621</v>
      </c>
      <c r="C509" s="25">
        <v>43402</v>
      </c>
      <c r="D509" s="25">
        <v>43415</v>
      </c>
      <c r="E509" s="27">
        <f t="shared" si="7"/>
        <v>13</v>
      </c>
      <c r="F509" s="27"/>
      <c r="G509" s="3"/>
      <c r="H509" s="3"/>
      <c r="I509" s="1"/>
      <c r="J509" s="1"/>
    </row>
    <row r="510" spans="1:26" ht="15.75" customHeight="1">
      <c r="A510" s="23" t="s">
        <v>578</v>
      </c>
      <c r="B510" s="24" t="s">
        <v>579</v>
      </c>
      <c r="C510" s="25">
        <v>43408</v>
      </c>
      <c r="D510" s="25">
        <v>43421</v>
      </c>
      <c r="E510" s="27">
        <f t="shared" si="7"/>
        <v>13</v>
      </c>
      <c r="F510" s="27" t="s">
        <v>624</v>
      </c>
      <c r="G510" s="28"/>
      <c r="H510" s="3"/>
      <c r="I510" s="1"/>
      <c r="J510" s="1"/>
    </row>
    <row r="511" spans="1:26" ht="15.75" customHeight="1">
      <c r="A511" s="40" t="s">
        <v>940</v>
      </c>
      <c r="B511" s="24" t="s">
        <v>941</v>
      </c>
      <c r="C511" s="25">
        <v>43682</v>
      </c>
      <c r="D511" s="25">
        <v>43695</v>
      </c>
      <c r="E511" s="29">
        <f t="shared" si="7"/>
        <v>13</v>
      </c>
      <c r="F511" s="41" t="s">
        <v>942</v>
      </c>
      <c r="G511" s="29"/>
      <c r="H511" s="29"/>
      <c r="I511" s="28"/>
      <c r="J511" s="28"/>
    </row>
    <row r="512" spans="1:26" ht="15.75" customHeight="1">
      <c r="A512" s="40" t="s">
        <v>1007</v>
      </c>
      <c r="B512" s="36" t="s">
        <v>1008</v>
      </c>
      <c r="C512" s="25">
        <v>43722</v>
      </c>
      <c r="D512" s="25">
        <v>43735</v>
      </c>
      <c r="E512" s="29">
        <f t="shared" si="7"/>
        <v>13</v>
      </c>
      <c r="F512" s="41" t="s">
        <v>990</v>
      </c>
      <c r="G512" s="29"/>
      <c r="H512" s="29"/>
      <c r="I512" s="28"/>
      <c r="J512" s="28"/>
    </row>
    <row r="513" spans="1:26" ht="15.75" customHeight="1">
      <c r="A513" s="40" t="s">
        <v>1083</v>
      </c>
      <c r="B513" s="24" t="s">
        <v>1084</v>
      </c>
      <c r="C513" s="25">
        <v>43779</v>
      </c>
      <c r="D513" s="25">
        <v>43792</v>
      </c>
      <c r="E513" s="29">
        <f t="shared" ref="E513:E569" si="8">D513-C513</f>
        <v>13</v>
      </c>
      <c r="F513" s="27" t="s">
        <v>0</v>
      </c>
      <c r="G513" s="29"/>
      <c r="H513" s="29"/>
      <c r="I513" s="28"/>
      <c r="J513" s="28"/>
    </row>
    <row r="514" spans="1:26" ht="15.75" customHeight="1">
      <c r="A514" s="28" t="s">
        <v>1184</v>
      </c>
      <c r="B514" s="28" t="s">
        <v>1185</v>
      </c>
      <c r="C514" s="25">
        <v>43863</v>
      </c>
      <c r="D514" s="26">
        <v>43876</v>
      </c>
      <c r="E514" s="27">
        <f t="shared" si="8"/>
        <v>13</v>
      </c>
      <c r="F514" s="27" t="s">
        <v>1186</v>
      </c>
      <c r="G514" s="3"/>
      <c r="H514" s="3"/>
    </row>
    <row r="515" spans="1:26" ht="15.75" customHeight="1">
      <c r="A515" s="40" t="s">
        <v>1201</v>
      </c>
      <c r="B515" s="28" t="s">
        <v>1202</v>
      </c>
      <c r="C515" s="25">
        <v>43870</v>
      </c>
      <c r="D515" s="26">
        <v>43883</v>
      </c>
      <c r="E515" s="27">
        <f t="shared" si="8"/>
        <v>13</v>
      </c>
      <c r="F515" s="41" t="s">
        <v>1203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1529</v>
      </c>
      <c r="B516" s="28" t="s">
        <v>1530</v>
      </c>
      <c r="C516" s="25">
        <v>44078</v>
      </c>
      <c r="D516" s="26">
        <v>44091</v>
      </c>
      <c r="E516" s="27">
        <f t="shared" si="8"/>
        <v>13</v>
      </c>
      <c r="F516" s="27" t="s">
        <v>0</v>
      </c>
      <c r="G516" s="29" t="s">
        <v>368</v>
      </c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28" t="s">
        <v>655</v>
      </c>
      <c r="B517" s="24" t="s">
        <v>656</v>
      </c>
      <c r="C517" s="25">
        <v>43464</v>
      </c>
      <c r="D517" s="25">
        <v>43476</v>
      </c>
      <c r="E517" s="29">
        <f t="shared" si="8"/>
        <v>12</v>
      </c>
      <c r="F517" s="29" t="s">
        <v>657</v>
      </c>
      <c r="G517" s="28"/>
      <c r="H517" s="29"/>
      <c r="I517" s="28"/>
      <c r="J517" s="28"/>
    </row>
    <row r="518" spans="1:26" ht="15.75" customHeight="1">
      <c r="A518" s="23" t="s">
        <v>566</v>
      </c>
      <c r="B518" s="24" t="s">
        <v>567</v>
      </c>
      <c r="C518" s="25">
        <v>43345</v>
      </c>
      <c r="D518" s="26">
        <v>43356</v>
      </c>
      <c r="E518" s="27">
        <f t="shared" si="8"/>
        <v>11</v>
      </c>
      <c r="F518" s="3"/>
      <c r="G518" s="3"/>
      <c r="H518" s="3"/>
      <c r="I518" s="1"/>
      <c r="J518" s="1"/>
    </row>
    <row r="519" spans="1:26" ht="15.75" customHeight="1">
      <c r="A519" s="23" t="s">
        <v>763</v>
      </c>
      <c r="B519" s="24" t="s">
        <v>764</v>
      </c>
      <c r="C519" s="25">
        <v>43573</v>
      </c>
      <c r="D519" s="25">
        <v>43584</v>
      </c>
      <c r="E519" s="29">
        <f t="shared" si="8"/>
        <v>11</v>
      </c>
      <c r="F519" s="27" t="s">
        <v>0</v>
      </c>
      <c r="G519" s="29" t="s">
        <v>54</v>
      </c>
      <c r="H519" s="29"/>
      <c r="I519" s="28"/>
      <c r="J519" s="28"/>
    </row>
    <row r="520" spans="1:26" ht="15.75" customHeight="1">
      <c r="A520" s="28" t="s">
        <v>1578</v>
      </c>
      <c r="B520" s="28" t="s">
        <v>1579</v>
      </c>
      <c r="C520" s="25">
        <v>44124</v>
      </c>
      <c r="D520" s="25">
        <v>44135</v>
      </c>
      <c r="E520" s="27">
        <f t="shared" si="8"/>
        <v>11</v>
      </c>
      <c r="F520" s="27" t="s">
        <v>0</v>
      </c>
      <c r="G520" s="29"/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584</v>
      </c>
      <c r="B521" s="24" t="s">
        <v>585</v>
      </c>
      <c r="C521" s="25">
        <v>43369</v>
      </c>
      <c r="D521" s="26">
        <v>43379</v>
      </c>
      <c r="E521" s="27">
        <f t="shared" si="8"/>
        <v>10</v>
      </c>
      <c r="F521" s="3"/>
      <c r="G521" s="3"/>
      <c r="H521" s="3"/>
      <c r="I521" s="1"/>
      <c r="J521" s="1"/>
    </row>
    <row r="522" spans="1:26" ht="15.75" customHeight="1">
      <c r="A522" s="40" t="s">
        <v>1060</v>
      </c>
      <c r="B522" s="24" t="s">
        <v>1061</v>
      </c>
      <c r="C522" s="25">
        <v>43761</v>
      </c>
      <c r="D522" s="25">
        <v>43771</v>
      </c>
      <c r="E522" s="29">
        <f t="shared" si="8"/>
        <v>10</v>
      </c>
      <c r="F522" s="50" t="s">
        <v>1062</v>
      </c>
      <c r="G522" s="29"/>
      <c r="H522" s="29"/>
      <c r="I522" s="28"/>
      <c r="J522" s="28"/>
    </row>
    <row r="523" spans="1:26" ht="15.75" customHeight="1">
      <c r="A523" s="28" t="s">
        <v>1284</v>
      </c>
      <c r="B523" s="28" t="s">
        <v>1285</v>
      </c>
      <c r="C523" s="25">
        <v>43915</v>
      </c>
      <c r="D523" s="25">
        <v>43925</v>
      </c>
      <c r="E523" s="29">
        <f t="shared" si="8"/>
        <v>10</v>
      </c>
      <c r="F523" s="27" t="s">
        <v>0</v>
      </c>
      <c r="G523" s="3"/>
      <c r="H523" s="3"/>
      <c r="J523" s="4" t="s">
        <v>1286</v>
      </c>
    </row>
    <row r="524" spans="1:26" ht="15.75" customHeight="1">
      <c r="A524" s="23" t="s">
        <v>578</v>
      </c>
      <c r="B524" s="24" t="s">
        <v>579</v>
      </c>
      <c r="C524" s="25">
        <v>43358</v>
      </c>
      <c r="D524" s="26">
        <v>43367</v>
      </c>
      <c r="E524" s="27">
        <f t="shared" si="8"/>
        <v>9</v>
      </c>
      <c r="F524" s="3"/>
      <c r="G524" s="3"/>
      <c r="H524" s="3"/>
      <c r="I524" s="1"/>
      <c r="J524" s="1"/>
    </row>
    <row r="525" spans="1:26" ht="15.75" customHeight="1">
      <c r="A525" s="28" t="s">
        <v>1266</v>
      </c>
      <c r="B525" s="28" t="s">
        <v>1267</v>
      </c>
      <c r="C525" s="25">
        <v>43911</v>
      </c>
      <c r="D525" s="26">
        <v>43920</v>
      </c>
      <c r="E525" s="27">
        <f t="shared" si="8"/>
        <v>9</v>
      </c>
      <c r="F525" s="27" t="s">
        <v>987</v>
      </c>
      <c r="G525" s="29"/>
      <c r="H525" s="29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1364</v>
      </c>
      <c r="B526" s="28" t="s">
        <v>1365</v>
      </c>
      <c r="C526" s="25">
        <v>43944</v>
      </c>
      <c r="D526" s="26">
        <v>43953</v>
      </c>
      <c r="E526" s="27">
        <f t="shared" si="8"/>
        <v>9</v>
      </c>
      <c r="F526" s="27" t="s">
        <v>60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562</v>
      </c>
      <c r="B527" s="24" t="s">
        <v>563</v>
      </c>
      <c r="C527" s="25">
        <v>43345</v>
      </c>
      <c r="D527" s="26">
        <v>43353</v>
      </c>
      <c r="E527" s="27">
        <f t="shared" si="8"/>
        <v>8</v>
      </c>
      <c r="F527" s="3"/>
      <c r="G527" s="3"/>
      <c r="H527" s="3"/>
      <c r="I527" s="1"/>
      <c r="J527" s="1"/>
    </row>
    <row r="528" spans="1:26" ht="15.75" customHeight="1">
      <c r="A528" s="23" t="s">
        <v>576</v>
      </c>
      <c r="B528" s="24" t="s">
        <v>577</v>
      </c>
      <c r="C528" s="25">
        <v>43359</v>
      </c>
      <c r="D528" s="26">
        <v>43367</v>
      </c>
      <c r="E528" s="27">
        <f t="shared" si="8"/>
        <v>8</v>
      </c>
      <c r="F528" s="3"/>
      <c r="G528" s="3"/>
      <c r="H528" s="3"/>
      <c r="I528" s="1"/>
      <c r="J528" s="1"/>
    </row>
    <row r="529" spans="1:26" ht="17.25" customHeight="1">
      <c r="A529" s="28" t="s">
        <v>1289</v>
      </c>
      <c r="B529" s="28" t="s">
        <v>1290</v>
      </c>
      <c r="C529" s="25">
        <v>43918</v>
      </c>
      <c r="D529" s="26">
        <v>43926</v>
      </c>
      <c r="E529" s="27">
        <f t="shared" si="8"/>
        <v>8</v>
      </c>
      <c r="F529" s="27" t="s">
        <v>1101</v>
      </c>
      <c r="G529" s="29"/>
      <c r="H529" s="29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1401</v>
      </c>
      <c r="B530" s="28" t="s">
        <v>1402</v>
      </c>
      <c r="C530" s="25">
        <v>43967</v>
      </c>
      <c r="D530" s="26">
        <v>43975</v>
      </c>
      <c r="E530" s="27">
        <f t="shared" si="8"/>
        <v>8</v>
      </c>
      <c r="F530" s="27" t="s">
        <v>0</v>
      </c>
      <c r="G530" s="29"/>
      <c r="H530" s="29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3" t="s">
        <v>558</v>
      </c>
      <c r="B531" s="24" t="s">
        <v>559</v>
      </c>
      <c r="C531" s="25">
        <v>43346</v>
      </c>
      <c r="D531" s="26">
        <v>43353</v>
      </c>
      <c r="E531" s="27">
        <f t="shared" si="8"/>
        <v>7</v>
      </c>
      <c r="F531" s="3"/>
      <c r="G531" s="3"/>
      <c r="H531" s="3"/>
      <c r="I531" s="1"/>
      <c r="J531" s="1"/>
    </row>
    <row r="532" spans="1:26" ht="15.75" customHeight="1">
      <c r="A532" s="28" t="s">
        <v>642</v>
      </c>
      <c r="B532" s="24" t="s">
        <v>642</v>
      </c>
      <c r="C532" s="25">
        <v>43443</v>
      </c>
      <c r="D532" s="25">
        <v>43450</v>
      </c>
      <c r="E532" s="27">
        <f t="shared" si="8"/>
        <v>7</v>
      </c>
      <c r="F532" s="29" t="s">
        <v>643</v>
      </c>
      <c r="G532" s="29" t="s">
        <v>644</v>
      </c>
      <c r="H532" s="3"/>
      <c r="I532" s="1"/>
      <c r="J532" s="1"/>
    </row>
    <row r="533" spans="1:26" ht="15.75" customHeight="1">
      <c r="A533" s="40" t="s">
        <v>756</v>
      </c>
      <c r="B533" s="24" t="s">
        <v>757</v>
      </c>
      <c r="C533" s="25">
        <v>43544</v>
      </c>
      <c r="D533" s="26">
        <v>43551</v>
      </c>
      <c r="E533" s="29">
        <f t="shared" si="8"/>
        <v>7</v>
      </c>
      <c r="F533" s="27" t="s">
        <v>0</v>
      </c>
      <c r="G533" s="29"/>
      <c r="H533" s="29"/>
      <c r="I533" s="28"/>
      <c r="J533" s="28"/>
    </row>
    <row r="534" spans="1:26" ht="15.75" customHeight="1">
      <c r="A534" s="40" t="s">
        <v>945</v>
      </c>
      <c r="B534" s="24" t="s">
        <v>946</v>
      </c>
      <c r="C534" s="25">
        <v>43688</v>
      </c>
      <c r="D534" s="25">
        <v>43695</v>
      </c>
      <c r="E534" s="29">
        <f t="shared" si="8"/>
        <v>7</v>
      </c>
      <c r="F534" s="27" t="s">
        <v>70</v>
      </c>
      <c r="G534" s="29"/>
      <c r="H534" s="29"/>
      <c r="I534" s="28"/>
      <c r="J534" s="28"/>
    </row>
    <row r="535" spans="1:26" ht="15.75" customHeight="1">
      <c r="A535" s="40" t="s">
        <v>1113</v>
      </c>
      <c r="B535" s="24" t="s">
        <v>1114</v>
      </c>
      <c r="C535" s="25">
        <v>43806</v>
      </c>
      <c r="D535" s="25">
        <v>43813</v>
      </c>
      <c r="E535" s="29">
        <f t="shared" si="8"/>
        <v>7</v>
      </c>
      <c r="F535" s="27" t="s">
        <v>1115</v>
      </c>
      <c r="G535" s="28"/>
      <c r="H535" s="29" t="s">
        <v>1116</v>
      </c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44" t="s">
        <v>932</v>
      </c>
      <c r="B536" s="37" t="s">
        <v>1131</v>
      </c>
      <c r="C536" s="25">
        <v>43962</v>
      </c>
      <c r="D536" s="26">
        <v>43969</v>
      </c>
      <c r="E536" s="29">
        <f t="shared" si="8"/>
        <v>7</v>
      </c>
      <c r="F536" s="27" t="s">
        <v>0</v>
      </c>
      <c r="G536" s="29"/>
      <c r="H536" s="29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572</v>
      </c>
      <c r="B537" s="24" t="s">
        <v>573</v>
      </c>
      <c r="C537" s="25">
        <v>43354</v>
      </c>
      <c r="D537" s="26">
        <v>43360</v>
      </c>
      <c r="E537" s="27">
        <f t="shared" si="8"/>
        <v>6</v>
      </c>
      <c r="F537" s="27"/>
      <c r="G537" s="29"/>
      <c r="H537" s="29"/>
      <c r="I537" s="28"/>
      <c r="J537" s="28"/>
    </row>
    <row r="538" spans="1:26" ht="15.75" customHeight="1">
      <c r="A538" s="28" t="s">
        <v>1585</v>
      </c>
      <c r="B538" s="28" t="s">
        <v>1586</v>
      </c>
      <c r="C538" s="25">
        <v>44131</v>
      </c>
      <c r="D538" s="26">
        <v>44137</v>
      </c>
      <c r="E538" s="27">
        <f t="shared" si="8"/>
        <v>6</v>
      </c>
      <c r="F538" s="27" t="s">
        <v>0</v>
      </c>
      <c r="G538" s="29" t="s">
        <v>6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555</v>
      </c>
      <c r="B539" s="24" t="s">
        <v>556</v>
      </c>
      <c r="C539" s="25">
        <v>43345</v>
      </c>
      <c r="D539" s="26">
        <v>43350</v>
      </c>
      <c r="E539" s="27">
        <f t="shared" si="8"/>
        <v>5</v>
      </c>
      <c r="F539" s="3"/>
      <c r="G539" s="3"/>
      <c r="H539" s="3"/>
      <c r="I539" s="1"/>
      <c r="J539" s="1"/>
    </row>
    <row r="540" spans="1:26" ht="15.75" customHeight="1">
      <c r="A540" s="28" t="s">
        <v>564</v>
      </c>
      <c r="B540" s="24" t="s">
        <v>565</v>
      </c>
      <c r="C540" s="25">
        <v>43349</v>
      </c>
      <c r="D540" s="26">
        <v>43354</v>
      </c>
      <c r="E540" s="27">
        <f t="shared" si="8"/>
        <v>5</v>
      </c>
      <c r="F540" s="3"/>
      <c r="G540" s="3"/>
      <c r="H540" s="3"/>
      <c r="I540" s="1"/>
      <c r="J540" s="1"/>
    </row>
    <row r="541" spans="1:26" ht="15.75" customHeight="1">
      <c r="A541" s="23" t="s">
        <v>574</v>
      </c>
      <c r="B541" s="24" t="s">
        <v>575</v>
      </c>
      <c r="C541" s="25">
        <v>43359</v>
      </c>
      <c r="D541" s="26">
        <v>43364</v>
      </c>
      <c r="E541" s="27">
        <f t="shared" si="8"/>
        <v>5</v>
      </c>
      <c r="F541" s="3"/>
      <c r="G541" s="3"/>
      <c r="H541" s="3"/>
      <c r="I541" s="1"/>
      <c r="J541" s="1"/>
    </row>
    <row r="542" spans="1:26" ht="15.75" customHeight="1">
      <c r="A542" s="23" t="s">
        <v>593</v>
      </c>
      <c r="B542" s="24" t="s">
        <v>594</v>
      </c>
      <c r="C542" s="25">
        <v>43379</v>
      </c>
      <c r="D542" s="26">
        <v>43384</v>
      </c>
      <c r="E542" s="27">
        <f t="shared" si="8"/>
        <v>5</v>
      </c>
      <c r="F542" s="3"/>
      <c r="G542" s="3"/>
      <c r="H542" s="3"/>
      <c r="I542" s="1"/>
      <c r="J542" s="1"/>
    </row>
    <row r="543" spans="1:26" ht="15.75" customHeight="1">
      <c r="A543" s="40" t="s">
        <v>716</v>
      </c>
      <c r="B543" s="24" t="s">
        <v>717</v>
      </c>
      <c r="C543" s="25">
        <v>43527</v>
      </c>
      <c r="D543" s="25">
        <v>43532</v>
      </c>
      <c r="E543" s="29">
        <f t="shared" si="8"/>
        <v>5</v>
      </c>
      <c r="F543" s="41" t="s">
        <v>712</v>
      </c>
      <c r="G543" s="29" t="s">
        <v>1</v>
      </c>
      <c r="H543" s="29"/>
      <c r="I543" s="28"/>
      <c r="J543" s="28"/>
    </row>
    <row r="544" spans="1:26" ht="15.75" customHeight="1">
      <c r="A544" s="23" t="s">
        <v>827</v>
      </c>
      <c r="B544" s="24" t="s">
        <v>828</v>
      </c>
      <c r="C544" s="25">
        <v>43605</v>
      </c>
      <c r="D544" s="25">
        <v>43610</v>
      </c>
      <c r="E544" s="29">
        <f t="shared" si="8"/>
        <v>5</v>
      </c>
      <c r="F544" s="27" t="s">
        <v>0</v>
      </c>
      <c r="G544" s="29" t="s">
        <v>829</v>
      </c>
      <c r="H544" s="3"/>
    </row>
    <row r="545" spans="1:26" ht="15.75" customHeight="1">
      <c r="A545" s="44" t="s">
        <v>997</v>
      </c>
      <c r="B545" s="36" t="s">
        <v>998</v>
      </c>
      <c r="C545" s="25">
        <v>43725</v>
      </c>
      <c r="D545" s="25">
        <v>43730</v>
      </c>
      <c r="E545" s="29">
        <f t="shared" si="8"/>
        <v>5</v>
      </c>
      <c r="F545" s="27" t="s">
        <v>999</v>
      </c>
      <c r="G545" s="29" t="s">
        <v>1000</v>
      </c>
      <c r="H545" s="29"/>
      <c r="I545" s="28"/>
      <c r="J545" s="28"/>
    </row>
    <row r="546" spans="1:26" ht="15.75" customHeight="1">
      <c r="A546" s="40" t="s">
        <v>1038</v>
      </c>
      <c r="B546" s="36" t="s">
        <v>1039</v>
      </c>
      <c r="C546" s="25">
        <v>43745</v>
      </c>
      <c r="D546" s="25">
        <v>43750</v>
      </c>
      <c r="E546" s="29">
        <f t="shared" si="8"/>
        <v>5</v>
      </c>
      <c r="F546" s="27" t="s">
        <v>0</v>
      </c>
      <c r="G546" s="29"/>
      <c r="H546" s="29"/>
      <c r="I546" s="28"/>
      <c r="J546" s="28"/>
    </row>
    <row r="547" spans="1:26" ht="15.75" customHeight="1">
      <c r="A547" s="40" t="s">
        <v>1072</v>
      </c>
      <c r="B547" s="24" t="s">
        <v>1073</v>
      </c>
      <c r="C547" s="25">
        <v>43780</v>
      </c>
      <c r="D547" s="25">
        <v>43785</v>
      </c>
      <c r="E547" s="29">
        <f t="shared" si="8"/>
        <v>5</v>
      </c>
      <c r="F547" s="27" t="s">
        <v>866</v>
      </c>
      <c r="G547" s="3"/>
      <c r="H547" s="3"/>
      <c r="I547" s="1"/>
      <c r="J547" s="1"/>
    </row>
    <row r="548" spans="1:26" ht="15.75" customHeight="1">
      <c r="A548" s="28" t="s">
        <v>1220</v>
      </c>
      <c r="B548" s="28" t="s">
        <v>1221</v>
      </c>
      <c r="C548" s="25">
        <v>43886</v>
      </c>
      <c r="D548" s="26">
        <v>43891</v>
      </c>
      <c r="E548" s="27">
        <f t="shared" si="8"/>
        <v>5</v>
      </c>
      <c r="F548" s="27" t="s">
        <v>0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3" t="s">
        <v>560</v>
      </c>
      <c r="B549" s="24" t="s">
        <v>561</v>
      </c>
      <c r="C549" s="25">
        <v>43349</v>
      </c>
      <c r="D549" s="26">
        <v>43353</v>
      </c>
      <c r="E549" s="27">
        <f t="shared" si="8"/>
        <v>4</v>
      </c>
      <c r="F549" s="3"/>
      <c r="G549" s="3"/>
      <c r="H549" s="3"/>
      <c r="I549" s="1"/>
      <c r="J549" s="1"/>
    </row>
    <row r="550" spans="1:26" ht="15.75" customHeight="1">
      <c r="A550" s="23" t="s">
        <v>568</v>
      </c>
      <c r="B550" s="24" t="s">
        <v>553</v>
      </c>
      <c r="C550" s="25">
        <v>43352</v>
      </c>
      <c r="D550" s="26">
        <v>43356</v>
      </c>
      <c r="E550" s="27">
        <f t="shared" si="8"/>
        <v>4</v>
      </c>
      <c r="F550" s="3"/>
      <c r="G550" s="3"/>
      <c r="H550" s="3"/>
      <c r="I550" s="1"/>
      <c r="J550" s="1"/>
    </row>
    <row r="551" spans="1:26" ht="15.75" customHeight="1">
      <c r="A551" s="23" t="s">
        <v>582</v>
      </c>
      <c r="B551" s="24" t="s">
        <v>583</v>
      </c>
      <c r="C551" s="25">
        <v>43365</v>
      </c>
      <c r="D551" s="26">
        <v>43369</v>
      </c>
      <c r="E551" s="27">
        <f t="shared" si="8"/>
        <v>4</v>
      </c>
      <c r="F551" s="3"/>
      <c r="G551" s="3"/>
      <c r="H551" s="3"/>
      <c r="I551" s="1"/>
      <c r="J551" s="1"/>
    </row>
    <row r="552" spans="1:26" ht="15.75" customHeight="1">
      <c r="A552" s="28" t="s">
        <v>586</v>
      </c>
      <c r="B552" s="24" t="s">
        <v>587</v>
      </c>
      <c r="C552" s="25">
        <v>43375</v>
      </c>
      <c r="D552" s="26">
        <v>43379</v>
      </c>
      <c r="E552" s="27">
        <f t="shared" si="8"/>
        <v>4</v>
      </c>
      <c r="F552" s="3"/>
      <c r="G552" s="3"/>
      <c r="H552" s="3"/>
      <c r="I552" s="1"/>
      <c r="J552" s="1"/>
    </row>
    <row r="553" spans="1:26">
      <c r="A553" s="28" t="s">
        <v>589</v>
      </c>
      <c r="B553" s="24" t="s">
        <v>590</v>
      </c>
      <c r="C553" s="25">
        <v>43379</v>
      </c>
      <c r="D553" s="26">
        <v>43383</v>
      </c>
      <c r="E553" s="27">
        <f t="shared" si="8"/>
        <v>4</v>
      </c>
      <c r="F553" s="3"/>
      <c r="G553" s="3"/>
      <c r="H553" s="3"/>
      <c r="I553" s="1"/>
      <c r="J553" s="1"/>
    </row>
    <row r="554" spans="1:26" s="90" customFormat="1" ht="15.75" customHeight="1">
      <c r="A554" s="28" t="s">
        <v>666</v>
      </c>
      <c r="B554" s="24" t="s">
        <v>667</v>
      </c>
      <c r="C554" s="25">
        <v>43493</v>
      </c>
      <c r="D554" s="25">
        <v>43497</v>
      </c>
      <c r="E554" s="29">
        <f t="shared" si="8"/>
        <v>4</v>
      </c>
      <c r="F554" s="29" t="s">
        <v>668</v>
      </c>
      <c r="G554" s="29"/>
      <c r="H554" s="29"/>
      <c r="I554" s="28"/>
      <c r="J554" s="28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s="90" customFormat="1" ht="15.75" customHeight="1">
      <c r="A555" s="23" t="s">
        <v>749</v>
      </c>
      <c r="B555" s="24" t="s">
        <v>750</v>
      </c>
      <c r="C555" s="25">
        <v>43544</v>
      </c>
      <c r="D555" s="26">
        <v>43548</v>
      </c>
      <c r="E555" s="27">
        <f t="shared" si="8"/>
        <v>4</v>
      </c>
      <c r="F555" s="27" t="s">
        <v>0</v>
      </c>
      <c r="G555" s="29"/>
      <c r="H555" s="29"/>
      <c r="I555" s="28"/>
      <c r="J555" s="28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s="90" customFormat="1" ht="15.75" customHeight="1">
      <c r="A556" s="28" t="s">
        <v>860</v>
      </c>
      <c r="B556" s="24" t="s">
        <v>861</v>
      </c>
      <c r="C556" s="25">
        <v>43613</v>
      </c>
      <c r="D556" s="25">
        <v>43617</v>
      </c>
      <c r="E556" s="29">
        <f t="shared" si="8"/>
        <v>4</v>
      </c>
      <c r="F556" s="27" t="s">
        <v>0</v>
      </c>
      <c r="G556" s="29"/>
      <c r="H556" s="29"/>
      <c r="I556" s="28"/>
      <c r="J556" s="28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s="90" customFormat="1" ht="15.75" customHeight="1">
      <c r="A557" s="40" t="s">
        <v>1009</v>
      </c>
      <c r="B557" s="36" t="s">
        <v>1010</v>
      </c>
      <c r="C557" s="25">
        <v>43731</v>
      </c>
      <c r="D557" s="25">
        <v>43735</v>
      </c>
      <c r="E557" s="29">
        <f t="shared" si="8"/>
        <v>4</v>
      </c>
      <c r="F557" s="27" t="s">
        <v>984</v>
      </c>
      <c r="G557" s="29"/>
      <c r="H557" s="29"/>
      <c r="I557" s="28"/>
      <c r="J557" s="28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s="90" customFormat="1" ht="15.75" customHeight="1">
      <c r="A558" s="28" t="s">
        <v>554</v>
      </c>
      <c r="B558" s="24" t="s">
        <v>553</v>
      </c>
      <c r="C558" s="25">
        <v>43346</v>
      </c>
      <c r="D558" s="26">
        <v>43349</v>
      </c>
      <c r="E558" s="27">
        <f t="shared" si="8"/>
        <v>3</v>
      </c>
      <c r="F558" s="3"/>
      <c r="G558" s="3"/>
      <c r="H558" s="3"/>
      <c r="I558" s="1"/>
      <c r="J558" s="1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s="90" customFormat="1" ht="15.75" customHeight="1">
      <c r="A559" s="40" t="s">
        <v>793</v>
      </c>
      <c r="B559" s="24" t="s">
        <v>794</v>
      </c>
      <c r="C559" s="25">
        <v>43572</v>
      </c>
      <c r="D559" s="25">
        <v>43575</v>
      </c>
      <c r="E559" s="29">
        <f t="shared" si="8"/>
        <v>3</v>
      </c>
      <c r="F559" s="27" t="s">
        <v>0</v>
      </c>
      <c r="G559" s="29"/>
      <c r="H559" s="29"/>
      <c r="I559" s="28"/>
      <c r="J559" s="28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s="90" customFormat="1" ht="15.75" customHeight="1">
      <c r="A560" s="44" t="s">
        <v>1024</v>
      </c>
      <c r="B560" s="36" t="s">
        <v>1025</v>
      </c>
      <c r="C560" s="25">
        <v>43739</v>
      </c>
      <c r="D560" s="25">
        <v>43742</v>
      </c>
      <c r="E560" s="29">
        <f t="shared" si="8"/>
        <v>3</v>
      </c>
      <c r="F560" s="27" t="s">
        <v>1026</v>
      </c>
      <c r="G560" s="29"/>
      <c r="H560" s="29"/>
      <c r="I560" s="28"/>
      <c r="J560" s="28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s="90" customFormat="1" ht="15.75" customHeight="1">
      <c r="A561" s="40" t="s">
        <v>1126</v>
      </c>
      <c r="B561" s="28" t="s">
        <v>1127</v>
      </c>
      <c r="C561" s="25">
        <v>43818</v>
      </c>
      <c r="D561" s="25">
        <v>43821</v>
      </c>
      <c r="E561" s="29">
        <f t="shared" si="8"/>
        <v>3</v>
      </c>
      <c r="F561" s="32" t="s">
        <v>1128</v>
      </c>
      <c r="G561" s="29"/>
      <c r="H561" s="29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1583</v>
      </c>
      <c r="B562" s="28" t="s">
        <v>1584</v>
      </c>
      <c r="C562" s="25">
        <v>44132</v>
      </c>
      <c r="D562" s="25">
        <v>44135</v>
      </c>
      <c r="E562" s="27">
        <f t="shared" si="8"/>
        <v>3</v>
      </c>
      <c r="F562" s="27" t="s">
        <v>0</v>
      </c>
      <c r="G562" s="29"/>
      <c r="H562" s="29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3" t="s">
        <v>552</v>
      </c>
      <c r="B563" s="24" t="s">
        <v>553</v>
      </c>
      <c r="C563" s="25">
        <v>43345</v>
      </c>
      <c r="D563" s="26">
        <v>43347</v>
      </c>
      <c r="E563" s="27">
        <f t="shared" si="8"/>
        <v>2</v>
      </c>
      <c r="F563" s="3"/>
      <c r="G563" s="3"/>
      <c r="H563" s="3"/>
      <c r="I563" s="1"/>
      <c r="J563" s="1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s="90" customFormat="1" ht="15.75" customHeight="1">
      <c r="A564" s="23" t="s">
        <v>588</v>
      </c>
      <c r="B564" s="24" t="s">
        <v>553</v>
      </c>
      <c r="C564" s="25">
        <v>43379</v>
      </c>
      <c r="D564" s="26">
        <v>43381</v>
      </c>
      <c r="E564" s="27">
        <f t="shared" si="8"/>
        <v>2</v>
      </c>
      <c r="F564" s="3"/>
      <c r="G564" s="3"/>
      <c r="H564" s="3"/>
      <c r="I564" s="1"/>
      <c r="J564" s="1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s="90" customFormat="1" ht="15.75" customHeight="1">
      <c r="A565" s="28" t="s">
        <v>1287</v>
      </c>
      <c r="B565" s="28" t="s">
        <v>1288</v>
      </c>
      <c r="C565" s="25">
        <v>43923</v>
      </c>
      <c r="D565" s="25">
        <v>43925</v>
      </c>
      <c r="E565" s="29">
        <f t="shared" si="8"/>
        <v>2</v>
      </c>
      <c r="F565" s="27" t="s">
        <v>0</v>
      </c>
      <c r="G565" s="29"/>
      <c r="H565" s="29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1332</v>
      </c>
      <c r="B566" s="28" t="s">
        <v>1333</v>
      </c>
      <c r="C566" s="25">
        <v>43938</v>
      </c>
      <c r="D566" s="26">
        <v>43940</v>
      </c>
      <c r="E566" s="27">
        <f t="shared" si="8"/>
        <v>2</v>
      </c>
      <c r="F566" s="27" t="s">
        <v>1203</v>
      </c>
      <c r="G566" s="29"/>
      <c r="H566" s="29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s="90" customFormat="1" ht="15.75" customHeight="1">
      <c r="A567" s="28" t="s">
        <v>557</v>
      </c>
      <c r="B567" s="24" t="s">
        <v>553</v>
      </c>
      <c r="C567" s="25">
        <v>43352</v>
      </c>
      <c r="D567" s="26">
        <v>43353</v>
      </c>
      <c r="E567" s="27">
        <f t="shared" si="8"/>
        <v>1</v>
      </c>
      <c r="F567" s="3"/>
      <c r="G567" s="3"/>
      <c r="H567" s="3"/>
      <c r="I567" s="1"/>
      <c r="J567" s="1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s="90" customFormat="1">
      <c r="A568" s="40" t="s">
        <v>671</v>
      </c>
      <c r="B568" s="24" t="s">
        <v>672</v>
      </c>
      <c r="C568" s="25">
        <v>43497</v>
      </c>
      <c r="D568" s="25">
        <v>43498</v>
      </c>
      <c r="E568" s="29">
        <f t="shared" si="8"/>
        <v>1</v>
      </c>
      <c r="F568" s="29" t="s">
        <v>668</v>
      </c>
      <c r="G568" s="29"/>
      <c r="H568" s="29"/>
      <c r="I568" s="28"/>
      <c r="J568" s="2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s="99" customFormat="1" ht="15.75" customHeight="1">
      <c r="A569" s="44" t="s">
        <v>912</v>
      </c>
      <c r="B569" s="24" t="s">
        <v>913</v>
      </c>
      <c r="C569" s="25">
        <v>43665</v>
      </c>
      <c r="D569" s="25">
        <v>43666</v>
      </c>
      <c r="E569" s="29">
        <f t="shared" si="8"/>
        <v>1</v>
      </c>
      <c r="F569" s="27" t="s">
        <v>914</v>
      </c>
      <c r="G569" s="3"/>
      <c r="H569" s="3"/>
      <c r="I569" s="1"/>
      <c r="J569" s="1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s="90" customFormat="1" ht="15.75" customHeight="1">
      <c r="A570" s="40" t="s">
        <v>1178</v>
      </c>
      <c r="B570" s="28" t="s">
        <v>1179</v>
      </c>
      <c r="C570" s="25">
        <v>43862</v>
      </c>
      <c r="D570" s="25">
        <v>43863</v>
      </c>
      <c r="E570" s="27">
        <v>1</v>
      </c>
      <c r="F570" s="27" t="s">
        <v>0</v>
      </c>
      <c r="G570" s="29"/>
      <c r="H570" s="29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s="99" customFormat="1" ht="15.75" customHeight="1">
      <c r="A571" s="40" t="s">
        <v>879</v>
      </c>
      <c r="B571" s="24" t="s">
        <v>880</v>
      </c>
      <c r="C571" s="25">
        <v>43631</v>
      </c>
      <c r="D571" s="25">
        <v>43631</v>
      </c>
      <c r="E571" s="29">
        <f>D571-C571</f>
        <v>0</v>
      </c>
      <c r="F571" s="27" t="s">
        <v>881</v>
      </c>
      <c r="G571" s="29"/>
      <c r="H571" s="29"/>
      <c r="I571" s="28"/>
      <c r="J571" s="28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sortState xmlns:xlrd2="http://schemas.microsoft.com/office/spreadsheetml/2017/richdata2" ref="A1:Z1000">
    <sortCondition descending="1" ref="E1:E1000"/>
  </sortState>
  <hyperlinks>
    <hyperlink ref="J371" r:id="rId1" xr:uid="{00000000-0004-0000-0500-000000000000}"/>
    <hyperlink ref="J133" r:id="rId2" xr:uid="{00000000-0004-0000-0500-000001000000}"/>
    <hyperlink ref="J277" r:id="rId3" xr:uid="{00000000-0004-0000-0500-000002000000}"/>
    <hyperlink ref="J254" r:id="rId4" xr:uid="{00000000-0004-0000-0500-000003000000}"/>
    <hyperlink ref="J262" r:id="rId5" xr:uid="{00000000-0004-0000-0500-000004000000}"/>
    <hyperlink ref="J224" r:id="rId6" xr:uid="{00000000-0004-0000-0500-000005000000}"/>
    <hyperlink ref="J185" r:id="rId7" xr:uid="{00000000-0004-0000-0500-000006000000}"/>
    <hyperlink ref="J195" r:id="rId8" xr:uid="{00000000-0004-0000-0500-000007000000}"/>
    <hyperlink ref="J135" r:id="rId9" xr:uid="{00000000-0004-0000-0500-000008000000}"/>
    <hyperlink ref="J159" r:id="rId10" xr:uid="{00000000-0004-0000-0500-000009000000}"/>
    <hyperlink ref="J76" r:id="rId11" xr:uid="{00000000-0004-0000-0500-00000A000000}"/>
    <hyperlink ref="J39" r:id="rId12" xr:uid="{00000000-0004-0000-0500-00000B000000}"/>
    <hyperlink ref="J35" r:id="rId13" xr:uid="{00000000-0004-0000-0500-00000C000000}"/>
    <hyperlink ref="J446" r:id="rId14" xr:uid="{00000000-0004-0000-0500-00000D000000}"/>
    <hyperlink ref="J61" r:id="rId15" xr:uid="{00000000-0004-0000-0500-00000E000000}"/>
    <hyperlink ref="J154" r:id="rId16" xr:uid="{00000000-0004-0000-0500-00000F000000}"/>
    <hyperlink ref="J14" r:id="rId17" xr:uid="{00000000-0004-0000-0500-000010000000}"/>
    <hyperlink ref="J462" r:id="rId18" xr:uid="{00000000-0004-0000-0500-000011000000}"/>
    <hyperlink ref="J316" r:id="rId19" xr:uid="{00000000-0004-0000-0500-000012000000}"/>
    <hyperlink ref="J346" r:id="rId20" xr:uid="{00000000-0004-0000-0500-000013000000}"/>
    <hyperlink ref="J9" r:id="rId21" xr:uid="{00000000-0004-0000-0500-000014000000}"/>
    <hyperlink ref="J302" r:id="rId22" xr:uid="{00000000-0004-0000-0500-000015000000}"/>
    <hyperlink ref="J220" r:id="rId23" xr:uid="{00000000-0004-0000-0500-000016000000}"/>
    <hyperlink ref="J310" r:id="rId24" xr:uid="{00000000-0004-0000-0500-000017000000}"/>
    <hyperlink ref="J103" r:id="rId25" xr:uid="{00000000-0004-0000-0500-000018000000}"/>
    <hyperlink ref="J311" r:id="rId26" xr:uid="{00000000-0004-0000-0500-000019000000}"/>
    <hyperlink ref="J167" r:id="rId27" xr:uid="{00000000-0004-0000-0500-00001A000000}"/>
    <hyperlink ref="J259" r:id="rId28" xr:uid="{00000000-0004-0000-0500-00001B000000}"/>
    <hyperlink ref="J447" r:id="rId29" xr:uid="{00000000-0004-0000-0500-00001C000000}"/>
    <hyperlink ref="J5" r:id="rId30" xr:uid="{00000000-0004-0000-0500-00001D000000}"/>
    <hyperlink ref="J365" r:id="rId31" xr:uid="{00000000-0004-0000-0500-00001E000000}"/>
    <hyperlink ref="J23" r:id="rId32" xr:uid="{00000000-0004-0000-0500-00001F000000}"/>
    <hyperlink ref="J111" r:id="rId33" xr:uid="{00000000-0004-0000-0500-000020000000}"/>
    <hyperlink ref="J252" r:id="rId34" xr:uid="{00000000-0004-0000-0500-000021000000}"/>
    <hyperlink ref="J86" r:id="rId35" xr:uid="{00000000-0004-0000-0500-000022000000}"/>
    <hyperlink ref="J24" r:id="rId36" xr:uid="{00000000-0004-0000-0500-000023000000}"/>
    <hyperlink ref="J523" r:id="rId37" xr:uid="{00000000-0004-0000-0500-000024000000}"/>
    <hyperlink ref="J456" r:id="rId38" xr:uid="{00000000-0004-0000-0500-000025000000}"/>
    <hyperlink ref="J353" r:id="rId39" xr:uid="{00000000-0004-0000-0500-000026000000}"/>
    <hyperlink ref="J229" r:id="rId40" xr:uid="{00000000-0004-0000-0500-000027000000}"/>
    <hyperlink ref="J440" r:id="rId41" xr:uid="{00000000-0004-0000-0500-000028000000}"/>
    <hyperlink ref="J62" r:id="rId42" xr:uid="{00000000-0004-0000-0500-000029000000}"/>
    <hyperlink ref="J217" r:id="rId43" xr:uid="{00000000-0004-0000-0500-00002A000000}"/>
    <hyperlink ref="J48" r:id="rId44" xr:uid="{00000000-0004-0000-0500-00002B000000}"/>
    <hyperlink ref="J223" r:id="rId45" xr:uid="{00000000-0004-0000-0500-00002C000000}"/>
    <hyperlink ref="J317" r:id="rId46" xr:uid="{00000000-0004-0000-0500-00002D000000}"/>
    <hyperlink ref="J203" r:id="rId47" xr:uid="{00000000-0004-0000-0500-00002E000000}"/>
    <hyperlink ref="J430" r:id="rId48" xr:uid="{00000000-0004-0000-0500-00002F000000}"/>
    <hyperlink ref="J324" r:id="rId49" xr:uid="{00000000-0004-0000-0500-000030000000}"/>
    <hyperlink ref="J45" r:id="rId50" xr:uid="{00000000-0004-0000-0500-000031000000}"/>
    <hyperlink ref="J253" r:id="rId51" xr:uid="{00000000-0004-0000-0500-000032000000}"/>
    <hyperlink ref="J289" r:id="rId52" xr:uid="{00000000-0004-0000-0500-000033000000}"/>
    <hyperlink ref="J260" r:id="rId53" xr:uid="{00000000-0004-0000-0500-000034000000}"/>
    <hyperlink ref="J54" r:id="rId54" xr:uid="{00000000-0004-0000-0500-000035000000}"/>
    <hyperlink ref="J38" r:id="rId55" xr:uid="{00000000-0004-0000-0500-000036000000}"/>
    <hyperlink ref="J43" r:id="rId56" xr:uid="{00000000-0004-0000-0500-000037000000}"/>
    <hyperlink ref="J53" r:id="rId57" xr:uid="{00000000-0004-0000-0500-000038000000}"/>
    <hyperlink ref="J158" r:id="rId58" xr:uid="{00000000-0004-0000-0500-000039000000}"/>
    <hyperlink ref="J30" r:id="rId59" xr:uid="{00000000-0004-0000-0500-00003A000000}"/>
    <hyperlink ref="J12" r:id="rId60" xr:uid="{00000000-0004-0000-0500-00003B000000}"/>
    <hyperlink ref="J232" r:id="rId61" xr:uid="{00000000-0004-0000-0500-00003C000000}"/>
    <hyperlink ref="J243" r:id="rId62" xr:uid="{00000000-0004-0000-0500-00003D000000}"/>
    <hyperlink ref="J307" r:id="rId63" xr:uid="{00000000-0004-0000-0500-00003E000000}"/>
    <hyperlink ref="J349" r:id="rId64" xr:uid="{00000000-0004-0000-0500-00003F000000}"/>
    <hyperlink ref="J114" r:id="rId65" xr:uid="{00000000-0004-0000-0500-000040000000}"/>
    <hyperlink ref="J180" r:id="rId66" xr:uid="{00000000-0004-0000-0500-000041000000}"/>
    <hyperlink ref="J331" r:id="rId67" xr:uid="{00000000-0004-0000-0500-000042000000}"/>
    <hyperlink ref="J28" r:id="rId68" xr:uid="{00000000-0004-0000-0500-000043000000}"/>
    <hyperlink ref="J382" r:id="rId69" xr:uid="{00000000-0004-0000-0500-000044000000}"/>
    <hyperlink ref="J208" r:id="rId70" xr:uid="{00000000-0004-0000-0500-000045000000}"/>
    <hyperlink ref="J247" r:id="rId71" xr:uid="{00000000-0004-0000-0500-000046000000}"/>
    <hyperlink ref="J312" r:id="rId72" xr:uid="{00000000-0004-0000-0500-000047000000}"/>
    <hyperlink ref="J36" r:id="rId73" xr:uid="{00000000-0004-0000-0500-000048000000}"/>
    <hyperlink ref="J31" r:id="rId74" xr:uid="{00000000-0004-0000-0500-000049000000}"/>
    <hyperlink ref="J248" r:id="rId75" xr:uid="{00000000-0004-0000-0500-00004A000000}"/>
    <hyperlink ref="J75" r:id="rId76" xr:uid="{00000000-0004-0000-0500-00004B000000}"/>
    <hyperlink ref="J150" r:id="rId77" xr:uid="{00000000-0004-0000-0500-00004C000000}"/>
    <hyperlink ref="J88" r:id="rId78" xr:uid="{00000000-0004-0000-0500-00004D000000}"/>
    <hyperlink ref="J268" r:id="rId79" xr:uid="{00000000-0004-0000-0500-00004E000000}"/>
    <hyperlink ref="J141" r:id="rId80" xr:uid="{00000000-0004-0000-0500-00004F000000}"/>
    <hyperlink ref="J51" r:id="rId81" xr:uid="{00000000-0004-0000-0500-000050000000}"/>
    <hyperlink ref="J152" r:id="rId82" xr:uid="{00000000-0004-0000-0500-000051000000}"/>
    <hyperlink ref="J241" r:id="rId83" xr:uid="{00000000-0004-0000-0500-000052000000}"/>
    <hyperlink ref="J69" r:id="rId84" xr:uid="{00000000-0004-0000-0500-000053000000}"/>
    <hyperlink ref="J221" r:id="rId85" xr:uid="{00000000-0004-0000-0500-000054000000}"/>
    <hyperlink ref="J108" r:id="rId86" xr:uid="{00000000-0004-0000-0500-000055000000}"/>
    <hyperlink ref="J1" r:id="rId87" xr:uid="{00000000-0004-0000-0500-000056000000}"/>
    <hyperlink ref="J169" r:id="rId88" xr:uid="{00000000-0004-0000-0500-000057000000}"/>
    <hyperlink ref="J249" r:id="rId89" xr:uid="{00000000-0004-0000-0500-000058000000}"/>
    <hyperlink ref="J314" r:id="rId90" xr:uid="{00000000-0004-0000-0500-000059000000}"/>
    <hyperlink ref="J44" r:id="rId91" xr:uid="{00000000-0004-0000-0500-00005A000000}"/>
    <hyperlink ref="J369" r:id="rId92" xr:uid="{00000000-0004-0000-0500-00005B000000}"/>
    <hyperlink ref="J222" r:id="rId93" xr:uid="{00000000-0004-0000-0500-00005C000000}"/>
    <hyperlink ref="J104" r:id="rId94" xr:uid="{00000000-0004-0000-0500-00005D000000}"/>
    <hyperlink ref="J66" r:id="rId95" xr:uid="{00000000-0004-0000-0500-00005E000000}"/>
    <hyperlink ref="J139" r:id="rId96" xr:uid="{00000000-0004-0000-0500-00005F000000}"/>
    <hyperlink ref="J41" r:id="rId97" xr:uid="{00000000-0004-0000-0500-000060000000}"/>
    <hyperlink ref="J122" r:id="rId98" xr:uid="{00000000-0004-0000-0500-000061000000}"/>
    <hyperlink ref="J337" r:id="rId99" xr:uid="{00000000-0004-0000-0500-000062000000}"/>
    <hyperlink ref="J304" r:id="rId100" xr:uid="{00000000-0004-0000-0500-000063000000}"/>
    <hyperlink ref="J32" r:id="rId101" xr:uid="{00000000-0004-0000-0500-000064000000}"/>
    <hyperlink ref="J47" r:id="rId102" xr:uid="{00000000-0004-0000-0500-000065000000}"/>
    <hyperlink ref="J21" r:id="rId103" xr:uid="{00000000-0004-0000-0500-000066000000}"/>
    <hyperlink ref="J177" r:id="rId104" xr:uid="{00000000-0004-0000-0500-000067000000}"/>
    <hyperlink ref="J256" r:id="rId105" xr:uid="{00000000-0004-0000-0500-000068000000}"/>
    <hyperlink ref="J96" r:id="rId106" xr:uid="{00000000-0004-0000-0500-000069000000}"/>
    <hyperlink ref="J87" r:id="rId107" xr:uid="{00000000-0004-0000-0500-00006A000000}"/>
    <hyperlink ref="J34" r:id="rId108" xr:uid="{00000000-0004-0000-0500-00006B000000}"/>
    <hyperlink ref="J123" r:id="rId109" xr:uid="{00000000-0004-0000-0500-00006C000000}"/>
    <hyperlink ref="J15" r:id="rId110" xr:uid="{00000000-0004-0000-0500-00006D000000}"/>
    <hyperlink ref="J204" r:id="rId111" xr:uid="{00000000-0004-0000-0500-00006E000000}"/>
    <hyperlink ref="J6" r:id="rId112" xr:uid="{00000000-0004-0000-0500-00006F000000}"/>
    <hyperlink ref="J93" r:id="rId113" xr:uid="{00000000-0004-0000-0500-000070000000}"/>
    <hyperlink ref="J78" r:id="rId114" xr:uid="{00000000-0004-0000-0500-000071000000}"/>
    <hyperlink ref="J164" r:id="rId115" xr:uid="{00000000-0004-0000-0500-000072000000}"/>
    <hyperlink ref="J83" r:id="rId116" xr:uid="{00000000-0004-0000-0500-000073000000}"/>
    <hyperlink ref="J282" r:id="rId117" xr:uid="{00000000-0004-0000-0500-000074000000}"/>
    <hyperlink ref="J52" r:id="rId118" xr:uid="{00000000-0004-0000-0500-000075000000}"/>
    <hyperlink ref="J55" r:id="rId119" xr:uid="{00000000-0004-0000-0500-000076000000}"/>
    <hyperlink ref="J4" r:id="rId120" xr:uid="{00000000-0004-0000-0500-000077000000}"/>
    <hyperlink ref="J13" r:id="rId121" xr:uid="{00000000-0004-0000-0500-000078000000}"/>
    <hyperlink ref="J20" r:id="rId122" xr:uid="{00000000-0004-0000-0500-000079000000}"/>
    <hyperlink ref="J65" r:id="rId123" xr:uid="{00000000-0004-0000-0500-00007A000000}"/>
    <hyperlink ref="J26" r:id="rId124" xr:uid="{00000000-0004-0000-0500-00007B000000}"/>
    <hyperlink ref="J184" r:id="rId125" xr:uid="{00000000-0004-0000-0500-00007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/>
  <dcterms:created xsi:type="dcterms:W3CDTF">2006-09-16T00:00:00Z</dcterms:created>
  <dcterms:modified xsi:type="dcterms:W3CDTF">2021-12-03T23:58:43Z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